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:\Finanse\F5\Relacje Inwestorskie\Wspólny\Raporty okresowe\2025\3Q25\Databook\"/>
    </mc:Choice>
  </mc:AlternateContent>
  <xr:revisionPtr revIDLastSave="0" documentId="13_ncr:1_{E447C629-C7D7-41B3-BC5D-7916346FEFD8}" xr6:coauthVersionLast="47" xr6:coauthVersionMax="47" xr10:uidLastSave="{00000000-0000-0000-0000-000000000000}"/>
  <bookViews>
    <workbookView xWindow="28680" yWindow="-120" windowWidth="29040" windowHeight="15990" tabRatio="801" xr2:uid="{00000000-000D-0000-FFFF-FFFF00000000}"/>
  </bookViews>
  <sheets>
    <sheet name="Table of Contents" sheetId="27" r:id="rId1"/>
    <sheet name="Floorspace Q CNTY" sheetId="3" r:id="rId2"/>
    <sheet name="Floorspace Q BRAN" sheetId="29" r:id="rId3"/>
    <sheet name="P&amp;L Q" sheetId="18" r:id="rId4"/>
    <sheet name="BS Q" sheetId="21" r:id="rId5"/>
    <sheet name="CF Q" sheetId="22" r:id="rId6"/>
    <sheet name="Floorspace A CNTY" sheetId="13" r:id="rId7"/>
    <sheet name="Floorspace A BRAN" sheetId="11" r:id="rId8"/>
    <sheet name="P&amp;L A" sheetId="17" r:id="rId9"/>
    <sheet name="BS A" sheetId="19" r:id="rId10"/>
    <sheet name="CF A" sheetId="20" r:id="rId11"/>
  </sheets>
  <externalReferences>
    <externalReference r:id="rId12"/>
  </externalReferences>
  <definedNames>
    <definedName name="___mds_asyncwriteback___">FALSE</definedName>
    <definedName name="___mds_spreading___">FALSE</definedName>
    <definedName name="dasd" localSheetId="4">#REF!</definedName>
    <definedName name="dasd" localSheetId="5">#REF!</definedName>
    <definedName name="dasd" localSheetId="2">#REF!</definedName>
    <definedName name="dasd" localSheetId="3">#REF!</definedName>
    <definedName name="dasd">#REF!</definedName>
    <definedName name="dfs" localSheetId="4">#REF!</definedName>
    <definedName name="dfs" localSheetId="5">#REF!</definedName>
    <definedName name="dfs" localSheetId="2">#REF!</definedName>
    <definedName name="dfs" localSheetId="3">#REF!</definedName>
    <definedName name="dfs">#REF!</definedName>
    <definedName name="ID" localSheetId="9" hidden="1">"5cb889b4-c3a5-488e-baef-e92499616418"</definedName>
    <definedName name="ID" localSheetId="4" hidden="1">"cc94b0e1-3029-48bf-a90b-70934bcdb04d"</definedName>
    <definedName name="ID" localSheetId="10" hidden="1">"2cbd2ce1-ee5b-4c65-b7be-bbb2250427d0"</definedName>
    <definedName name="ID" localSheetId="5" hidden="1">"25e7fdeb-5119-4e24-8a3e-c2106bb0d2f9"</definedName>
    <definedName name="ID" localSheetId="7" hidden="1">"6e1c2504-fff2-42d1-95f9-197510d30796"</definedName>
    <definedName name="ID" localSheetId="6" hidden="1">"4567c097-b096-46e6-b962-e65232ebd2ca"</definedName>
    <definedName name="ID" localSheetId="2" hidden="1">"15c4836e-f16e-4049-93ee-2824a07684ff"</definedName>
    <definedName name="ID" localSheetId="1" hidden="1">"e4bfb3a7-46b8-41b9-b7ea-fba6a4090de7"</definedName>
    <definedName name="ID" localSheetId="8" hidden="1">"54323ed5-8644-4383-a2dc-2d6647ccbbee"</definedName>
    <definedName name="ID" localSheetId="3" hidden="1">"be3aacba-fd1b-4c8c-9123-db080b8751f4"</definedName>
    <definedName name="ID" localSheetId="0" hidden="1">"cb1da908-6423-4e66-899c-282d6e3f4189"</definedName>
    <definedName name="rez" localSheetId="4">#REF!</definedName>
    <definedName name="rez" localSheetId="5">#REF!</definedName>
    <definedName name="rez" localSheetId="2">#REF!</definedName>
    <definedName name="rez" localSheetId="3">#REF!</definedName>
    <definedName name="rez">#REF!</definedName>
    <definedName name="sadf" localSheetId="4">#REF!</definedName>
    <definedName name="sadf" localSheetId="5">#REF!</definedName>
    <definedName name="sadf" localSheetId="2">#REF!</definedName>
    <definedName name="sadf" localSheetId="3">#REF!</definedName>
    <definedName name="sadf">#REF!</definedName>
    <definedName name="T" localSheetId="4">#REF!</definedName>
    <definedName name="T" localSheetId="5">#REF!</definedName>
    <definedName name="T" localSheetId="2">#REF!</definedName>
    <definedName name="T" localSheetId="3">#REF!</definedName>
    <definedName name="T">#REF!</definedName>
    <definedName name="Tn" localSheetId="4">#REF!</definedName>
    <definedName name="Tn" localSheetId="5">#REF!</definedName>
    <definedName name="Tn" localSheetId="2">#REF!</definedName>
    <definedName name="Tn" localSheetId="3">#REF!</definedName>
    <definedName name="Tn">#REF!</definedName>
    <definedName name="Tneu" localSheetId="4">#REF!</definedName>
    <definedName name="Tneu" localSheetId="5">#REF!</definedName>
    <definedName name="Tneu" localSheetId="2">#REF!</definedName>
    <definedName name="Tneu" localSheetId="3">#REF!</definedName>
    <definedName name="Tne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G54" i="21" l="1"/>
  <c r="CK410" i="3" l="1"/>
  <c r="CK322" i="3"/>
  <c r="CI322" i="3"/>
  <c r="CK366" i="3"/>
  <c r="CK278" i="3"/>
  <c r="CK234" i="3"/>
  <c r="CK147" i="3"/>
  <c r="CK104" i="3"/>
  <c r="CK61" i="3"/>
  <c r="CU253" i="3" l="1"/>
  <c r="AW97" i="18"/>
  <c r="AX97" i="18"/>
  <c r="AY97" i="18"/>
  <c r="BR47" i="18"/>
  <c r="BS47" i="18"/>
  <c r="BT47" i="18"/>
  <c r="DH31" i="22" l="1"/>
  <c r="CX6" i="18" l="1"/>
  <c r="CP41" i="21" l="1"/>
  <c r="CP29" i="21"/>
  <c r="CK353" i="3" l="1"/>
  <c r="CK397" i="3" s="1"/>
  <c r="CK354" i="3"/>
  <c r="CK398" i="3" s="1"/>
  <c r="CK355" i="3"/>
  <c r="CK399" i="3" s="1"/>
  <c r="CK356" i="3"/>
  <c r="CK400" i="3" s="1"/>
  <c r="CK357" i="3"/>
  <c r="CK401" i="3" s="1"/>
  <c r="CK358" i="3"/>
  <c r="CK402" i="3" s="1"/>
  <c r="CK359" i="3"/>
  <c r="CK403" i="3" s="1"/>
  <c r="CK360" i="3"/>
  <c r="CK404" i="3" s="1"/>
  <c r="CK361" i="3"/>
  <c r="CK405" i="3" s="1"/>
  <c r="CK362" i="3"/>
  <c r="CK406" i="3" s="1"/>
  <c r="CK364" i="3"/>
  <c r="CK408" i="3" s="1"/>
  <c r="CK365" i="3"/>
  <c r="CK409" i="3" s="1"/>
  <c r="CK369" i="3"/>
  <c r="CK413" i="3" s="1"/>
  <c r="CK370" i="3"/>
  <c r="CK414" i="3" s="1"/>
  <c r="CK371" i="3"/>
  <c r="CK415" i="3" s="1"/>
  <c r="CK372" i="3"/>
  <c r="CK416" i="3" s="1"/>
  <c r="CK373" i="3"/>
  <c r="CK417" i="3" s="1"/>
  <c r="CK374" i="3"/>
  <c r="CK418" i="3" s="1"/>
  <c r="CK375" i="3"/>
  <c r="CK419" i="3" s="1"/>
  <c r="CK376" i="3"/>
  <c r="CK380" i="3"/>
  <c r="CK424" i="3" s="1"/>
  <c r="CK381" i="3"/>
  <c r="CK425" i="3" s="1"/>
  <c r="CK382" i="3"/>
  <c r="CK426" i="3" s="1"/>
  <c r="CK383" i="3"/>
  <c r="CK427" i="3" s="1"/>
  <c r="CK385" i="3"/>
  <c r="CK429" i="3" s="1"/>
  <c r="CK386" i="3"/>
  <c r="CK430" i="3" s="1"/>
  <c r="CK387" i="3"/>
  <c r="CK431" i="3" s="1"/>
  <c r="CK388" i="3"/>
  <c r="CK432" i="3" s="1"/>
  <c r="CK390" i="3"/>
  <c r="CK434" i="3" s="1"/>
  <c r="CK391" i="3"/>
  <c r="CK435" i="3" s="1"/>
  <c r="CK352" i="3"/>
  <c r="CK396" i="3" s="1"/>
  <c r="CK310" i="3"/>
  <c r="CK311" i="3"/>
  <c r="CK312" i="3"/>
  <c r="CK313" i="3"/>
  <c r="CK314" i="3"/>
  <c r="CK315" i="3"/>
  <c r="CK316" i="3"/>
  <c r="CK317" i="3"/>
  <c r="CK318" i="3"/>
  <c r="CK319" i="3"/>
  <c r="CK320" i="3"/>
  <c r="CK321" i="3"/>
  <c r="CK325" i="3"/>
  <c r="CK326" i="3"/>
  <c r="CK327" i="3"/>
  <c r="CK328" i="3"/>
  <c r="CK329" i="3"/>
  <c r="CK330" i="3"/>
  <c r="CK331" i="3"/>
  <c r="CK332" i="3"/>
  <c r="CK336" i="3"/>
  <c r="CK337" i="3"/>
  <c r="CK338" i="3"/>
  <c r="CK339" i="3"/>
  <c r="CK341" i="3"/>
  <c r="CK342" i="3"/>
  <c r="CK343" i="3"/>
  <c r="CK344" i="3"/>
  <c r="CK345" i="3"/>
  <c r="CK346" i="3"/>
  <c r="CK347" i="3"/>
  <c r="CK309" i="3"/>
  <c r="CK308" i="3" l="1"/>
  <c r="CK265" i="3"/>
  <c r="CK266" i="3"/>
  <c r="CK267" i="3"/>
  <c r="CK268" i="3"/>
  <c r="CK269" i="3"/>
  <c r="CK270" i="3"/>
  <c r="CK271" i="3"/>
  <c r="CK272" i="3"/>
  <c r="CK273" i="3"/>
  <c r="CK274" i="3"/>
  <c r="CK275" i="3"/>
  <c r="CK276" i="3"/>
  <c r="CK277" i="3"/>
  <c r="CK281" i="3"/>
  <c r="CK282" i="3"/>
  <c r="CK283" i="3"/>
  <c r="CK284" i="3"/>
  <c r="CK285" i="3"/>
  <c r="CK286" i="3"/>
  <c r="CK287" i="3"/>
  <c r="CK292" i="3"/>
  <c r="CK293" i="3"/>
  <c r="CK294" i="3"/>
  <c r="CK295" i="3"/>
  <c r="CK297" i="3"/>
  <c r="CK298" i="3"/>
  <c r="CK299" i="3"/>
  <c r="CK300" i="3"/>
  <c r="CK302" i="3"/>
  <c r="CK303" i="3"/>
  <c r="CK264" i="3"/>
  <c r="CK221" i="3"/>
  <c r="CK222" i="3"/>
  <c r="CK223" i="3"/>
  <c r="CK224" i="3"/>
  <c r="CK225" i="3"/>
  <c r="CK226" i="3"/>
  <c r="CK227" i="3"/>
  <c r="CK228" i="3"/>
  <c r="CK229" i="3"/>
  <c r="CK230" i="3"/>
  <c r="CK231" i="3"/>
  <c r="CK232" i="3"/>
  <c r="CK233" i="3"/>
  <c r="CK237" i="3"/>
  <c r="CK238" i="3"/>
  <c r="CK239" i="3"/>
  <c r="CK240" i="3"/>
  <c r="CK241" i="3"/>
  <c r="CK242" i="3"/>
  <c r="CK243" i="3"/>
  <c r="CK244" i="3"/>
  <c r="CK248" i="3"/>
  <c r="CK249" i="3"/>
  <c r="CK250" i="3"/>
  <c r="CK251" i="3"/>
  <c r="CK253" i="3"/>
  <c r="CK254" i="3"/>
  <c r="CK255" i="3"/>
  <c r="CK256" i="3"/>
  <c r="CK257" i="3"/>
  <c r="CK258" i="3"/>
  <c r="CK259" i="3"/>
  <c r="CK220" i="3"/>
  <c r="CK135" i="3" l="1"/>
  <c r="CK136" i="3"/>
  <c r="CK137" i="3"/>
  <c r="CK138" i="3"/>
  <c r="CK139" i="3"/>
  <c r="CK140" i="3"/>
  <c r="CK141" i="3"/>
  <c r="CK142" i="3"/>
  <c r="CK143" i="3"/>
  <c r="CK144" i="3"/>
  <c r="CK145" i="3"/>
  <c r="CK146" i="3"/>
  <c r="CK150" i="3"/>
  <c r="CK151" i="3"/>
  <c r="CK152" i="3"/>
  <c r="CK153" i="3"/>
  <c r="CK154" i="3"/>
  <c r="CK155" i="3"/>
  <c r="CK156" i="3"/>
  <c r="CK157" i="3"/>
  <c r="CK161" i="3"/>
  <c r="CK162" i="3"/>
  <c r="CK163" i="3"/>
  <c r="CK164" i="3"/>
  <c r="CK166" i="3"/>
  <c r="CK167" i="3"/>
  <c r="CK168" i="3"/>
  <c r="CK169" i="3"/>
  <c r="CK170" i="3"/>
  <c r="CK171" i="3"/>
  <c r="CK172" i="3"/>
  <c r="CK134" i="3"/>
  <c r="CK91" i="3"/>
  <c r="CK92" i="3"/>
  <c r="CK93" i="3"/>
  <c r="CK94" i="3"/>
  <c r="CK95" i="3"/>
  <c r="CK96" i="3"/>
  <c r="CK97" i="3"/>
  <c r="CK98" i="3"/>
  <c r="CK99" i="3"/>
  <c r="CK100" i="3"/>
  <c r="CK101" i="3"/>
  <c r="CK102" i="3"/>
  <c r="CK103" i="3"/>
  <c r="CK107" i="3"/>
  <c r="CK108" i="3"/>
  <c r="CK109" i="3"/>
  <c r="CK110" i="3"/>
  <c r="CK111" i="3"/>
  <c r="CK112" i="3"/>
  <c r="CK113" i="3"/>
  <c r="CK118" i="3"/>
  <c r="CK119" i="3"/>
  <c r="CK120" i="3"/>
  <c r="CK121" i="3"/>
  <c r="CK123" i="3"/>
  <c r="CK124" i="3"/>
  <c r="CK125" i="3"/>
  <c r="CK126" i="3"/>
  <c r="CK128" i="3"/>
  <c r="CK129" i="3"/>
  <c r="CK90" i="3"/>
  <c r="CK48" i="3"/>
  <c r="CK49" i="3"/>
  <c r="CK50" i="3"/>
  <c r="CK51" i="3"/>
  <c r="CK52" i="3"/>
  <c r="CK53" i="3"/>
  <c r="CK54" i="3"/>
  <c r="CK55" i="3"/>
  <c r="CK56" i="3"/>
  <c r="CK57" i="3"/>
  <c r="CK58" i="3"/>
  <c r="CK59" i="3"/>
  <c r="CK60" i="3"/>
  <c r="CK64" i="3"/>
  <c r="CK65" i="3"/>
  <c r="CK66" i="3"/>
  <c r="CK67" i="3"/>
  <c r="CK68" i="3"/>
  <c r="CK69" i="3"/>
  <c r="CK70" i="3"/>
  <c r="CK71" i="3"/>
  <c r="CK75" i="3"/>
  <c r="CK76" i="3"/>
  <c r="CK77" i="3"/>
  <c r="CK78" i="3"/>
  <c r="CK80" i="3"/>
  <c r="CK81" i="3"/>
  <c r="CK82" i="3"/>
  <c r="CK83" i="3"/>
  <c r="CK84" i="3"/>
  <c r="CK85" i="3"/>
  <c r="CK86" i="3"/>
  <c r="CK47" i="3"/>
  <c r="CK133" i="3" l="1"/>
  <c r="S58" i="19"/>
  <c r="CI309" i="3" l="1"/>
  <c r="CI310" i="3"/>
  <c r="CI311" i="3"/>
  <c r="CI312" i="3"/>
  <c r="CI313" i="3"/>
  <c r="CI314" i="3"/>
  <c r="CI315" i="3"/>
  <c r="CI316" i="3"/>
  <c r="CI317" i="3"/>
  <c r="CI318" i="3"/>
  <c r="CI319" i="3"/>
  <c r="CI320" i="3"/>
  <c r="CI321" i="3"/>
  <c r="CI325" i="3"/>
  <c r="CI326" i="3"/>
  <c r="CI327" i="3"/>
  <c r="CI328" i="3"/>
  <c r="CI329" i="3"/>
  <c r="CI330" i="3"/>
  <c r="CI331" i="3"/>
  <c r="CI332" i="3"/>
  <c r="CI336" i="3"/>
  <c r="CI337" i="3"/>
  <c r="CI338" i="3"/>
  <c r="CI339" i="3"/>
  <c r="CI341" i="3"/>
  <c r="CI342" i="3"/>
  <c r="CI343" i="3"/>
  <c r="CI344" i="3"/>
  <c r="CI345" i="3"/>
  <c r="CI346" i="3"/>
  <c r="CI347" i="3"/>
  <c r="CI308" i="3"/>
  <c r="R145" i="13" l="1"/>
  <c r="Q145" i="13"/>
  <c r="P145" i="13"/>
  <c r="O145" i="13"/>
  <c r="N145" i="13"/>
  <c r="M145" i="13"/>
  <c r="L145" i="13"/>
  <c r="K145" i="13"/>
  <c r="J145" i="13"/>
  <c r="I145" i="13"/>
  <c r="H145" i="13"/>
  <c r="G145" i="13"/>
  <c r="F14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incube</author>
  </authors>
  <commentList>
    <comment ref="BT46" authorId="0" shapeId="0" xr:uid="{00000000-0006-0000-0100-000001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89" authorId="0" shapeId="0" xr:uid="{00000000-0006-0000-0100-000002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219" authorId="0" shapeId="0" xr:uid="{00000000-0006-0000-0100-000003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263" authorId="0" shapeId="0" xr:uid="{00000000-0006-0000-0100-000004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395" authorId="0" shapeId="0" xr:uid="{00000000-0006-0000-0100-000005000000}">
      <text>
        <r>
          <rPr>
            <sz val="9"/>
            <rFont val="Tahoma"/>
            <family val="2"/>
          </rPr>
          <t>calculated dynamics compared to the same period last year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incube</author>
  </authors>
  <commentList>
    <comment ref="BT14" authorId="0" shapeId="0" xr:uid="{00000000-0006-0000-0200-000001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26" authorId="0" shapeId="0" xr:uid="{00000000-0006-0000-0200-000002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62" authorId="0" shapeId="0" xr:uid="{00000000-0006-0000-0200-000003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74" authorId="0" shapeId="0" xr:uid="{00000000-0006-0000-0200-000004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110" authorId="0" shapeId="0" xr:uid="{00000000-0006-0000-0200-000005000000}">
      <text>
        <r>
          <rPr>
            <sz val="9"/>
            <rFont val="Tahoma"/>
            <family val="2"/>
          </rPr>
          <t>calculated dynamics compared to the same period last year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incube</author>
  </authors>
  <commentList>
    <comment ref="BT26" authorId="0" shapeId="0" xr:uid="{00000000-0006-0000-0300-000001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76" authorId="0" shapeId="0" xr:uid="{00000000-0006-0000-0300-000002000000}">
      <text>
        <r>
          <rPr>
            <sz val="9"/>
            <rFont val="Tahoma"/>
            <family val="2"/>
          </rPr>
          <t>calculated dynamics compared to the same period last year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incube</author>
  </authors>
  <commentList>
    <comment ref="Q42" authorId="0" shapeId="0" xr:uid="{00000000-0006-0000-0600-000001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42" authorId="0" shapeId="0" xr:uid="{00000000-0006-0000-0600-000002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82" authorId="0" shapeId="0" xr:uid="{00000000-0006-0000-0600-000003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82" authorId="0" shapeId="0" xr:uid="{00000000-0006-0000-0600-000004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202" authorId="0" shapeId="0" xr:uid="{00000000-0006-0000-0600-000005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202" authorId="0" shapeId="0" xr:uid="{00000000-0006-0000-0600-000006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242" authorId="0" shapeId="0" xr:uid="{00000000-0006-0000-0600-000007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242" authorId="0" shapeId="0" xr:uid="{00000000-0006-0000-0600-000008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322" authorId="0" shapeId="0" xr:uid="{00000000-0006-0000-0600-000009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322" authorId="0" shapeId="0" xr:uid="{00000000-0006-0000-0600-00000A000000}">
      <text>
        <r>
          <rPr>
            <sz val="9"/>
            <rFont val="Tahoma"/>
            <family val="2"/>
          </rPr>
          <t>calculated dynamics compared to the same period last year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incube</author>
  </authors>
  <commentList>
    <comment ref="Q13" authorId="0" shapeId="0" xr:uid="{00000000-0006-0000-0700-000001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13" authorId="0" shapeId="0" xr:uid="{00000000-0006-0000-0700-000002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24" authorId="0" shapeId="0" xr:uid="{00000000-0006-0000-0700-000003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24" authorId="0" shapeId="0" xr:uid="{00000000-0006-0000-0700-000004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57" authorId="0" shapeId="0" xr:uid="{00000000-0006-0000-0700-000005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57" authorId="0" shapeId="0" xr:uid="{00000000-0006-0000-0700-000006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68" authorId="0" shapeId="0" xr:uid="{00000000-0006-0000-0700-000007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68" authorId="0" shapeId="0" xr:uid="{00000000-0006-0000-0700-000008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101" authorId="0" shapeId="0" xr:uid="{00000000-0006-0000-0700-000009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101" authorId="0" shapeId="0" xr:uid="{00000000-0006-0000-0700-00000A000000}">
      <text>
        <r>
          <rPr>
            <sz val="9"/>
            <rFont val="Tahoma"/>
            <family val="2"/>
          </rPr>
          <t>calculated dynamics compared to the same period last year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incube</author>
  </authors>
  <commentList>
    <comment ref="Q2" authorId="0" shapeId="0" xr:uid="{00000000-0006-0000-0800-000001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S2" authorId="0" shapeId="0" xr:uid="{00000000-0006-0000-0800-000002000000}">
      <text>
        <r>
          <rPr>
            <sz val="9"/>
            <rFont val="Tahoma"/>
            <family val="2"/>
          </rPr>
          <t>calculated dynamics compared to the same period last year</t>
        </r>
      </text>
    </comment>
  </commentList>
</comments>
</file>

<file path=xl/sharedStrings.xml><?xml version="1.0" encoding="utf-8"?>
<sst xmlns="http://schemas.openxmlformats.org/spreadsheetml/2006/main" count="12444" uniqueCount="380">
  <si>
    <t>1. since 1Q19 we have applied IFRS16 (no change to 2018 numbers)</t>
  </si>
  <si>
    <t>2. we have modified the SG&amp;A costs structure (restated data since 1Q18)</t>
  </si>
  <si>
    <t>3. we have altered the place of recognition of credit card receivables (changes 1Q18, 4Q18)</t>
  </si>
  <si>
    <t>4. 4Q19/20 quarter has 4 months while 2019/20 has 13 months</t>
  </si>
  <si>
    <t>5. for comparability purposes we present 4Q18/19 and 2018/19 which have not been reported</t>
  </si>
  <si>
    <t>DATABOOK</t>
  </si>
  <si>
    <t xml:space="preserve">6. for comparability purposes we present 1Q19/20, 2Q19/20, 3Q19/20 and 4Q19/20 numbers (fiscal quarters), which were not published previously </t>
  </si>
  <si>
    <t>TABLE OF CONTENTS</t>
  </si>
  <si>
    <t>Floorspace Q CNTY</t>
  </si>
  <si>
    <t>Floorspace, no of stores, store size by regions/countries quarterly</t>
  </si>
  <si>
    <t>Floorspace Q BRAN</t>
  </si>
  <si>
    <t>Floorspace, no of stores, store size by brands quarterly</t>
  </si>
  <si>
    <t>P&amp;L Q</t>
  </si>
  <si>
    <t xml:space="preserve">Consolidated quarterly Profit and Loss statement </t>
  </si>
  <si>
    <t>BS Q</t>
  </si>
  <si>
    <t xml:space="preserve">Consolidated quarterly Balance Sheet </t>
  </si>
  <si>
    <t>CF Q</t>
  </si>
  <si>
    <t xml:space="preserve">Consolidated quarterly Cash Flow </t>
  </si>
  <si>
    <t>Floorspace A CNTY</t>
  </si>
  <si>
    <t>Floorspace, no of stores, store size by regions/countries annualy</t>
  </si>
  <si>
    <t>Floorspace A BRAN</t>
  </si>
  <si>
    <t>Floorspace, no of stores, store size by brands annualy</t>
  </si>
  <si>
    <t>P&amp;L A</t>
  </si>
  <si>
    <t xml:space="preserve">Consolidated annual Profit and Loss statement </t>
  </si>
  <si>
    <t>BS A</t>
  </si>
  <si>
    <t xml:space="preserve">Consolidated annual Balance Sheet </t>
  </si>
  <si>
    <t>CF A</t>
  </si>
  <si>
    <t xml:space="preserve">Consolidated annual Cash Flow </t>
  </si>
  <si>
    <t>Table of contents</t>
  </si>
  <si>
    <t>1Q06</t>
  </si>
  <si>
    <t>2Q06</t>
  </si>
  <si>
    <t>3Q06</t>
  </si>
  <si>
    <t>4Q06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</si>
  <si>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</si>
  <si>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</si>
  <si>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</si>
  <si>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</si>
  <si>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</si>
  <si>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</si>
  <si>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</si>
  <si>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</si>
  <si>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</si>
  <si>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</si>
  <si>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</si>
  <si>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</si>
  <si>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</si>
  <si>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</si>
  <si>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</si>
  <si>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</si>
  <si>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</si>
  <si>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</si>
  <si>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</si>
  <si>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</si>
  <si>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</si>
  <si>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</si>
  <si>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</si>
  <si>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</si>
  <si>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</si>
  <si>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</si>
  <si>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</si>
  <si>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</si>
  <si>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</si>
  <si>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</si>
  <si>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</si>
  <si>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</si>
  <si>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</si>
  <si>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</si>
  <si>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</si>
  <si>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</si>
  <si>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</si>
  <si>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</si>
  <si>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</si>
  <si>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</si>
  <si>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</si>
  <si>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</si>
  <si>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</si>
  <si>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</si>
  <si>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</si>
  <si>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</si>
  <si>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</si>
  <si>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</si>
  <si>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4Q18/19</t>
  </si>
  <si>
    <t>1Q19</t>
  </si>
  <si>
    <t>2Q19</t>
  </si>
  <si>
    <t>3Q19</t>
  </si>
  <si>
    <t>4Q19/20</t>
  </si>
  <si>
    <t>1Q19/20</t>
  </si>
  <si>
    <t>2Q19/20</t>
  </si>
  <si>
    <t>3Q19/20</t>
  </si>
  <si>
    <t>1Q20/21</t>
  </si>
  <si>
    <t>2Q20/21</t>
  </si>
  <si>
    <t>3Q20/21</t>
  </si>
  <si>
    <t>4Q20/21</t>
  </si>
  <si>
    <t>1Q21/22</t>
  </si>
  <si>
    <t>2Q21/22</t>
  </si>
  <si>
    <t>3Q21/22</t>
  </si>
  <si>
    <t>Floorspace eop (m2)</t>
  </si>
  <si>
    <t>CEE</t>
  </si>
  <si>
    <t>Poland</t>
  </si>
  <si>
    <t>Czech Republic</t>
  </si>
  <si>
    <t>Slovakia</t>
  </si>
  <si>
    <t>Hungary</t>
  </si>
  <si>
    <t>Baltic</t>
  </si>
  <si>
    <t>Lithuania</t>
  </si>
  <si>
    <t>Latvia</t>
  </si>
  <si>
    <t>Estonia</t>
  </si>
  <si>
    <t>CIS</t>
  </si>
  <si>
    <t>Russia</t>
  </si>
  <si>
    <t>Ukraine</t>
  </si>
  <si>
    <t>Belarus</t>
  </si>
  <si>
    <t>Kazakhstan</t>
  </si>
  <si>
    <t>SEE</t>
  </si>
  <si>
    <t>Bulgaria</t>
  </si>
  <si>
    <t>Romania</t>
  </si>
  <si>
    <t>Croatia</t>
  </si>
  <si>
    <t>Serbia</t>
  </si>
  <si>
    <t>Slovenia</t>
  </si>
  <si>
    <t>B&amp;H</t>
  </si>
  <si>
    <t>North Macedonia</t>
  </si>
  <si>
    <t>WE</t>
  </si>
  <si>
    <t>Germany</t>
  </si>
  <si>
    <t>United Kingdom</t>
  </si>
  <si>
    <t>Finland</t>
  </si>
  <si>
    <t>ME</t>
  </si>
  <si>
    <t>Egypt</t>
  </si>
  <si>
    <t>Kuwait</t>
  </si>
  <si>
    <t>Qatar</t>
  </si>
  <si>
    <t>Saudi Arabia</t>
  </si>
  <si>
    <t>United Arab Emirates</t>
  </si>
  <si>
    <t>Israel</t>
  </si>
  <si>
    <t>Floorspace, nominal YoY growth</t>
  </si>
  <si>
    <t>n/m</t>
  </si>
  <si>
    <t>Floorspace, % YoY growth</t>
  </si>
  <si>
    <t>Floorspace, % structure</t>
  </si>
  <si>
    <t>No. of stores</t>
  </si>
  <si>
    <t>No. of NEW stores</t>
  </si>
  <si>
    <t>No. of stores, nominal YoY growth</t>
  </si>
  <si>
    <t>No. of stores, % structure</t>
  </si>
  <si>
    <t>Average store size, m2</t>
  </si>
  <si>
    <t>Average store size, YoY growth</t>
  </si>
  <si>
    <t>Reserved</t>
  </si>
  <si>
    <t>Cropp</t>
  </si>
  <si>
    <t>House</t>
  </si>
  <si>
    <t>Mohito</t>
  </si>
  <si>
    <t>Sinsay</t>
  </si>
  <si>
    <t>Tallinder</t>
  </si>
  <si>
    <t>Outlets</t>
  </si>
  <si>
    <t>ESOTIQ (divested)</t>
  </si>
  <si>
    <t>No. of stores, % YoY growth</t>
  </si>
  <si>
    <t>Average store size</t>
  </si>
  <si>
    <t>1Q18 rest.</t>
  </si>
  <si>
    <t>2Q18 rest.</t>
  </si>
  <si>
    <t>3Q18 rest.</t>
  </si>
  <si>
    <t>4Q18 rest.</t>
  </si>
  <si>
    <t>Quarterly numbers</t>
  </si>
  <si>
    <t>Revenues</t>
  </si>
  <si>
    <t>Please note that:</t>
  </si>
  <si>
    <t>COGS</t>
  </si>
  <si>
    <t xml:space="preserve">1. 4Q19/20 and 2019/20 are under IFRS16 </t>
  </si>
  <si>
    <t>Gross profit on sales</t>
  </si>
  <si>
    <t xml:space="preserve">2. 2018/19 is shown as 12 months under IAS17 and 1 month (January 2019) under IFRS16 </t>
  </si>
  <si>
    <t>Gross profit margin</t>
  </si>
  <si>
    <t>3. 4Q18 and 2018 is shown under IAS17</t>
  </si>
  <si>
    <t>Costs of sales</t>
  </si>
  <si>
    <t>4. 4Q18/19 is shown as 3 months under IAS17 and 1 month (January 2019) under IFRS16</t>
  </si>
  <si>
    <t>G&amp;A costs</t>
  </si>
  <si>
    <t>Net profit on sales</t>
  </si>
  <si>
    <t>Net profit margin</t>
  </si>
  <si>
    <t>Other operating income</t>
  </si>
  <si>
    <t>Other operating costs</t>
  </si>
  <si>
    <t>EBIT</t>
  </si>
  <si>
    <t>EBIT margin</t>
  </si>
  <si>
    <t>Financial income</t>
  </si>
  <si>
    <t>Financial costs</t>
  </si>
  <si>
    <t>Pre-tax profit</t>
  </si>
  <si>
    <t>Tax</t>
  </si>
  <si>
    <t>Minorities</t>
  </si>
  <si>
    <t>Quarterly numbers, YoY growth</t>
  </si>
  <si>
    <t>Gross profit margin (ppt)</t>
  </si>
  <si>
    <t>Net profit margin (ppt)</t>
  </si>
  <si>
    <t>EBIT margin (ppt)</t>
  </si>
  <si>
    <t>Cumulative numbers</t>
  </si>
  <si>
    <t>Cumulative numbers, YoY growth</t>
  </si>
  <si>
    <t>1Q17 rest.</t>
  </si>
  <si>
    <t>2Q17 rest.</t>
  </si>
  <si>
    <t>3Q17 rest.</t>
  </si>
  <si>
    <t>4Q17 rest.</t>
  </si>
  <si>
    <t>Quarterly number</t>
  </si>
  <si>
    <t>Non-current assets</t>
  </si>
  <si>
    <t xml:space="preserve">  Tangible fixed assets</t>
  </si>
  <si>
    <t xml:space="preserve">  Intangible assets</t>
  </si>
  <si>
    <t xml:space="preserve">  Goodwill</t>
  </si>
  <si>
    <t xml:space="preserve">  Trademark</t>
  </si>
  <si>
    <t xml:space="preserve">  Right of use assets</t>
  </si>
  <si>
    <t xml:space="preserve">  Investments in subsidiaries</t>
  </si>
  <si>
    <t xml:space="preserve">  Investments in other entities</t>
  </si>
  <si>
    <t xml:space="preserve">  Receivables and loans</t>
  </si>
  <si>
    <t xml:space="preserve">  Deferred tax assets</t>
  </si>
  <si>
    <t xml:space="preserve">  Pre-payments</t>
  </si>
  <si>
    <t>Current assets</t>
  </si>
  <si>
    <t xml:space="preserve">  Inventory</t>
  </si>
  <si>
    <t xml:space="preserve">  Trade receivables</t>
  </si>
  <si>
    <t xml:space="preserve">  Receivables from income tax</t>
  </si>
  <si>
    <t xml:space="preserve">  Other receivables</t>
  </si>
  <si>
    <t xml:space="preserve">  Financial assets</t>
  </si>
  <si>
    <t xml:space="preserve">  Other financial assets</t>
  </si>
  <si>
    <t xml:space="preserve">  Deposits and mutual funds</t>
  </si>
  <si>
    <t xml:space="preserve">  Cash and cash equivalents</t>
  </si>
  <si>
    <t>Total assets</t>
  </si>
  <si>
    <t>Equity</t>
  </si>
  <si>
    <t xml:space="preserve">  Share capital</t>
  </si>
  <si>
    <t xml:space="preserve">  Own shares</t>
  </si>
  <si>
    <t xml:space="preserve">  Capital from the sale of shares above their nominal value</t>
  </si>
  <si>
    <t xml:space="preserve">  Other capital</t>
  </si>
  <si>
    <t xml:space="preserve">  Foreign exchange differences from the conversion of units</t>
  </si>
  <si>
    <t xml:space="preserve">  Retained earnings</t>
  </si>
  <si>
    <t xml:space="preserve">  - profit (loss) from previous years</t>
  </si>
  <si>
    <t xml:space="preserve">  - net profit (loss) for the current period</t>
  </si>
  <si>
    <t xml:space="preserve">  Minority interest</t>
  </si>
  <si>
    <t>Long-term liabilities</t>
  </si>
  <si>
    <t xml:space="preserve">  Bank credits and loans</t>
  </si>
  <si>
    <t xml:space="preserve">  Financial lease (IFRS16)</t>
  </si>
  <si>
    <t xml:space="preserve">  Other financial liabilities</t>
  </si>
  <si>
    <t xml:space="preserve">  Provisions for employee benefits</t>
  </si>
  <si>
    <t xml:space="preserve">  Provision for deferred income tax</t>
  </si>
  <si>
    <t xml:space="preserve">  Other long-term liabilities</t>
  </si>
  <si>
    <t xml:space="preserve">  Accruals</t>
  </si>
  <si>
    <t>Short-term liabilities</t>
  </si>
  <si>
    <t xml:space="preserve">  Trade and other liabilities</t>
  </si>
  <si>
    <t xml:space="preserve">  Income tax liabilities</t>
  </si>
  <si>
    <t xml:space="preserve">  Provisions incl. employee benefits</t>
  </si>
  <si>
    <t xml:space="preserve">  Special funds</t>
  </si>
  <si>
    <t>Total liabilities</t>
  </si>
  <si>
    <t>A Cash flows from operating activities - indirect method</t>
  </si>
  <si>
    <t>I. Pre-tax profit (loss)</t>
  </si>
  <si>
    <t>II. Total adjustments</t>
  </si>
  <si>
    <t>1. Amortisation and depreciation</t>
  </si>
  <si>
    <t>2. Foreign exchange gains (losses)</t>
  </si>
  <si>
    <t>3. Interest and profit sharing (dividends)</t>
  </si>
  <si>
    <t>4. Profit (loss) on investing activities</t>
  </si>
  <si>
    <t>5. Income tax paid</t>
  </si>
  <si>
    <t>6. Change in provisions</t>
  </si>
  <si>
    <t>7. Change in inventories</t>
  </si>
  <si>
    <t>8. Change in receivables</t>
  </si>
  <si>
    <t>9. Change in short-term liabilities excluding credits and loans</t>
  </si>
  <si>
    <t>10. Change in prepayments and accruals</t>
  </si>
  <si>
    <t>11. Other adjustments</t>
  </si>
  <si>
    <t>III. Net cash flows from operating activities</t>
  </si>
  <si>
    <t>B Cash flows from investing activities</t>
  </si>
  <si>
    <t>I. Inflows</t>
  </si>
  <si>
    <t>1. Disposal of intangible and tangible fixed assets</t>
  </si>
  <si>
    <t>2. From financial assets, including:</t>
  </si>
  <si>
    <t>a) in related parties</t>
  </si>
  <si>
    <t>- dividend</t>
  </si>
  <si>
    <t>- liquidation of companies</t>
  </si>
  <si>
    <t>b) in other entities</t>
  </si>
  <si>
    <t>- sales of financial assets - foreign bonds</t>
  </si>
  <si>
    <t>- repayment of loans</t>
  </si>
  <si>
    <t>- interest</t>
  </si>
  <si>
    <t xml:space="preserve">- other financial assets inflows </t>
  </si>
  <si>
    <t xml:space="preserve">3. Other investment inflows </t>
  </si>
  <si>
    <t>II. Outflows</t>
  </si>
  <si>
    <t>1. Purchase of intangible assets and tangible fixed assets</t>
  </si>
  <si>
    <t>2. For financial assets, including:</t>
  </si>
  <si>
    <t xml:space="preserve"> - purchase of shares</t>
  </si>
  <si>
    <t xml:space="preserve"> - loans granted</t>
  </si>
  <si>
    <t xml:space="preserve"> - purchase of financial assets </t>
  </si>
  <si>
    <t xml:space="preserve"> - purchase of foreign bonds </t>
  </si>
  <si>
    <t xml:space="preserve"> - loans granted </t>
  </si>
  <si>
    <t>3. Other capital expenses</t>
  </si>
  <si>
    <t xml:space="preserve">III. Net cash flows from investing activities </t>
  </si>
  <si>
    <t>C. Inflows from the financing activities </t>
  </si>
  <si>
    <t>1. Inflows from issuance of shares</t>
  </si>
  <si>
    <t>2. Credits and loans</t>
  </si>
  <si>
    <t>3. Other inflows from financial activities</t>
  </si>
  <si>
    <t>1. Cost of maintaining own shares</t>
  </si>
  <si>
    <t>2. Dividends to shareholders</t>
  </si>
  <si>
    <t>3. Repayment of credits and loans</t>
  </si>
  <si>
    <t>4. Payment of liabilities arising from financial leases</t>
  </si>
  <si>
    <t>5. Interest</t>
  </si>
  <si>
    <t>6. Other outflows from financial activities</t>
  </si>
  <si>
    <t xml:space="preserve">III. Net cash flows from financing activities </t>
  </si>
  <si>
    <t xml:space="preserve"> - change in cash due to foreign exchange differences</t>
  </si>
  <si>
    <t>2018/19</t>
  </si>
  <si>
    <t>2019/20</t>
  </si>
  <si>
    <t>2020/21</t>
  </si>
  <si>
    <t>Floorspace, nom. YoY growth</t>
  </si>
  <si>
    <t>Floorspace, YoY % growth</t>
  </si>
  <si>
    <t>No. of stores eop</t>
  </si>
  <si>
    <t>No. of stores, YoY % growth</t>
  </si>
  <si>
    <t>Store size, YoY % growth</t>
  </si>
  <si>
    <t>RESERVED</t>
  </si>
  <si>
    <t>MOHITO</t>
  </si>
  <si>
    <t>SiNSAY</t>
  </si>
  <si>
    <t>No. of stores, nom. growth</t>
  </si>
  <si>
    <t>Jan-Jan</t>
  </si>
  <si>
    <t>Feb-Jan</t>
  </si>
  <si>
    <t>Consolidated audited income statement (PLN m)</t>
  </si>
  <si>
    <t xml:space="preserve">1. 2019/20 is under IFRS16 </t>
  </si>
  <si>
    <t>3. 2018 is shown under IAS17</t>
  </si>
  <si>
    <t>Net profit on sales margin</t>
  </si>
  <si>
    <t>YoY growth</t>
  </si>
  <si>
    <t>Consolidated audited statement of financial position (PLN m)</t>
  </si>
  <si>
    <t xml:space="preserve">  Goodwill </t>
  </si>
  <si>
    <t xml:space="preserve">  Trade mark</t>
  </si>
  <si>
    <t xml:space="preserve">  Investments in other entities </t>
  </si>
  <si>
    <t xml:space="preserve">Current assets </t>
  </si>
  <si>
    <t xml:space="preserve">  Receivables from income tax </t>
  </si>
  <si>
    <t>Consolidated audited cash flow statement (PLN m)</t>
  </si>
  <si>
    <t>- other financial assets inflows</t>
  </si>
  <si>
    <t>1. Treasury shares</t>
  </si>
  <si>
    <t>D.</t>
  </si>
  <si>
    <t xml:space="preserve">Total net cash flows </t>
  </si>
  <si>
    <t>E.</t>
  </si>
  <si>
    <t>Balance sheet change in cash, including:</t>
  </si>
  <si>
    <t>F.</t>
  </si>
  <si>
    <t>Cash opening balance</t>
  </si>
  <si>
    <t>G.</t>
  </si>
  <si>
    <t>Closing balance of cash, including:</t>
  </si>
  <si>
    <t xml:space="preserve"> - of limited disposability</t>
  </si>
  <si>
    <t/>
  </si>
  <si>
    <t>2021/22</t>
  </si>
  <si>
    <t>4Q21/22</t>
  </si>
  <si>
    <t>1Q22/23</t>
  </si>
  <si>
    <t>2Q22/23</t>
  </si>
  <si>
    <t>3Q22/23</t>
  </si>
  <si>
    <t>4Q22/23</t>
  </si>
  <si>
    <t xml:space="preserve">1Q21/22 </t>
  </si>
  <si>
    <t xml:space="preserve">D. Total net cash flows on continuing operations </t>
  </si>
  <si>
    <t>F. Total net cash flows</t>
  </si>
  <si>
    <t>G. Balance sheet change in cash, including:</t>
  </si>
  <si>
    <t>H. Cash opening balance</t>
  </si>
  <si>
    <t>I. Closing balance of cash, including:</t>
  </si>
  <si>
    <t>restated</t>
  </si>
  <si>
    <t>Net income on continuing operations</t>
  </si>
  <si>
    <t>Group NI margin on continuing operations</t>
  </si>
  <si>
    <t>Group NI margin on continuing operations (ppt)</t>
  </si>
  <si>
    <t xml:space="preserve">  Other non-financial assets</t>
  </si>
  <si>
    <t xml:space="preserve">  Long-term receivables</t>
  </si>
  <si>
    <t xml:space="preserve">D. Total net cash flows from continuing operations </t>
  </si>
  <si>
    <t>Result on assets from discontinued operations</t>
  </si>
  <si>
    <t>E. Net cash flows from discontinued operations</t>
  </si>
  <si>
    <t>Assets held for sale</t>
  </si>
  <si>
    <t>Liabilities held for sale</t>
  </si>
  <si>
    <t>7. in 2Q22/23 Russian operations are treated as discontinued operations (in 1Q22/23 as assets held for sale) - as a result data for 2021/22 has been restated</t>
  </si>
  <si>
    <t>5. in 2Q22/23 Russian operations are treated as discontinued operations (in 1Q22/23 as assets held for sale) - as a result data for 2021/22 has been restated</t>
  </si>
  <si>
    <t>2022/23</t>
  </si>
  <si>
    <t xml:space="preserve">Total net cash flows from continuing operations </t>
  </si>
  <si>
    <t>Net cash flows from discontinued operations</t>
  </si>
  <si>
    <t>Greece</t>
  </si>
  <si>
    <t>Italy</t>
  </si>
  <si>
    <t xml:space="preserve">  Short-term receivables</t>
  </si>
  <si>
    <t>1Q23/24</t>
  </si>
  <si>
    <t>2Q23/24</t>
  </si>
  <si>
    <t xml:space="preserve">6. Due to the PFSA recommendation, the figures for 2021/22 and 2022/23 have been restated. </t>
  </si>
  <si>
    <t>restated PFSA</t>
  </si>
  <si>
    <t xml:space="preserve">4. Due to the PFSA recommendation, the figures for 2021/22 and 2022/23 have been restated. </t>
  </si>
  <si>
    <t xml:space="preserve">8. Due to the PFSA recommendation, the figures for 2021/22 and 2022/23 have been restated. </t>
  </si>
  <si>
    <t>3Q23/24</t>
  </si>
  <si>
    <t>Please note that there have been eight sets of changes in numbers:</t>
  </si>
  <si>
    <t>Net income of the dominating entity</t>
  </si>
  <si>
    <t>Total net income</t>
  </si>
  <si>
    <t>Group net income</t>
  </si>
  <si>
    <t>4Q23/24</t>
  </si>
  <si>
    <t>2023/24</t>
  </si>
  <si>
    <t xml:space="preserve">1. Due to the PFSA recommendation, the figures for 2021/22 have been restated. </t>
  </si>
  <si>
    <t>1Q24</t>
  </si>
  <si>
    <t>2Q24</t>
  </si>
  <si>
    <t>3Q24</t>
  </si>
  <si>
    <t>4Q24</t>
  </si>
  <si>
    <t>EE</t>
  </si>
  <si>
    <t>Bahrain</t>
  </si>
  <si>
    <t>Albania</t>
  </si>
  <si>
    <t>Kosovo</t>
  </si>
  <si>
    <t>1Q25</t>
  </si>
  <si>
    <t>2Q25</t>
  </si>
  <si>
    <t>3Q25</t>
  </si>
  <si>
    <t>4Q25</t>
  </si>
  <si>
    <t>Uzbekistan</t>
  </si>
  <si>
    <t>Azerbaijan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</si>
</sst>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* #,##0\ &quot;zł&quot;_-;\-* #,##0\ &quot;zł&quot;_-;_-* &quot;-&quot;\ &quot;zł&quot;_-;_-@_-"/>
    <numFmt numFmtId="41" formatCode="_-* #,##0_-;\-* #,##0_-;_-* &quot;-&quot;_-;_-@_-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"/>
    <numFmt numFmtId="165" formatCode="0.0%"/>
    <numFmt numFmtId="166" formatCode="0.0"/>
    <numFmt numFmtId="167" formatCode="#,##0.000"/>
    <numFmt numFmtId="168" formatCode="0.000"/>
  </numFmts>
  <fonts count="28" x14ac:knownFonts="1"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rgb="FF00D7B9"/>
      <name val="Calibri"/>
      <family val="2"/>
    </font>
    <font>
      <sz val="10"/>
      <name val="Arial CE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1"/>
      <color rgb="FF0563C1"/>
      <name val="Calibri"/>
      <family val="2"/>
      <charset val="238"/>
      <scheme val="minor"/>
    </font>
    <font>
      <sz val="11"/>
      <name val="Calibri"/>
      <family val="2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sz val="6"/>
      <color rgb="FF000000"/>
      <name val="Calibri"/>
      <family val="2"/>
      <charset val="238"/>
      <scheme val="minor"/>
    </font>
    <font>
      <sz val="9"/>
      <name val="Tahoma"/>
      <family val="2"/>
    </font>
    <font>
      <sz val="11"/>
      <color rgb="FF98B8A3"/>
      <name val="Calibri"/>
      <family val="2"/>
      <charset val="238"/>
      <scheme val="minor"/>
    </font>
    <font>
      <sz val="11"/>
      <color rgb="FF98B8A3"/>
      <name val="Calibri"/>
      <family val="2"/>
    </font>
    <font>
      <u/>
      <sz val="11"/>
      <color rgb="FF98B8A3"/>
      <name val="Calibri"/>
      <family val="2"/>
      <charset val="238"/>
    </font>
    <font>
      <b/>
      <sz val="11"/>
      <color rgb="FF98B8A3"/>
      <name val="Calibri"/>
      <family val="2"/>
      <charset val="238"/>
    </font>
    <font>
      <b/>
      <sz val="22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8B8A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98B8A3"/>
      </top>
      <bottom style="thin">
        <color rgb="FF98B8A3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</borders>
  <cellStyleXfs count="13">
    <xf numFmtId="0" fontId="0" fillId="0" borderId="0"/>
    <xf numFmtId="9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5" fillId="0" borderId="0"/>
    <xf numFmtId="9" fontId="3" fillId="0" borderId="0" applyFont="0" applyFill="0" applyBorder="0" applyAlignment="0" applyProtection="0"/>
    <xf numFmtId="0" fontId="3" fillId="0" borderId="0" applyNumberFormat="0" applyBorder="0" applyAlignment="0"/>
    <xf numFmtId="0" fontId="6" fillId="0" borderId="0"/>
    <xf numFmtId="0" fontId="9" fillId="0" borderId="0" applyNumberForma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</cellStyleXfs>
  <cellXfs count="274">
    <xf numFmtId="0" fontId="0" fillId="0" borderId="0" xfId="0"/>
    <xf numFmtId="0" fontId="2" fillId="0" borderId="0" xfId="11" applyFont="1"/>
    <xf numFmtId="0" fontId="25" fillId="0" borderId="0" xfId="6"/>
    <xf numFmtId="0" fontId="3" fillId="0" borderId="0" xfId="8" applyFill="1" applyProtection="1"/>
    <xf numFmtId="0" fontId="4" fillId="0" borderId="0" xfId="8" applyFont="1" applyFill="1" applyProtection="1"/>
    <xf numFmtId="3" fontId="3" fillId="0" borderId="0" xfId="8" applyNumberFormat="1" applyFill="1" applyProtection="1"/>
    <xf numFmtId="0" fontId="5" fillId="0" borderId="0" xfId="8" applyFont="1" applyFill="1" applyProtection="1"/>
    <xf numFmtId="0" fontId="4" fillId="0" borderId="0" xfId="11" applyFont="1"/>
    <xf numFmtId="0" fontId="0" fillId="0" borderId="0" xfId="11" applyFont="1"/>
    <xf numFmtId="0" fontId="5" fillId="0" borderId="0" xfId="11" applyFont="1"/>
    <xf numFmtId="0" fontId="3" fillId="0" borderId="0" xfId="8" applyFill="1" applyBorder="1" applyProtection="1"/>
    <xf numFmtId="0" fontId="0" fillId="0" borderId="0" xfId="11" applyFont="1" applyAlignment="1">
      <alignment vertical="center"/>
    </xf>
    <xf numFmtId="0" fontId="0" fillId="0" borderId="0" xfId="11" applyFont="1" applyAlignment="1">
      <alignment horizontal="center"/>
    </xf>
    <xf numFmtId="0" fontId="0" fillId="0" borderId="0" xfId="11" applyFont="1" applyAlignment="1">
      <alignment horizontal="right"/>
    </xf>
    <xf numFmtId="0" fontId="2" fillId="0" borderId="0" xfId="11" applyFont="1" applyAlignment="1">
      <alignment horizontal="right"/>
    </xf>
    <xf numFmtId="0" fontId="3" fillId="0" borderId="0" xfId="8" applyFill="1" applyAlignment="1" applyProtection="1">
      <alignment horizontal="right"/>
    </xf>
    <xf numFmtId="0" fontId="0" fillId="0" borderId="0" xfId="6" applyFont="1"/>
    <xf numFmtId="9" fontId="0" fillId="0" borderId="0" xfId="7" applyFont="1" applyFill="1" applyBorder="1" applyAlignment="1">
      <alignment horizontal="right"/>
    </xf>
    <xf numFmtId="0" fontId="2" fillId="2" borderId="0" xfId="6" applyFont="1" applyFill="1"/>
    <xf numFmtId="0" fontId="0" fillId="2" borderId="0" xfId="11" applyFont="1" applyFill="1"/>
    <xf numFmtId="3" fontId="0" fillId="0" borderId="0" xfId="11" applyNumberFormat="1" applyFont="1"/>
    <xf numFmtId="0" fontId="4" fillId="0" borderId="0" xfId="8" applyFont="1" applyFill="1" applyProtection="1"/>
    <xf numFmtId="0" fontId="0" fillId="2" borderId="0" xfId="11" applyFont="1" applyFill="1" applyAlignment="1">
      <alignment horizontal="center"/>
    </xf>
    <xf numFmtId="0" fontId="0" fillId="0" borderId="0" xfId="11" applyFont="1"/>
    <xf numFmtId="0" fontId="0" fillId="0" borderId="0" xfId="8" applyFont="1" applyFill="1" applyProtection="1"/>
    <xf numFmtId="0" fontId="0" fillId="0" borderId="0" xfId="8" applyFont="1" applyFill="1" applyBorder="1" applyProtection="1"/>
    <xf numFmtId="3" fontId="14" fillId="0" borderId="0" xfId="9" applyNumberFormat="1" applyFont="1" applyBorder="1"/>
    <xf numFmtId="3" fontId="13" fillId="0" borderId="0" xfId="9" applyNumberFormat="1" applyFont="1" applyBorder="1"/>
    <xf numFmtId="0" fontId="2" fillId="0" borderId="0" xfId="8" applyFont="1" applyBorder="1" applyAlignment="1">
      <alignment vertical="center"/>
    </xf>
    <xf numFmtId="0" fontId="0" fillId="0" borderId="0" xfId="8" quotePrefix="1" applyFont="1" applyBorder="1" applyAlignment="1">
      <alignment horizontal="left" vertical="center" indent="4"/>
    </xf>
    <xf numFmtId="167" fontId="0" fillId="0" borderId="0" xfId="11" applyNumberFormat="1" applyFont="1"/>
    <xf numFmtId="167" fontId="3" fillId="0" borderId="0" xfId="8" applyNumberFormat="1" applyFill="1" applyProtection="1"/>
    <xf numFmtId="1" fontId="0" fillId="0" borderId="0" xfId="11" applyNumberFormat="1" applyFont="1"/>
    <xf numFmtId="0" fontId="0" fillId="2" borderId="0" xfId="11" applyFont="1" applyFill="1" applyAlignment="1">
      <alignment horizontal="right"/>
    </xf>
    <xf numFmtId="0" fontId="3" fillId="2" borderId="0" xfId="8" applyFill="1" applyProtection="1"/>
    <xf numFmtId="4" fontId="3" fillId="0" borderId="0" xfId="8" applyNumberFormat="1" applyFill="1" applyProtection="1"/>
    <xf numFmtId="0" fontId="0" fillId="2" borderId="0" xfId="8" applyFont="1" applyFill="1" applyProtection="1"/>
    <xf numFmtId="3" fontId="0" fillId="0" borderId="0" xfId="11" applyNumberFormat="1" applyFont="1"/>
    <xf numFmtId="3" fontId="25" fillId="0" borderId="0" xfId="6" applyNumberFormat="1" applyAlignment="1">
      <alignment horizontal="right"/>
    </xf>
    <xf numFmtId="0" fontId="25" fillId="0" borderId="0" xfId="6" applyAlignment="1">
      <alignment horizontal="right"/>
    </xf>
    <xf numFmtId="0" fontId="0" fillId="0" borderId="0" xfId="11" applyFont="1"/>
    <xf numFmtId="165" fontId="5" fillId="0" borderId="0" xfId="7" applyNumberFormat="1" applyFont="1" applyFill="1" applyProtection="1"/>
    <xf numFmtId="0" fontId="4" fillId="0" borderId="0" xfId="11" applyFont="1"/>
    <xf numFmtId="0" fontId="0" fillId="0" borderId="0" xfId="11" applyFont="1"/>
    <xf numFmtId="0" fontId="0" fillId="0" borderId="0" xfId="11" applyFont="1" applyAlignment="1">
      <alignment horizontal="right"/>
    </xf>
    <xf numFmtId="0" fontId="2" fillId="0" borderId="0" xfId="11" applyFont="1" applyAlignment="1">
      <alignment horizontal="right"/>
    </xf>
    <xf numFmtId="166" fontId="0" fillId="0" borderId="0" xfId="11" applyNumberFormat="1" applyFont="1"/>
    <xf numFmtId="165" fontId="4" fillId="0" borderId="0" xfId="7" applyNumberFormat="1" applyFont="1" applyFill="1" applyAlignment="1" applyProtection="1">
      <alignment horizontal="right"/>
    </xf>
    <xf numFmtId="0" fontId="0" fillId="2" borderId="0" xfId="11" applyFont="1" applyFill="1"/>
    <xf numFmtId="166" fontId="0" fillId="0" borderId="0" xfId="11" applyNumberFormat="1" applyFont="1"/>
    <xf numFmtId="3" fontId="0" fillId="0" borderId="0" xfId="11" applyNumberFormat="1" applyFont="1"/>
    <xf numFmtId="164" fontId="0" fillId="0" borderId="0" xfId="11" applyNumberFormat="1" applyFont="1"/>
    <xf numFmtId="168" fontId="0" fillId="0" borderId="0" xfId="11" applyNumberFormat="1" applyFont="1"/>
    <xf numFmtId="164" fontId="4" fillId="0" borderId="0" xfId="11" applyNumberFormat="1" applyFont="1" applyAlignment="1">
      <alignment horizontal="right"/>
    </xf>
    <xf numFmtId="164" fontId="3" fillId="0" borderId="0" xfId="11" applyNumberFormat="1" applyFont="1" applyAlignment="1">
      <alignment horizontal="right"/>
    </xf>
    <xf numFmtId="165" fontId="5" fillId="0" borderId="0" xfId="7" applyNumberFormat="1" applyFont="1" applyFill="1" applyAlignment="1" applyProtection="1">
      <alignment horizontal="right"/>
    </xf>
    <xf numFmtId="164" fontId="0" fillId="0" borderId="0" xfId="11" applyNumberFormat="1" applyFont="1" applyAlignment="1">
      <alignment horizontal="right"/>
    </xf>
    <xf numFmtId="166" fontId="0" fillId="0" borderId="0" xfId="11" applyNumberFormat="1" applyFont="1" applyAlignment="1">
      <alignment horizontal="right"/>
    </xf>
    <xf numFmtId="166" fontId="5" fillId="0" borderId="0" xfId="11" applyNumberFormat="1" applyFont="1" applyAlignment="1">
      <alignment horizontal="right"/>
    </xf>
    <xf numFmtId="164" fontId="10" fillId="0" borderId="0" xfId="11" applyNumberFormat="1" applyFont="1" applyAlignment="1">
      <alignment horizontal="right"/>
    </xf>
    <xf numFmtId="0" fontId="3" fillId="0" borderId="0" xfId="11" applyFont="1"/>
    <xf numFmtId="0" fontId="4" fillId="2" borderId="0" xfId="11" applyFont="1" applyFill="1" applyAlignment="1">
      <alignment horizontal="right"/>
    </xf>
    <xf numFmtId="0" fontId="4" fillId="0" borderId="0" xfId="11" applyFont="1" applyAlignment="1">
      <alignment horizontal="right"/>
    </xf>
    <xf numFmtId="0" fontId="3" fillId="0" borderId="0" xfId="11" applyFont="1" applyAlignment="1">
      <alignment horizontal="right"/>
    </xf>
    <xf numFmtId="165" fontId="4" fillId="0" borderId="0" xfId="11" applyNumberFormat="1" applyFont="1" applyAlignment="1">
      <alignment horizontal="right"/>
    </xf>
    <xf numFmtId="165" fontId="3" fillId="0" borderId="0" xfId="11" applyNumberFormat="1" applyFont="1" applyAlignment="1">
      <alignment horizontal="right"/>
    </xf>
    <xf numFmtId="3" fontId="3" fillId="0" borderId="0" xfId="11" applyNumberFormat="1" applyFont="1" applyAlignment="1">
      <alignment horizontal="right"/>
    </xf>
    <xf numFmtId="165" fontId="3" fillId="0" borderId="0" xfId="1" applyNumberFormat="1" applyFont="1" applyFill="1" applyBorder="1" applyAlignment="1" applyProtection="1">
      <alignment horizontal="right"/>
    </xf>
    <xf numFmtId="165" fontId="4" fillId="2" borderId="0" xfId="1" applyNumberFormat="1" applyFont="1" applyFill="1" applyBorder="1" applyAlignment="1" applyProtection="1">
      <alignment horizontal="right"/>
    </xf>
    <xf numFmtId="165" fontId="4" fillId="0" borderId="0" xfId="1" applyNumberFormat="1" applyFont="1" applyFill="1" applyBorder="1" applyAlignment="1" applyProtection="1">
      <alignment horizontal="right"/>
    </xf>
    <xf numFmtId="165" fontId="3" fillId="2" borderId="0" xfId="1" applyNumberFormat="1" applyFont="1" applyFill="1" applyBorder="1" applyAlignment="1" applyProtection="1">
      <alignment horizontal="right"/>
    </xf>
    <xf numFmtId="165" fontId="0" fillId="0" borderId="0" xfId="1" applyNumberFormat="1" applyFont="1" applyAlignment="1">
      <alignment horizontal="right"/>
    </xf>
    <xf numFmtId="165" fontId="2" fillId="0" borderId="0" xfId="1" applyNumberFormat="1" applyFont="1" applyFill="1" applyAlignment="1" applyProtection="1">
      <alignment horizontal="right"/>
    </xf>
    <xf numFmtId="165" fontId="0" fillId="0" borderId="0" xfId="11" applyNumberFormat="1" applyFont="1" applyAlignment="1">
      <alignment horizontal="right"/>
    </xf>
    <xf numFmtId="0" fontId="11" fillId="0" borderId="0" xfId="11" applyFont="1" applyAlignment="1">
      <alignment horizontal="right"/>
    </xf>
    <xf numFmtId="0" fontId="3" fillId="2" borderId="0" xfId="11" applyFont="1" applyFill="1" applyAlignment="1">
      <alignment horizontal="right"/>
    </xf>
    <xf numFmtId="0" fontId="0" fillId="0" borderId="0" xfId="11" applyFont="1" applyAlignment="1">
      <alignment horizontal="right"/>
    </xf>
    <xf numFmtId="3" fontId="13" fillId="0" borderId="0" xfId="6" applyNumberFormat="1" applyFont="1" applyAlignment="1">
      <alignment horizontal="right"/>
    </xf>
    <xf numFmtId="3" fontId="3" fillId="0" borderId="0" xfId="8" applyNumberFormat="1" applyFill="1" applyAlignment="1" applyProtection="1">
      <alignment horizontal="right"/>
    </xf>
    <xf numFmtId="0" fontId="17" fillId="0" borderId="0" xfId="11" applyFont="1" applyAlignment="1">
      <alignment horizontal="right"/>
    </xf>
    <xf numFmtId="0" fontId="18" fillId="0" borderId="0" xfId="6" applyFont="1"/>
    <xf numFmtId="0" fontId="17" fillId="0" borderId="0" xfId="6" applyFont="1"/>
    <xf numFmtId="0" fontId="20" fillId="0" borderId="0" xfId="11" applyFont="1"/>
    <xf numFmtId="0" fontId="0" fillId="0" borderId="1" xfId="11" applyFont="1" applyBorder="1" applyAlignment="1">
      <alignment vertical="center"/>
    </xf>
    <xf numFmtId="165" fontId="2" fillId="3" borderId="0" xfId="1" applyNumberFormat="1" applyFont="1" applyFill="1" applyAlignment="1">
      <alignment horizontal="right"/>
    </xf>
    <xf numFmtId="165" fontId="2" fillId="0" borderId="0" xfId="1" applyNumberFormat="1" applyFont="1" applyAlignment="1">
      <alignment horizontal="right"/>
    </xf>
    <xf numFmtId="165" fontId="0" fillId="0" borderId="0" xfId="1" applyNumberFormat="1" applyFont="1"/>
    <xf numFmtId="165" fontId="21" fillId="0" borderId="0" xfId="7" applyNumberFormat="1" applyFont="1" applyFill="1" applyAlignment="1" applyProtection="1">
      <alignment horizontal="right"/>
    </xf>
    <xf numFmtId="0" fontId="20" fillId="0" borderId="0" xfId="11" applyFont="1"/>
    <xf numFmtId="166" fontId="21" fillId="0" borderId="0" xfId="11" applyNumberFormat="1" applyFont="1" applyAlignment="1">
      <alignment horizontal="right"/>
    </xf>
    <xf numFmtId="0" fontId="3" fillId="3" borderId="0" xfId="8" applyFill="1" applyProtection="1"/>
    <xf numFmtId="0" fontId="0" fillId="3" borderId="0" xfId="11" applyFont="1" applyFill="1"/>
    <xf numFmtId="165" fontId="21" fillId="0" borderId="0" xfId="7" applyNumberFormat="1" applyFont="1" applyFill="1" applyProtection="1"/>
    <xf numFmtId="166" fontId="21" fillId="0" borderId="0" xfId="7" applyNumberFormat="1" applyFont="1" applyFill="1" applyProtection="1"/>
    <xf numFmtId="166" fontId="21" fillId="0" borderId="0" xfId="7" applyNumberFormat="1" applyFont="1" applyFill="1" applyAlignment="1" applyProtection="1">
      <alignment horizontal="right"/>
    </xf>
    <xf numFmtId="0" fontId="0" fillId="3" borderId="0" xfId="8" applyFont="1" applyFill="1" applyProtection="1"/>
    <xf numFmtId="0" fontId="15" fillId="3" borderId="0" xfId="11" applyFont="1" applyFill="1"/>
    <xf numFmtId="0" fontId="3" fillId="3" borderId="0" xfId="11" applyFont="1" applyFill="1" applyAlignment="1">
      <alignment vertical="top"/>
    </xf>
    <xf numFmtId="0" fontId="24" fillId="0" borderId="0" xfId="11" applyFont="1" applyAlignment="1">
      <alignment horizontal="center" vertical="top"/>
    </xf>
    <xf numFmtId="0" fontId="3" fillId="3" borderId="0" xfId="11" applyFont="1" applyFill="1" applyAlignment="1">
      <alignment vertical="top" wrapText="1"/>
    </xf>
    <xf numFmtId="0" fontId="23" fillId="0" borderId="1" xfId="11" applyFont="1" applyBorder="1" applyAlignment="1">
      <alignment vertical="center"/>
    </xf>
    <xf numFmtId="0" fontId="22" fillId="0" borderId="0" xfId="10" applyFont="1"/>
    <xf numFmtId="0" fontId="0" fillId="0" borderId="0" xfId="11" applyFont="1"/>
    <xf numFmtId="0" fontId="4" fillId="0" borderId="0" xfId="11" applyFont="1" applyAlignment="1">
      <alignment horizontal="right"/>
    </xf>
    <xf numFmtId="0" fontId="4" fillId="2" borderId="0" xfId="11" applyFont="1" applyFill="1" applyAlignment="1">
      <alignment horizontal="right"/>
    </xf>
    <xf numFmtId="0" fontId="4" fillId="0" borderId="0" xfId="11" applyFont="1" applyAlignment="1">
      <alignment horizontal="right"/>
    </xf>
    <xf numFmtId="0" fontId="4" fillId="3" borderId="0" xfId="6" applyFont="1" applyFill="1"/>
    <xf numFmtId="3" fontId="4" fillId="3" borderId="0" xfId="6" applyNumberFormat="1" applyFont="1" applyFill="1" applyAlignment="1">
      <alignment horizontal="right"/>
    </xf>
    <xf numFmtId="0" fontId="4" fillId="0" borderId="0" xfId="6" applyFont="1"/>
    <xf numFmtId="3" fontId="4" fillId="0" borderId="0" xfId="11" applyNumberFormat="1" applyFont="1" applyAlignment="1">
      <alignment horizontal="right"/>
    </xf>
    <xf numFmtId="0" fontId="25" fillId="0" borderId="0" xfId="6"/>
    <xf numFmtId="3" fontId="3" fillId="0" borderId="0" xfId="11" applyNumberFormat="1" applyFont="1" applyAlignment="1">
      <alignment horizontal="right"/>
    </xf>
    <xf numFmtId="0" fontId="3" fillId="0" borderId="0" xfId="6" applyFont="1"/>
    <xf numFmtId="0" fontId="3" fillId="0" borderId="0" xfId="11" applyFont="1" applyAlignment="1">
      <alignment horizontal="right"/>
    </xf>
    <xf numFmtId="0" fontId="3" fillId="0" borderId="0" xfId="11" applyFont="1"/>
    <xf numFmtId="0" fontId="4" fillId="0" borderId="0" xfId="11" applyFont="1" applyAlignment="1">
      <alignment horizontal="right"/>
    </xf>
    <xf numFmtId="0" fontId="4" fillId="2" borderId="0" xfId="11" applyFont="1" applyFill="1" applyAlignment="1">
      <alignment horizontal="right"/>
    </xf>
    <xf numFmtId="165" fontId="4" fillId="3" borderId="0" xfId="1" applyNumberFormat="1" applyFont="1" applyFill="1"/>
    <xf numFmtId="165" fontId="4" fillId="3" borderId="0" xfId="1" applyNumberFormat="1" applyFont="1" applyFill="1" applyAlignment="1">
      <alignment horizontal="right"/>
    </xf>
    <xf numFmtId="0" fontId="25" fillId="0" borderId="0" xfId="6" applyFill="1"/>
    <xf numFmtId="0" fontId="3" fillId="0" borderId="0" xfId="6" applyFont="1" applyFill="1"/>
    <xf numFmtId="1" fontId="3" fillId="0" borderId="0" xfId="11" applyNumberFormat="1" applyFont="1" applyAlignment="1">
      <alignment horizontal="right"/>
    </xf>
    <xf numFmtId="0" fontId="3" fillId="0" borderId="0" xfId="11" applyFont="1"/>
    <xf numFmtId="0" fontId="0" fillId="0" borderId="0" xfId="11" applyFont="1"/>
    <xf numFmtId="0" fontId="4" fillId="0" borderId="0" xfId="11" applyFont="1"/>
    <xf numFmtId="0" fontId="8" fillId="3" borderId="0" xfId="11" applyFont="1" applyFill="1"/>
    <xf numFmtId="0" fontId="21" fillId="0" borderId="0" xfId="11" applyFont="1"/>
    <xf numFmtId="165" fontId="3" fillId="0" borderId="0" xfId="7" applyNumberFormat="1" applyFont="1" applyFill="1" applyAlignment="1" applyProtection="1">
      <alignment horizontal="right"/>
    </xf>
    <xf numFmtId="0" fontId="4" fillId="0" borderId="0" xfId="8" applyFont="1" applyFill="1" applyProtection="1"/>
    <xf numFmtId="0" fontId="3" fillId="0" borderId="0" xfId="8" applyFill="1" applyProtection="1"/>
    <xf numFmtId="0" fontId="3" fillId="0" borderId="0" xfId="8" applyFont="1" applyFill="1" applyProtection="1"/>
    <xf numFmtId="0" fontId="4" fillId="0" borderId="0" xfId="8" applyFont="1" applyBorder="1" applyAlignment="1">
      <alignment vertical="center"/>
    </xf>
    <xf numFmtId="0" fontId="3" fillId="0" borderId="0" xfId="8" applyFont="1" applyBorder="1" applyAlignment="1">
      <alignment horizontal="left" vertical="center" indent="1"/>
    </xf>
    <xf numFmtId="0" fontId="3" fillId="0" borderId="0" xfId="8" applyFont="1" applyBorder="1" applyAlignment="1">
      <alignment horizontal="left" vertical="center" indent="3"/>
    </xf>
    <xf numFmtId="0" fontId="3" fillId="0" borderId="0" xfId="8" applyFont="1" applyBorder="1" applyAlignment="1">
      <alignment horizontal="left" vertical="center" wrapText="1" indent="3"/>
    </xf>
    <xf numFmtId="0" fontId="4" fillId="0" borderId="0" xfId="8" applyFont="1" applyBorder="1" applyAlignment="1">
      <alignment horizontal="left" vertical="center" wrapText="1" indent="1"/>
    </xf>
    <xf numFmtId="0" fontId="4" fillId="0" borderId="0" xfId="8" applyFont="1" applyBorder="1" applyAlignment="1">
      <alignment vertical="center" wrapText="1"/>
    </xf>
    <xf numFmtId="0" fontId="3" fillId="0" borderId="0" xfId="8" applyFont="1" applyBorder="1" applyAlignment="1">
      <alignment horizontal="left" vertical="center" indent="5"/>
    </xf>
    <xf numFmtId="0" fontId="3" fillId="0" borderId="0" xfId="8" quotePrefix="1" applyFont="1" applyBorder="1" applyAlignment="1">
      <alignment horizontal="left" vertical="center" indent="7"/>
    </xf>
    <xf numFmtId="0" fontId="3" fillId="0" borderId="0" xfId="8" applyFont="1" applyFill="1" applyBorder="1" applyAlignment="1">
      <alignment horizontal="left" vertical="center" indent="7"/>
    </xf>
    <xf numFmtId="0" fontId="3" fillId="0" borderId="0" xfId="8" applyFont="1" applyFill="1" applyBorder="1" applyAlignment="1">
      <alignment horizontal="left" vertical="center" indent="5"/>
    </xf>
    <xf numFmtId="0" fontId="3" fillId="0" borderId="0" xfId="8" quotePrefix="1" applyFont="1" applyFill="1" applyBorder="1" applyAlignment="1">
      <alignment horizontal="left" vertical="center" indent="7"/>
    </xf>
    <xf numFmtId="0" fontId="3" fillId="0" borderId="0" xfId="8" applyFont="1" applyFill="1" applyBorder="1" applyAlignment="1">
      <alignment horizontal="left" vertical="center" indent="3"/>
    </xf>
    <xf numFmtId="0" fontId="3" fillId="0" borderId="0" xfId="8" applyFont="1" applyBorder="1" applyAlignment="1">
      <alignment vertical="center"/>
    </xf>
    <xf numFmtId="0" fontId="3" fillId="0" borderId="0" xfId="8" applyFont="1" applyFill="1" applyBorder="1" applyAlignment="1">
      <alignment horizontal="left" vertical="center" indent="2"/>
    </xf>
    <xf numFmtId="0" fontId="4" fillId="0" borderId="0" xfId="8" applyFont="1" applyFill="1" applyBorder="1" applyAlignment="1">
      <alignment horizontal="left" vertical="center" indent="1"/>
    </xf>
    <xf numFmtId="0" fontId="4" fillId="0" borderId="0" xfId="8" applyFont="1" applyFill="1" applyBorder="1" applyAlignment="1">
      <alignment vertical="center"/>
    </xf>
    <xf numFmtId="0" fontId="3" fillId="0" borderId="0" xfId="8" applyFont="1" applyFill="1" applyBorder="1" applyAlignment="1">
      <alignment horizontal="left" vertical="center" indent="1"/>
    </xf>
    <xf numFmtId="0" fontId="3" fillId="0" borderId="0" xfId="8" applyFont="1" applyFill="1" applyBorder="1" applyAlignment="1">
      <alignment horizontal="left" vertical="center" wrapText="1" indent="3"/>
    </xf>
    <xf numFmtId="0" fontId="4" fillId="0" borderId="0" xfId="8" applyFont="1" applyBorder="1" applyAlignment="1">
      <alignment horizontal="left" vertical="center" indent="1"/>
    </xf>
    <xf numFmtId="166" fontId="4" fillId="0" borderId="0" xfId="11" applyNumberFormat="1" applyFont="1"/>
    <xf numFmtId="0" fontId="3" fillId="0" borderId="0" xfId="8" quotePrefix="1" applyFont="1" applyBorder="1" applyAlignment="1">
      <alignment horizontal="left" vertical="center" indent="4"/>
    </xf>
    <xf numFmtId="0" fontId="4" fillId="0" borderId="0" xfId="6" applyFont="1" applyAlignment="1">
      <alignment horizontal="right"/>
    </xf>
    <xf numFmtId="0" fontId="12" fillId="0" borderId="0" xfId="6" applyFont="1" applyAlignment="1">
      <alignment horizontal="right"/>
    </xf>
    <xf numFmtId="0" fontId="12" fillId="0" borderId="0" xfId="6" applyFont="1" applyFill="1" applyAlignment="1">
      <alignment horizontal="right"/>
    </xf>
    <xf numFmtId="3" fontId="12" fillId="3" borderId="0" xfId="6" applyNumberFormat="1" applyFont="1" applyFill="1" applyAlignment="1">
      <alignment horizontal="right"/>
    </xf>
    <xf numFmtId="3" fontId="4" fillId="0" borderId="0" xfId="6" applyNumberFormat="1" applyFont="1" applyAlignment="1">
      <alignment horizontal="right"/>
    </xf>
    <xf numFmtId="3" fontId="25" fillId="0" borderId="0" xfId="6" applyNumberFormat="1" applyAlignment="1">
      <alignment horizontal="right"/>
    </xf>
    <xf numFmtId="3" fontId="12" fillId="0" borderId="0" xfId="6" applyNumberFormat="1" applyFont="1" applyAlignment="1">
      <alignment horizontal="right"/>
    </xf>
    <xf numFmtId="0" fontId="25" fillId="0" borderId="0" xfId="6" applyAlignment="1">
      <alignment horizontal="right"/>
    </xf>
    <xf numFmtId="9" fontId="4" fillId="3" borderId="0" xfId="1" applyFont="1" applyFill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3" fillId="0" borderId="0" xfId="1" applyFont="1" applyFill="1" applyBorder="1" applyAlignment="1">
      <alignment horizontal="right"/>
    </xf>
    <xf numFmtId="9" fontId="4" fillId="0" borderId="0" xfId="1" applyFont="1" applyAlignment="1">
      <alignment horizontal="right"/>
    </xf>
    <xf numFmtId="9" fontId="0" fillId="0" borderId="0" xfId="1" applyFont="1" applyAlignment="1">
      <alignment horizontal="right"/>
    </xf>
    <xf numFmtId="3" fontId="10" fillId="0" borderId="0" xfId="6" applyNumberFormat="1" applyFont="1" applyAlignment="1">
      <alignment horizontal="right"/>
    </xf>
    <xf numFmtId="1" fontId="4" fillId="0" borderId="0" xfId="6" applyNumberFormat="1" applyFont="1" applyAlignment="1">
      <alignment horizontal="right"/>
    </xf>
    <xf numFmtId="1" fontId="25" fillId="0" borderId="0" xfId="6" applyNumberFormat="1" applyAlignment="1">
      <alignment horizontal="right"/>
    </xf>
    <xf numFmtId="3" fontId="3" fillId="0" borderId="0" xfId="6" applyNumberFormat="1" applyFont="1" applyAlignment="1">
      <alignment horizontal="right"/>
    </xf>
    <xf numFmtId="3" fontId="3" fillId="0" borderId="0" xfId="8" applyNumberFormat="1" applyFill="1" applyAlignment="1" applyProtection="1">
      <alignment horizontal="right"/>
    </xf>
    <xf numFmtId="3" fontId="10" fillId="0" borderId="0" xfId="11" applyNumberFormat="1" applyFont="1" applyAlignment="1">
      <alignment horizontal="right"/>
    </xf>
    <xf numFmtId="9" fontId="3" fillId="0" borderId="0" xfId="1" applyFont="1" applyAlignment="1">
      <alignment horizontal="right"/>
    </xf>
    <xf numFmtId="9" fontId="3" fillId="0" borderId="0" xfId="1" applyFont="1" applyFill="1" applyAlignment="1" applyProtection="1">
      <alignment horizontal="right"/>
    </xf>
    <xf numFmtId="0" fontId="3" fillId="0" borderId="0" xfId="6" applyFont="1" applyAlignment="1">
      <alignment horizontal="right"/>
    </xf>
    <xf numFmtId="3" fontId="0" fillId="0" borderId="0" xfId="11" applyNumberFormat="1" applyFont="1" applyAlignment="1">
      <alignment horizontal="right"/>
    </xf>
    <xf numFmtId="0" fontId="3" fillId="0" borderId="0" xfId="8" applyFill="1" applyAlignment="1" applyProtection="1">
      <alignment horizontal="right"/>
    </xf>
    <xf numFmtId="9" fontId="3" fillId="0" borderId="0" xfId="7" applyNumberFormat="1" applyFont="1" applyFill="1" applyBorder="1" applyAlignment="1">
      <alignment horizontal="right"/>
    </xf>
    <xf numFmtId="0" fontId="3" fillId="0" borderId="0" xfId="8" applyFill="1" applyAlignment="1" applyProtection="1">
      <alignment horizontal="center"/>
    </xf>
    <xf numFmtId="0" fontId="3" fillId="0" borderId="0" xfId="11" applyFont="1" applyAlignment="1">
      <alignment horizontal="center"/>
    </xf>
    <xf numFmtId="0" fontId="4" fillId="0" borderId="0" xfId="6" applyFont="1" applyFill="1"/>
    <xf numFmtId="0" fontId="4" fillId="2" borderId="0" xfId="6" applyFont="1" applyFill="1"/>
    <xf numFmtId="0" fontId="4" fillId="0" borderId="0" xfId="6" applyFont="1" applyFill="1" applyAlignment="1">
      <alignment horizontal="right"/>
    </xf>
    <xf numFmtId="0" fontId="4" fillId="3" borderId="0" xfId="8" applyFont="1" applyFill="1" applyProtection="1"/>
    <xf numFmtId="3" fontId="4" fillId="0" borderId="0" xfId="8" applyNumberFormat="1" applyFont="1" applyFill="1" applyProtection="1"/>
    <xf numFmtId="3" fontId="4" fillId="0" borderId="0" xfId="11" applyNumberFormat="1" applyFont="1"/>
    <xf numFmtId="3" fontId="3" fillId="0" borderId="0" xfId="8" applyNumberFormat="1" applyFill="1" applyProtection="1"/>
    <xf numFmtId="3" fontId="3" fillId="0" borderId="0" xfId="11" applyNumberFormat="1" applyFont="1"/>
    <xf numFmtId="0" fontId="21" fillId="0" borderId="0" xfId="8" applyFont="1" applyFill="1" applyProtection="1"/>
    <xf numFmtId="3" fontId="0" fillId="0" borderId="0" xfId="11" applyNumberFormat="1" applyFont="1"/>
    <xf numFmtId="1" fontId="3" fillId="0" borderId="0" xfId="8" applyNumberFormat="1" applyFill="1" applyProtection="1"/>
    <xf numFmtId="165" fontId="3" fillId="0" borderId="0" xfId="7" applyNumberFormat="1" applyFont="1" applyFill="1" applyProtection="1"/>
    <xf numFmtId="3" fontId="10" fillId="0" borderId="0" xfId="8" applyNumberFormat="1" applyFont="1" applyFill="1" applyProtection="1"/>
    <xf numFmtId="0" fontId="3" fillId="0" borderId="0" xfId="11" applyFont="1" applyAlignment="1">
      <alignment horizontal="left" indent="2"/>
    </xf>
    <xf numFmtId="3" fontId="10" fillId="0" borderId="0" xfId="9" applyNumberFormat="1" applyFont="1" applyBorder="1"/>
    <xf numFmtId="1" fontId="0" fillId="0" borderId="0" xfId="11" applyNumberFormat="1" applyFont="1"/>
    <xf numFmtId="0" fontId="3" fillId="0" borderId="0" xfId="11" applyFont="1" applyAlignment="1">
      <alignment horizontal="left" indent="4"/>
    </xf>
    <xf numFmtId="3" fontId="10" fillId="0" borderId="0" xfId="9" applyNumberFormat="1" applyFont="1" applyFill="1" applyBorder="1"/>
    <xf numFmtId="0" fontId="4" fillId="0" borderId="0" xfId="11" applyFont="1" applyAlignment="1">
      <alignment horizontal="left" indent="2"/>
    </xf>
    <xf numFmtId="3" fontId="12" fillId="0" borderId="0" xfId="9" applyNumberFormat="1" applyFont="1" applyBorder="1"/>
    <xf numFmtId="0" fontId="3" fillId="0" borderId="0" xfId="11" applyFont="1" applyAlignment="1">
      <alignment horizontal="left" indent="6"/>
    </xf>
    <xf numFmtId="0" fontId="3" fillId="0" borderId="0" xfId="11" quotePrefix="1" applyFont="1" applyAlignment="1">
      <alignment horizontal="left" indent="7"/>
    </xf>
    <xf numFmtId="0" fontId="3" fillId="0" borderId="0" xfId="11" applyFont="1" applyAlignment="1">
      <alignment horizontal="left" indent="7"/>
    </xf>
    <xf numFmtId="3" fontId="3" fillId="0" borderId="0" xfId="8" applyNumberFormat="1" applyFont="1" applyFill="1" applyProtection="1"/>
    <xf numFmtId="1" fontId="4" fillId="0" borderId="0" xfId="11" applyNumberFormat="1" applyFont="1"/>
    <xf numFmtId="3" fontId="7" fillId="0" borderId="0" xfId="9" applyNumberFormat="1" applyFont="1" applyBorder="1"/>
    <xf numFmtId="3" fontId="8" fillId="0" borderId="0" xfId="9" applyNumberFormat="1" applyFont="1" applyBorder="1"/>
    <xf numFmtId="165" fontId="3" fillId="0" borderId="0" xfId="12" applyNumberFormat="1" applyFont="1" applyFill="1" applyProtection="1"/>
    <xf numFmtId="3" fontId="25" fillId="0" borderId="0" xfId="6" applyNumberFormat="1"/>
    <xf numFmtId="9" fontId="2" fillId="0" borderId="0" xfId="1" applyFont="1" applyAlignment="1">
      <alignment horizontal="right"/>
    </xf>
    <xf numFmtId="9" fontId="3" fillId="0" borderId="0" xfId="1" applyNumberFormat="1" applyFont="1" applyFill="1" applyBorder="1" applyAlignment="1">
      <alignment horizontal="right"/>
    </xf>
    <xf numFmtId="9" fontId="4" fillId="3" borderId="0" xfId="1" applyNumberFormat="1" applyFont="1" applyFill="1" applyBorder="1" applyAlignment="1">
      <alignment horizontal="right"/>
    </xf>
    <xf numFmtId="9" fontId="4" fillId="0" borderId="0" xfId="1" applyNumberFormat="1" applyFont="1" applyFill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9" fontId="0" fillId="0" borderId="0" xfId="12" applyFont="1"/>
    <xf numFmtId="165" fontId="0" fillId="0" borderId="0" xfId="12" applyNumberFormat="1" applyFont="1"/>
    <xf numFmtId="167" fontId="0" fillId="0" borderId="0" xfId="0" applyNumberFormat="1"/>
    <xf numFmtId="4" fontId="0" fillId="0" borderId="0" xfId="0" applyNumberFormat="1"/>
    <xf numFmtId="165" fontId="0" fillId="0" borderId="0" xfId="0" applyNumberFormat="1"/>
    <xf numFmtId="164" fontId="4" fillId="2" borderId="0" xfId="11" applyNumberFormat="1" applyFont="1" applyFill="1" applyAlignment="1">
      <alignment horizontal="right"/>
    </xf>
    <xf numFmtId="164" fontId="2" fillId="3" borderId="0" xfId="1" applyNumberFormat="1" applyFont="1" applyFill="1" applyAlignment="1">
      <alignment horizontal="right"/>
    </xf>
    <xf numFmtId="3" fontId="4" fillId="2" borderId="0" xfId="11" applyNumberFormat="1" applyFont="1" applyFill="1" applyAlignment="1">
      <alignment horizontal="right"/>
    </xf>
    <xf numFmtId="3" fontId="3" fillId="0" borderId="0" xfId="1" applyNumberFormat="1" applyFont="1" applyFill="1" applyBorder="1" applyAlignment="1" applyProtection="1">
      <alignment horizontal="right"/>
    </xf>
    <xf numFmtId="164" fontId="2" fillId="0" borderId="0" xfId="11" applyNumberFormat="1" applyFont="1" applyAlignment="1">
      <alignment horizontal="right"/>
    </xf>
    <xf numFmtId="0" fontId="0" fillId="0" borderId="0" xfId="0" applyNumberFormat="1"/>
    <xf numFmtId="0" fontId="0" fillId="0" borderId="0" xfId="12" applyNumberFormat="1" applyFont="1"/>
    <xf numFmtId="0" fontId="0" fillId="0" borderId="0" xfId="11" applyNumberFormat="1" applyFont="1" applyAlignment="1">
      <alignment horizontal="right"/>
    </xf>
    <xf numFmtId="0" fontId="0" fillId="2" borderId="0" xfId="11" applyNumberFormat="1" applyFont="1" applyFill="1"/>
    <xf numFmtId="0" fontId="2" fillId="0" borderId="0" xfId="11" applyNumberFormat="1" applyFont="1"/>
    <xf numFmtId="0" fontId="0" fillId="0" borderId="0" xfId="11" applyNumberFormat="1" applyFont="1"/>
    <xf numFmtId="0" fontId="4" fillId="4" borderId="0" xfId="8" applyFont="1" applyFill="1" applyProtection="1"/>
    <xf numFmtId="0" fontId="4" fillId="4" borderId="0" xfId="8" applyFont="1" applyFill="1" applyBorder="1" applyAlignment="1">
      <alignment vertical="center"/>
    </xf>
    <xf numFmtId="2" fontId="5" fillId="0" borderId="0" xfId="7" applyNumberFormat="1" applyFont="1" applyFill="1" applyAlignment="1" applyProtection="1">
      <alignment horizontal="right"/>
    </xf>
    <xf numFmtId="164" fontId="2" fillId="0" borderId="0" xfId="11" applyNumberFormat="1" applyFont="1"/>
    <xf numFmtId="0" fontId="2" fillId="0" borderId="0" xfId="0" applyNumberFormat="1" applyFont="1"/>
    <xf numFmtId="1" fontId="4" fillId="0" borderId="0" xfId="8" applyNumberFormat="1" applyFont="1" applyFill="1" applyProtection="1"/>
    <xf numFmtId="0" fontId="2" fillId="0" borderId="0" xfId="0" applyFont="1"/>
    <xf numFmtId="3" fontId="2" fillId="0" borderId="0" xfId="11" applyNumberFormat="1" applyFont="1"/>
    <xf numFmtId="166" fontId="3" fillId="0" borderId="0" xfId="12" applyNumberFormat="1" applyFont="1" applyFill="1" applyProtection="1"/>
    <xf numFmtId="0" fontId="0" fillId="3" borderId="0" xfId="11" applyFont="1" applyFill="1" applyAlignment="1">
      <alignment horizontal="right"/>
    </xf>
    <xf numFmtId="165" fontId="2" fillId="3" borderId="0" xfId="1" applyNumberFormat="1" applyFont="1" applyFill="1" applyAlignment="1">
      <alignment horizontal="center" vertical="center"/>
    </xf>
    <xf numFmtId="165" fontId="2" fillId="3" borderId="0" xfId="1" applyNumberFormat="1" applyFont="1" applyFill="1" applyAlignment="1"/>
    <xf numFmtId="0" fontId="4" fillId="2" borderId="0" xfId="11" applyFont="1" applyFill="1" applyAlignment="1">
      <alignment horizontal="center" vertical="center"/>
    </xf>
    <xf numFmtId="0" fontId="13" fillId="3" borderId="0" xfId="11" applyFont="1" applyFill="1"/>
    <xf numFmtId="165" fontId="0" fillId="0" borderId="0" xfId="12" applyNumberFormat="1" applyFont="1" applyAlignment="1">
      <alignment horizontal="right"/>
    </xf>
    <xf numFmtId="0" fontId="4" fillId="0" borderId="0" xfId="8" applyFont="1"/>
    <xf numFmtId="3" fontId="4" fillId="0" borderId="0" xfId="8" applyNumberFormat="1" applyFont="1"/>
    <xf numFmtId="165" fontId="4" fillId="0" borderId="0" xfId="7" applyNumberFormat="1" applyFont="1" applyFill="1" applyProtection="1"/>
    <xf numFmtId="165" fontId="3" fillId="0" borderId="0" xfId="12" applyNumberFormat="1" applyFont="1" applyFill="1" applyAlignment="1" applyProtection="1">
      <alignment horizontal="right"/>
    </xf>
    <xf numFmtId="3" fontId="27" fillId="0" borderId="2" xfId="0" applyNumberFormat="1" applyFont="1" applyBorder="1"/>
    <xf numFmtId="3" fontId="0" fillId="0" borderId="2" xfId="0" applyNumberFormat="1" applyBorder="1"/>
    <xf numFmtId="3" fontId="0" fillId="0" borderId="3" xfId="0" applyNumberFormat="1" applyBorder="1"/>
    <xf numFmtId="3" fontId="27" fillId="0" borderId="4" xfId="0" applyNumberFormat="1" applyFont="1" applyBorder="1"/>
    <xf numFmtId="165" fontId="4" fillId="3" borderId="0" xfId="12" applyNumberFormat="1" applyFont="1" applyFill="1" applyAlignment="1">
      <alignment horizontal="right"/>
    </xf>
    <xf numFmtId="165" fontId="3" fillId="0" borderId="0" xfId="12" applyNumberFormat="1" applyFont="1" applyAlignment="1">
      <alignment horizontal="right"/>
    </xf>
    <xf numFmtId="1" fontId="0" fillId="0" borderId="0" xfId="11" applyNumberFormat="1" applyFont="1" applyAlignment="1">
      <alignment horizontal="right"/>
    </xf>
    <xf numFmtId="1" fontId="4" fillId="0" borderId="0" xfId="11" applyNumberFormat="1" applyFont="1" applyAlignment="1">
      <alignment horizontal="right"/>
    </xf>
    <xf numFmtId="1" fontId="2" fillId="0" borderId="0" xfId="11" applyNumberFormat="1" applyFont="1" applyAlignment="1">
      <alignment horizontal="right"/>
    </xf>
    <xf numFmtId="3" fontId="2" fillId="0" borderId="0" xfId="11" applyNumberFormat="1" applyFont="1" applyAlignment="1">
      <alignment horizontal="right"/>
    </xf>
    <xf numFmtId="3" fontId="8" fillId="0" borderId="0" xfId="0" applyNumberFormat="1" applyFont="1"/>
    <xf numFmtId="3" fontId="0" fillId="4" borderId="0" xfId="11" applyNumberFormat="1" applyFont="1" applyFill="1"/>
    <xf numFmtId="3" fontId="10" fillId="0" borderId="0" xfId="11" applyNumberFormat="1" applyFont="1"/>
    <xf numFmtId="3" fontId="12" fillId="0" borderId="0" xfId="11" applyNumberFormat="1" applyFont="1"/>
    <xf numFmtId="3" fontId="16" fillId="0" borderId="0" xfId="11" applyNumberFormat="1" applyFont="1"/>
    <xf numFmtId="1" fontId="0" fillId="0" borderId="0" xfId="0" applyNumberFormat="1"/>
    <xf numFmtId="1" fontId="2" fillId="0" borderId="0" xfId="11" applyNumberFormat="1" applyFont="1"/>
    <xf numFmtId="1" fontId="2" fillId="0" borderId="0" xfId="0" applyNumberFormat="1" applyFont="1"/>
    <xf numFmtId="1" fontId="2" fillId="3" borderId="0" xfId="1" applyNumberFormat="1" applyFont="1" applyFill="1" applyAlignment="1">
      <alignment horizontal="right"/>
    </xf>
    <xf numFmtId="1" fontId="2" fillId="0" borderId="0" xfId="1" applyNumberFormat="1" applyFont="1" applyAlignment="1">
      <alignment horizontal="right"/>
    </xf>
    <xf numFmtId="1" fontId="0" fillId="0" borderId="0" xfId="1" applyNumberFormat="1" applyFont="1" applyAlignment="1">
      <alignment horizontal="right"/>
    </xf>
    <xf numFmtId="1" fontId="0" fillId="0" borderId="0" xfId="1" applyNumberFormat="1" applyFont="1"/>
    <xf numFmtId="165" fontId="2" fillId="3" borderId="0" xfId="1" applyNumberFormat="1" applyFont="1" applyFill="1" applyAlignment="1">
      <alignment horizontal="center"/>
    </xf>
    <xf numFmtId="1" fontId="2" fillId="3" borderId="0" xfId="1" applyNumberFormat="1" applyFont="1" applyFill="1" applyAlignment="1">
      <alignment horizontal="center"/>
    </xf>
    <xf numFmtId="3" fontId="2" fillId="0" borderId="0" xfId="0" applyNumberFormat="1" applyFont="1"/>
  </cellXfs>
  <cellStyles count="13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Hyperlink" xfId="10" xr:uid="{00000000-0005-0000-0000-000005000000}"/>
    <cellStyle name="Normal" xfId="11" xr:uid="{00000000-0005-0000-0000-000006000000}"/>
    <cellStyle name="Normalny" xfId="0" builtinId="0"/>
    <cellStyle name="Normalny 16" xfId="6" xr:uid="{00000000-0005-0000-0000-000008000000}"/>
    <cellStyle name="Normalny 2" xfId="8" xr:uid="{00000000-0005-0000-0000-000009000000}"/>
    <cellStyle name="Normalny 9" xfId="9" xr:uid="{00000000-0005-0000-0000-00000A000000}"/>
    <cellStyle name="Percent" xfId="1" xr:uid="{00000000-0005-0000-0000-00000B000000}"/>
    <cellStyle name="Procentowy" xfId="12" builtinId="5"/>
    <cellStyle name="Procentowy 2" xfId="7" xr:uid="{00000000-0005-0000-0000-00000D000000}"/>
  </cellStyles>
  <dxfs count="0"/>
  <tableStyles count="0" defaultTableStyle="TableStyleMedium2" defaultPivotStyle="PivotStyleLight16"/>
  <colors>
    <mruColors>
      <color rgb="FF98B8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128588</xdr:rowOff>
    </xdr:from>
    <xdr:to>
      <xdr:col>2</xdr:col>
      <xdr:colOff>1898</xdr:colOff>
      <xdr:row>5</xdr:row>
      <xdr:rowOff>155749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33350"/>
          <a:ext cx="135255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se\F5\Relacje%20Inwestorskie\Wsp&#243;lny\Raporty%20okresowe\2025\3Q25\Sprawozdanie%20finansowe\skonsolidowany\face'y\SSF%20IIIQ%202025%20IVW.xlsx" TargetMode="External"/><Relationship Id="rId1" Type="http://schemas.openxmlformats.org/officeDocument/2006/relationships/externalLinkPath" Target="/Finanse/F5/Relacje%20Inwestorskie/Wsp&#243;lny/Raporty%20okresowe/2025/3Q25/Sprawozdanie%20finansowe/skonsolidowany/face'y/SSF%20IIIQ%202025%20IV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is treści"/>
      <sheetName val="Wybrane dane finansowe"/>
      <sheetName val="Rachunek zysków i strat"/>
      <sheetName val="Bilans"/>
      <sheetName val="Rachunek przepływów"/>
      <sheetName val="Zmiany w kapitale wł"/>
      <sheetName val="EPS"/>
    </sheetNames>
    <sheetDataSet>
      <sheetData sheetId="0"/>
      <sheetData sheetId="1"/>
      <sheetData sheetId="2"/>
      <sheetData sheetId="3">
        <row r="52">
          <cell r="B52">
            <v>5757</v>
          </cell>
        </row>
        <row r="53">
          <cell r="B53">
            <v>0</v>
          </cell>
        </row>
        <row r="54">
          <cell r="B54">
            <v>26</v>
          </cell>
        </row>
        <row r="55">
          <cell r="B55">
            <v>157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showGridLines="0" tabSelected="1" workbookViewId="0">
      <pane ySplit="8" topLeftCell="A9" activePane="bottomLeft" state="frozen"/>
      <selection pane="bottomLeft" activeCell="B8" sqref="B8"/>
    </sheetView>
  </sheetViews>
  <sheetFormatPr defaultRowHeight="14.4" x14ac:dyDescent="0.3"/>
  <cols>
    <col min="1" max="1" width="3.109375" customWidth="1"/>
    <col min="2" max="2" width="20.88671875" customWidth="1"/>
    <col min="3" max="3" width="60.44140625" bestFit="1" customWidth="1"/>
    <col min="4" max="4" width="93.77734375" customWidth="1"/>
  </cols>
  <sheetData>
    <row r="1" spans="2:12" ht="15" customHeight="1" x14ac:dyDescent="0.3"/>
    <row r="2" spans="2:12" ht="15" customHeight="1" x14ac:dyDescent="0.3">
      <c r="D2" s="96" t="s">
        <v>359</v>
      </c>
      <c r="E2" s="40"/>
      <c r="F2" s="40"/>
      <c r="G2" s="40"/>
      <c r="H2" s="40"/>
      <c r="I2" s="40"/>
      <c r="J2" s="40"/>
      <c r="K2" s="40"/>
      <c r="L2" s="40"/>
    </row>
    <row r="3" spans="2:12" ht="15" customHeight="1" x14ac:dyDescent="0.3">
      <c r="D3" s="97" t="s">
        <v>0</v>
      </c>
      <c r="E3" s="40"/>
      <c r="F3" s="40"/>
      <c r="G3" s="40"/>
      <c r="H3" s="40"/>
      <c r="I3" s="40"/>
      <c r="J3" s="40"/>
      <c r="K3" s="40"/>
      <c r="L3" s="40"/>
    </row>
    <row r="4" spans="2:12" ht="15" customHeight="1" x14ac:dyDescent="0.3">
      <c r="D4" s="97" t="s">
        <v>1</v>
      </c>
      <c r="E4" s="40"/>
      <c r="F4" s="40"/>
      <c r="G4" s="40"/>
      <c r="H4" s="40"/>
      <c r="I4" s="40"/>
      <c r="J4" s="40"/>
      <c r="K4" s="40"/>
      <c r="L4" s="40"/>
    </row>
    <row r="5" spans="2:12" ht="15" customHeight="1" x14ac:dyDescent="0.3">
      <c r="D5" s="97" t="s">
        <v>2</v>
      </c>
      <c r="E5" s="40"/>
      <c r="F5" s="40"/>
      <c r="G5" s="40"/>
      <c r="H5" s="40"/>
      <c r="I5" s="40"/>
      <c r="J5" s="40"/>
      <c r="K5" s="40"/>
      <c r="L5" s="40"/>
    </row>
    <row r="6" spans="2:12" ht="15" customHeight="1" x14ac:dyDescent="0.3">
      <c r="D6" s="97" t="s">
        <v>3</v>
      </c>
      <c r="E6" s="40"/>
      <c r="F6" s="40"/>
      <c r="G6" s="40"/>
      <c r="H6" s="40"/>
      <c r="I6" s="40"/>
      <c r="J6" s="40"/>
      <c r="K6" s="40"/>
      <c r="L6" s="40"/>
    </row>
    <row r="7" spans="2:12" s="40" customFormat="1" ht="15" customHeight="1" x14ac:dyDescent="0.3">
      <c r="D7" s="97" t="s">
        <v>4</v>
      </c>
    </row>
    <row r="8" spans="2:12" ht="30" customHeight="1" x14ac:dyDescent="0.3">
      <c r="B8" s="98" t="s">
        <v>5</v>
      </c>
      <c r="D8" s="99" t="s">
        <v>6</v>
      </c>
    </row>
    <row r="9" spans="2:12" ht="30" customHeight="1" x14ac:dyDescent="0.3">
      <c r="B9" s="12"/>
      <c r="D9" s="99" t="s">
        <v>344</v>
      </c>
    </row>
    <row r="10" spans="2:12" ht="15" customHeight="1" x14ac:dyDescent="0.3">
      <c r="D10" s="243" t="s">
        <v>357</v>
      </c>
    </row>
    <row r="11" spans="2:12" s="11" customFormat="1" ht="19.350000000000001" customHeight="1" x14ac:dyDescent="0.3">
      <c r="B11" s="100" t="s">
        <v>7</v>
      </c>
      <c r="C11" s="83"/>
    </row>
    <row r="12" spans="2:12" ht="15" customHeight="1" x14ac:dyDescent="0.3">
      <c r="B12" s="82"/>
    </row>
    <row r="13" spans="2:12" ht="15" customHeight="1" x14ac:dyDescent="0.3">
      <c r="B13" s="82"/>
    </row>
    <row r="14" spans="2:12" ht="15" customHeight="1" x14ac:dyDescent="0.3">
      <c r="B14" s="101" t="s">
        <v>8</v>
      </c>
      <c r="C14" s="102" t="s">
        <v>9</v>
      </c>
    </row>
    <row r="15" spans="2:12" ht="15" customHeight="1" x14ac:dyDescent="0.3">
      <c r="B15" s="101" t="s">
        <v>10</v>
      </c>
      <c r="C15" s="102" t="s">
        <v>11</v>
      </c>
    </row>
    <row r="16" spans="2:12" ht="15" customHeight="1" x14ac:dyDescent="0.3">
      <c r="B16" s="101" t="s">
        <v>12</v>
      </c>
      <c r="C16" s="102" t="s">
        <v>13</v>
      </c>
    </row>
    <row r="17" spans="2:3" ht="15" customHeight="1" x14ac:dyDescent="0.3">
      <c r="B17" s="101" t="s">
        <v>14</v>
      </c>
      <c r="C17" s="102" t="s">
        <v>15</v>
      </c>
    </row>
    <row r="18" spans="2:3" ht="15" customHeight="1" x14ac:dyDescent="0.3">
      <c r="B18" s="101" t="s">
        <v>16</v>
      </c>
      <c r="C18" s="102" t="s">
        <v>17</v>
      </c>
    </row>
    <row r="19" spans="2:3" ht="15" customHeight="1" x14ac:dyDescent="0.3">
      <c r="B19" s="82"/>
    </row>
    <row r="20" spans="2:3" ht="15" customHeight="1" x14ac:dyDescent="0.3">
      <c r="B20" s="101" t="s">
        <v>18</v>
      </c>
      <c r="C20" s="102" t="s">
        <v>19</v>
      </c>
    </row>
    <row r="21" spans="2:3" ht="15" customHeight="1" x14ac:dyDescent="0.3">
      <c r="B21" s="101" t="s">
        <v>20</v>
      </c>
      <c r="C21" s="102" t="s">
        <v>21</v>
      </c>
    </row>
    <row r="22" spans="2:3" ht="15" customHeight="1" x14ac:dyDescent="0.3">
      <c r="B22" s="101" t="s">
        <v>22</v>
      </c>
      <c r="C22" s="102" t="s">
        <v>23</v>
      </c>
    </row>
    <row r="23" spans="2:3" ht="15" customHeight="1" x14ac:dyDescent="0.3">
      <c r="B23" s="101" t="s">
        <v>24</v>
      </c>
      <c r="C23" s="102" t="s">
        <v>25</v>
      </c>
    </row>
    <row r="24" spans="2:3" ht="15" customHeight="1" x14ac:dyDescent="0.3">
      <c r="B24" s="101" t="s">
        <v>26</v>
      </c>
      <c r="C24" s="102" t="s">
        <v>27</v>
      </c>
    </row>
  </sheetData>
  <sheetProtection formatCells="0" formatColumns="0" formatRows="0" insertColumns="0" insertRows="0" insertHyperlinks="0" deleteColumns="0" deleteRows="0" sort="0" autoFilter="0" pivotTables="0"/>
  <hyperlinks>
    <hyperlink ref="B20" location="'Floorspace A CNTY'!A1" display="Floorspace A CNTY" xr:uid="{00000000-0004-0000-0000-000000000000}"/>
    <hyperlink ref="B21" location="'Floorspace A BRAN'!A1" display="Floorspace A BRAN" xr:uid="{00000000-0004-0000-0000-000001000000}"/>
    <hyperlink ref="B16" location="'P&amp;L Q'!A1" display="P&amp;L Q" xr:uid="{00000000-0004-0000-0000-000002000000}"/>
    <hyperlink ref="B17" location="'BS Q'!A1" display="BS Q" xr:uid="{00000000-0004-0000-0000-000003000000}"/>
    <hyperlink ref="B18" location="'CF Q'!A1" display="CF Q" xr:uid="{00000000-0004-0000-0000-000004000000}"/>
    <hyperlink ref="B22" location="'P&amp;L A'!A1" display="P&amp;L A" xr:uid="{00000000-0004-0000-0000-000005000000}"/>
    <hyperlink ref="B23" location="'BS A'!A1" display="BS A" xr:uid="{00000000-0004-0000-0000-000006000000}"/>
    <hyperlink ref="B24" location="'CF A'!A1" display="CF A" xr:uid="{00000000-0004-0000-0000-000007000000}"/>
    <hyperlink ref="B14" location="'Floorspace Q CNTY'!A1" display="Floorspace Q CNTY" xr:uid="{00000000-0004-0000-0000-000008000000}"/>
    <hyperlink ref="B15" location="'Floorspace Q BRAN'!A1" display="Floorspace Q BRAN" xr:uid="{00000000-0004-0000-0000-000009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6337778862885"/>
    <outlinePr summaryBelow="0" summaryRight="0"/>
  </sheetPr>
  <dimension ref="B1:Y80"/>
  <sheetViews>
    <sheetView showGridLines="0" workbookViewId="0">
      <pane xSplit="2" ySplit="2" topLeftCell="N3" activePane="bottomRight" state="frozen"/>
      <selection activeCell="A55" sqref="A55"/>
      <selection pane="topRight" activeCell="A55" sqref="A55"/>
      <selection pane="bottomLeft" activeCell="A55" sqref="A55"/>
      <selection pane="bottomRight" activeCell="B3" sqref="B3"/>
    </sheetView>
  </sheetViews>
  <sheetFormatPr defaultColWidth="8.88671875" defaultRowHeight="14.4" outlineLevelRow="2" x14ac:dyDescent="0.3"/>
  <cols>
    <col min="1" max="1" width="2.88671875" style="3" customWidth="1"/>
    <col min="2" max="2" width="20.6640625" style="3" customWidth="1"/>
    <col min="3" max="18" width="8.88671875" style="3"/>
    <col min="19" max="19" width="8.88671875" style="129"/>
    <col min="20" max="20" width="13" style="129" bestFit="1" customWidth="1"/>
    <col min="21" max="23" width="8.88671875" style="129"/>
    <col min="24" max="24" width="8.88671875" style="3"/>
    <col min="25" max="25" width="70.44140625" style="3" customWidth="1"/>
    <col min="26" max="16384" width="8.88671875" style="3"/>
  </cols>
  <sheetData>
    <row r="1" spans="2:25" ht="15" customHeight="1" x14ac:dyDescent="0.3">
      <c r="B1" s="101" t="s">
        <v>28</v>
      </c>
      <c r="P1" s="79"/>
    </row>
    <row r="2" spans="2:25" ht="15" customHeight="1" x14ac:dyDescent="0.3">
      <c r="C2" s="179">
        <v>2006</v>
      </c>
      <c r="D2" s="179">
        <v>2007</v>
      </c>
      <c r="E2" s="179">
        <v>2008</v>
      </c>
      <c r="F2" s="179">
        <v>2009</v>
      </c>
      <c r="G2" s="179">
        <v>2010</v>
      </c>
      <c r="H2" s="179">
        <v>2011</v>
      </c>
      <c r="I2" s="179">
        <v>2012</v>
      </c>
      <c r="J2" s="179">
        <v>2013</v>
      </c>
      <c r="K2" s="179">
        <v>2014</v>
      </c>
      <c r="L2" s="180">
        <v>2015</v>
      </c>
      <c r="M2" s="180">
        <v>2016</v>
      </c>
      <c r="N2" s="180">
        <v>2017</v>
      </c>
      <c r="O2" s="180">
        <v>2018</v>
      </c>
      <c r="P2" s="181" t="s">
        <v>283</v>
      </c>
      <c r="Q2" s="181" t="s">
        <v>284</v>
      </c>
      <c r="R2" s="181" t="s">
        <v>285</v>
      </c>
      <c r="S2" s="181" t="s">
        <v>321</v>
      </c>
      <c r="T2" s="181" t="s">
        <v>321</v>
      </c>
      <c r="U2" s="181" t="s">
        <v>346</v>
      </c>
      <c r="V2" s="181" t="s">
        <v>364</v>
      </c>
      <c r="W2" s="181">
        <v>2024</v>
      </c>
    </row>
    <row r="3" spans="2:25" ht="15" customHeight="1" x14ac:dyDescent="0.3">
      <c r="B3" s="182" t="s">
        <v>302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240" t="s">
        <v>355</v>
      </c>
      <c r="U3" s="90"/>
      <c r="V3" s="90"/>
      <c r="W3" s="90"/>
    </row>
    <row r="4" spans="2:25" ht="15" customHeight="1" x14ac:dyDescent="0.3">
      <c r="B4" s="10"/>
      <c r="C4" s="10"/>
      <c r="D4" s="10"/>
      <c r="E4" s="10"/>
      <c r="F4" s="10"/>
      <c r="G4" s="10"/>
      <c r="N4" s="4"/>
      <c r="Y4" s="125" t="s">
        <v>365</v>
      </c>
    </row>
    <row r="5" spans="2:25" ht="15" customHeight="1" outlineLevel="1" x14ac:dyDescent="0.3">
      <c r="B5" s="128" t="s">
        <v>188</v>
      </c>
      <c r="C5" s="183">
        <v>217.70599999999999</v>
      </c>
      <c r="D5" s="183">
        <v>288.04300000000001</v>
      </c>
      <c r="E5" s="183">
        <v>766.70399999999995</v>
      </c>
      <c r="F5" s="183">
        <v>739.99300000000005</v>
      </c>
      <c r="G5" s="183">
        <v>709.923</v>
      </c>
      <c r="H5" s="183">
        <v>744.93700000000001</v>
      </c>
      <c r="I5" s="183">
        <v>909.85599999999999</v>
      </c>
      <c r="J5" s="183">
        <v>1231.9079999999999</v>
      </c>
      <c r="K5" s="183">
        <v>1516.4159999999999</v>
      </c>
      <c r="L5" s="183">
        <v>1796.9959999999999</v>
      </c>
      <c r="M5" s="183">
        <v>1838.664</v>
      </c>
      <c r="N5" s="183">
        <v>2041.3649999999998</v>
      </c>
      <c r="O5" s="184">
        <v>2417.752</v>
      </c>
      <c r="P5" s="184">
        <v>5279.5240000000003</v>
      </c>
      <c r="Q5" s="184">
        <v>5870.7190000000001</v>
      </c>
      <c r="R5" s="184">
        <v>5620.5680000000002</v>
      </c>
      <c r="S5" s="184">
        <v>7027.7150000000001</v>
      </c>
      <c r="T5" s="184">
        <v>7518.3320000000003</v>
      </c>
      <c r="U5" s="184">
        <v>7351.7730000000001</v>
      </c>
      <c r="V5" s="184">
        <v>7973.3999999999987</v>
      </c>
      <c r="W5" s="184">
        <v>9872</v>
      </c>
    </row>
    <row r="6" spans="2:25" ht="15" customHeight="1" outlineLevel="2" x14ac:dyDescent="0.3">
      <c r="B6" s="129" t="s">
        <v>189</v>
      </c>
      <c r="C6" s="185">
        <v>193.834</v>
      </c>
      <c r="D6" s="185">
        <v>258.334</v>
      </c>
      <c r="E6" s="185">
        <v>469.077</v>
      </c>
      <c r="F6" s="185">
        <v>442.11700000000002</v>
      </c>
      <c r="G6" s="185">
        <v>419.80500000000001</v>
      </c>
      <c r="H6" s="185">
        <v>447.72500000000002</v>
      </c>
      <c r="I6" s="185">
        <v>598.50199999999995</v>
      </c>
      <c r="J6" s="185">
        <v>896.80600000000004</v>
      </c>
      <c r="K6" s="185">
        <v>1038.837</v>
      </c>
      <c r="L6" s="185">
        <v>1258.751</v>
      </c>
      <c r="M6" s="185">
        <v>1291.338</v>
      </c>
      <c r="N6" s="185">
        <v>1478.164</v>
      </c>
      <c r="O6" s="186">
        <v>1818.316</v>
      </c>
      <c r="P6" s="186">
        <v>1821.1279999999999</v>
      </c>
      <c r="Q6" s="186">
        <v>2312.386</v>
      </c>
      <c r="R6" s="186">
        <v>2439.7779999999998</v>
      </c>
      <c r="S6" s="186">
        <v>2760.4859999999999</v>
      </c>
      <c r="T6" s="186">
        <v>3251.1030000000001</v>
      </c>
      <c r="U6" s="186">
        <v>3335.9560000000001</v>
      </c>
      <c r="V6" s="186">
        <v>3642.5</v>
      </c>
      <c r="W6" s="186">
        <v>4735</v>
      </c>
    </row>
    <row r="7" spans="2:25" ht="15" customHeight="1" outlineLevel="2" x14ac:dyDescent="0.3">
      <c r="B7" s="129" t="s">
        <v>190</v>
      </c>
      <c r="C7" s="185">
        <v>13.478</v>
      </c>
      <c r="D7" s="185">
        <v>12.186</v>
      </c>
      <c r="E7" s="185">
        <v>13.964</v>
      </c>
      <c r="F7" s="185">
        <v>12.763</v>
      </c>
      <c r="G7" s="185">
        <v>11.04</v>
      </c>
      <c r="H7" s="185">
        <v>11.515000000000001</v>
      </c>
      <c r="I7" s="185">
        <v>17.599</v>
      </c>
      <c r="J7" s="185">
        <v>20.132000000000001</v>
      </c>
      <c r="K7" s="185">
        <v>28.751000000000001</v>
      </c>
      <c r="L7" s="185">
        <v>37.341999999999999</v>
      </c>
      <c r="M7" s="185">
        <v>43.511000000000003</v>
      </c>
      <c r="N7" s="185">
        <v>64.070999999999998</v>
      </c>
      <c r="O7" s="186">
        <v>89.63</v>
      </c>
      <c r="P7" s="186">
        <v>92.736999999999995</v>
      </c>
      <c r="Q7" s="186">
        <v>126.23399999999999</v>
      </c>
      <c r="R7" s="186">
        <v>136.453</v>
      </c>
      <c r="S7" s="186">
        <v>144.43100000000001</v>
      </c>
      <c r="T7" s="186">
        <v>144.43100000000001</v>
      </c>
      <c r="U7" s="186">
        <v>185.583</v>
      </c>
      <c r="V7" s="186">
        <v>271.7</v>
      </c>
      <c r="W7" s="186">
        <v>363</v>
      </c>
    </row>
    <row r="8" spans="2:25" ht="15" customHeight="1" outlineLevel="2" x14ac:dyDescent="0.3">
      <c r="B8" s="129" t="s">
        <v>303</v>
      </c>
      <c r="C8" s="185">
        <v>0</v>
      </c>
      <c r="D8" s="185">
        <v>0</v>
      </c>
      <c r="E8" s="185">
        <v>183.60900000000001</v>
      </c>
      <c r="F8" s="185">
        <v>183.60900000000001</v>
      </c>
      <c r="G8" s="185">
        <v>183.60900000000001</v>
      </c>
      <c r="H8" s="185">
        <v>183.60900000000001</v>
      </c>
      <c r="I8" s="185">
        <v>183.60900000000001</v>
      </c>
      <c r="J8" s="185">
        <v>183.60900000000001</v>
      </c>
      <c r="K8" s="185">
        <v>209.59800000000001</v>
      </c>
      <c r="L8" s="185">
        <v>209.59800000000001</v>
      </c>
      <c r="M8" s="185">
        <v>209.59800000000001</v>
      </c>
      <c r="N8" s="185">
        <v>209.59800000000001</v>
      </c>
      <c r="O8" s="186">
        <v>209.59800000000001</v>
      </c>
      <c r="P8" s="186">
        <v>209.59800000000001</v>
      </c>
      <c r="Q8" s="186">
        <v>209.59800000000001</v>
      </c>
      <c r="R8" s="186">
        <v>183.203</v>
      </c>
      <c r="S8" s="186">
        <v>183.203</v>
      </c>
      <c r="T8" s="186">
        <v>183.203</v>
      </c>
      <c r="U8" s="186">
        <v>183.203</v>
      </c>
      <c r="V8" s="186">
        <v>183.2</v>
      </c>
      <c r="W8" s="186">
        <v>183</v>
      </c>
    </row>
    <row r="9" spans="2:25" ht="15" customHeight="1" outlineLevel="2" x14ac:dyDescent="0.3">
      <c r="B9" s="129" t="s">
        <v>304</v>
      </c>
      <c r="C9" s="185">
        <v>0</v>
      </c>
      <c r="D9" s="185">
        <v>0</v>
      </c>
      <c r="E9" s="185">
        <v>77.507999999999996</v>
      </c>
      <c r="F9" s="185">
        <v>77.507999999999996</v>
      </c>
      <c r="G9" s="185">
        <v>77.507999999999996</v>
      </c>
      <c r="H9" s="185">
        <v>77.507999999999996</v>
      </c>
      <c r="I9" s="185">
        <v>77.507999999999996</v>
      </c>
      <c r="J9" s="185">
        <v>77.507999999999996</v>
      </c>
      <c r="K9" s="185">
        <v>77.507999999999996</v>
      </c>
      <c r="L9" s="185">
        <v>77.507999999999996</v>
      </c>
      <c r="M9" s="185">
        <v>77.507999999999996</v>
      </c>
      <c r="N9" s="185">
        <v>77.507999999999996</v>
      </c>
      <c r="O9" s="186">
        <v>77.507999999999996</v>
      </c>
      <c r="P9" s="186">
        <v>77.507999999999996</v>
      </c>
      <c r="Q9" s="186">
        <v>77.507999999999996</v>
      </c>
      <c r="R9" s="186">
        <v>77.507999999999996</v>
      </c>
      <c r="S9" s="186">
        <v>77.507999999999996</v>
      </c>
      <c r="T9" s="186">
        <v>77.507999999999996</v>
      </c>
      <c r="U9" s="186">
        <v>77.507999999999996</v>
      </c>
      <c r="V9" s="186">
        <v>77.5</v>
      </c>
      <c r="W9" s="186">
        <v>78</v>
      </c>
    </row>
    <row r="10" spans="2:25" ht="15" customHeight="1" outlineLevel="2" x14ac:dyDescent="0.3">
      <c r="B10" s="129" t="s">
        <v>193</v>
      </c>
      <c r="C10" s="185">
        <v>0</v>
      </c>
      <c r="D10" s="185">
        <v>0</v>
      </c>
      <c r="E10" s="185">
        <v>0</v>
      </c>
      <c r="F10" s="185">
        <v>0</v>
      </c>
      <c r="G10" s="185">
        <v>0</v>
      </c>
      <c r="H10" s="185">
        <v>0</v>
      </c>
      <c r="I10" s="185">
        <v>0</v>
      </c>
      <c r="J10" s="185">
        <v>0</v>
      </c>
      <c r="K10" s="185">
        <v>0</v>
      </c>
      <c r="L10" s="185">
        <v>0</v>
      </c>
      <c r="M10" s="185">
        <v>0</v>
      </c>
      <c r="N10" s="185">
        <v>0</v>
      </c>
      <c r="O10" s="185">
        <v>0</v>
      </c>
      <c r="P10" s="186">
        <v>2894.0720000000001</v>
      </c>
      <c r="Q10" s="186">
        <v>3000.2370000000001</v>
      </c>
      <c r="R10" s="186">
        <v>2589.0630000000001</v>
      </c>
      <c r="S10" s="186">
        <v>3412.3119999999999</v>
      </c>
      <c r="T10" s="186">
        <v>3412.3119999999999</v>
      </c>
      <c r="U10" s="186">
        <v>2888.4349999999999</v>
      </c>
      <c r="V10" s="186">
        <v>3245.1</v>
      </c>
      <c r="W10" s="186">
        <v>4100</v>
      </c>
    </row>
    <row r="11" spans="2:25" ht="15" customHeight="1" outlineLevel="2" x14ac:dyDescent="0.3">
      <c r="B11" s="129" t="s">
        <v>194</v>
      </c>
      <c r="C11" s="185">
        <v>0.90300000000000002</v>
      </c>
      <c r="D11" s="185">
        <v>0.91</v>
      </c>
      <c r="E11" s="185">
        <v>0.71899999999999997</v>
      </c>
      <c r="F11" s="185">
        <v>0.71899999999999997</v>
      </c>
      <c r="G11" s="185">
        <v>0.21199999999999999</v>
      </c>
      <c r="H11" s="185">
        <v>0.186</v>
      </c>
      <c r="I11" s="185">
        <v>0.186</v>
      </c>
      <c r="J11" s="185">
        <v>0.13600000000000001</v>
      </c>
      <c r="K11" s="185">
        <v>0.13600000000000001</v>
      </c>
      <c r="L11" s="185">
        <v>0.13600000000000001</v>
      </c>
      <c r="M11" s="185">
        <v>0.13600000000000001</v>
      </c>
      <c r="N11" s="185">
        <v>0</v>
      </c>
      <c r="O11" s="186">
        <v>0</v>
      </c>
      <c r="P11" s="186">
        <v>0</v>
      </c>
      <c r="Q11" s="186">
        <v>0</v>
      </c>
      <c r="R11" s="186">
        <v>0</v>
      </c>
      <c r="S11" s="186">
        <v>0</v>
      </c>
      <c r="T11" s="186">
        <v>0</v>
      </c>
      <c r="U11" s="186">
        <v>0</v>
      </c>
      <c r="V11" s="186">
        <v>0</v>
      </c>
      <c r="W11" s="186">
        <v>0</v>
      </c>
    </row>
    <row r="12" spans="2:25" ht="15" customHeight="1" outlineLevel="2" x14ac:dyDescent="0.3">
      <c r="B12" s="129" t="s">
        <v>305</v>
      </c>
      <c r="C12" s="185">
        <v>0</v>
      </c>
      <c r="D12" s="185">
        <v>4.0000000000000001E-3</v>
      </c>
      <c r="E12" s="185">
        <v>0</v>
      </c>
      <c r="F12" s="185">
        <v>0</v>
      </c>
      <c r="G12" s="185">
        <v>1.9E-2</v>
      </c>
      <c r="H12" s="185">
        <v>0.69699999999999995</v>
      </c>
      <c r="I12" s="185">
        <v>0.66100000000000003</v>
      </c>
      <c r="J12" s="185">
        <v>10.366</v>
      </c>
      <c r="K12" s="185">
        <v>2.4049999999999998</v>
      </c>
      <c r="L12" s="185">
        <v>1.6259999999999999</v>
      </c>
      <c r="M12" s="185">
        <v>0</v>
      </c>
      <c r="N12" s="185">
        <v>0</v>
      </c>
      <c r="O12" s="186">
        <v>0</v>
      </c>
      <c r="P12" s="186">
        <v>0</v>
      </c>
      <c r="Q12" s="186">
        <v>0</v>
      </c>
      <c r="R12" s="186">
        <v>0</v>
      </c>
      <c r="S12" s="186">
        <v>0</v>
      </c>
      <c r="T12" s="186">
        <v>0</v>
      </c>
      <c r="U12" s="186">
        <v>0</v>
      </c>
      <c r="V12" s="186">
        <v>0</v>
      </c>
      <c r="W12" s="186">
        <v>0</v>
      </c>
    </row>
    <row r="13" spans="2:25" ht="15" customHeight="1" outlineLevel="2" x14ac:dyDescent="0.3">
      <c r="B13" s="129" t="s">
        <v>196</v>
      </c>
      <c r="C13" s="185">
        <v>0.25</v>
      </c>
      <c r="D13" s="185">
        <v>3.589</v>
      </c>
      <c r="E13" s="185">
        <v>1.7729999999999999</v>
      </c>
      <c r="F13" s="185">
        <v>1.0569999999999999</v>
      </c>
      <c r="G13" s="185">
        <v>1.0620000000000001</v>
      </c>
      <c r="H13" s="185">
        <v>4.5490000000000004</v>
      </c>
      <c r="I13" s="185">
        <v>8.68</v>
      </c>
      <c r="J13" s="185">
        <v>12.928000000000001</v>
      </c>
      <c r="K13" s="185">
        <v>6.3</v>
      </c>
      <c r="L13" s="185">
        <v>5.9139999999999997</v>
      </c>
      <c r="M13" s="185">
        <v>6.18</v>
      </c>
      <c r="N13" s="185">
        <v>4.9370000000000003</v>
      </c>
      <c r="O13" s="186">
        <v>7.8220000000000001</v>
      </c>
      <c r="P13" s="186">
        <v>7.8570000000000002</v>
      </c>
      <c r="Q13" s="186">
        <v>7.9649999999999999</v>
      </c>
      <c r="R13" s="186">
        <v>13.512</v>
      </c>
      <c r="S13" s="186">
        <v>18.614000000000001</v>
      </c>
      <c r="T13" s="186">
        <v>18.614000000000001</v>
      </c>
      <c r="U13" s="186">
        <v>7.6020000000000003</v>
      </c>
      <c r="V13" s="186">
        <v>9</v>
      </c>
      <c r="W13" s="186">
        <v>7</v>
      </c>
    </row>
    <row r="14" spans="2:25" s="129" customFormat="1" ht="15" customHeight="1" outlineLevel="2" x14ac:dyDescent="0.3">
      <c r="B14" s="129" t="s">
        <v>338</v>
      </c>
      <c r="C14" s="186">
        <v>0</v>
      </c>
      <c r="D14" s="186">
        <v>0</v>
      </c>
      <c r="E14" s="186">
        <v>0</v>
      </c>
      <c r="F14" s="186">
        <v>0</v>
      </c>
      <c r="G14" s="186">
        <v>0</v>
      </c>
      <c r="H14" s="186">
        <v>0</v>
      </c>
      <c r="I14" s="186">
        <v>0</v>
      </c>
      <c r="J14" s="186">
        <v>0</v>
      </c>
      <c r="K14" s="186">
        <v>0</v>
      </c>
      <c r="L14" s="186">
        <v>0</v>
      </c>
      <c r="M14" s="186">
        <v>0</v>
      </c>
      <c r="N14" s="186">
        <v>0</v>
      </c>
      <c r="O14" s="186">
        <v>0</v>
      </c>
      <c r="P14" s="186">
        <v>0</v>
      </c>
      <c r="Q14" s="186">
        <v>0</v>
      </c>
      <c r="R14" s="186">
        <v>0</v>
      </c>
      <c r="S14" s="186">
        <v>0</v>
      </c>
      <c r="T14" s="186">
        <v>0</v>
      </c>
      <c r="U14" s="186">
        <v>314.57400000000001</v>
      </c>
      <c r="V14" s="186">
        <v>229.3</v>
      </c>
      <c r="W14" s="186">
        <v>148</v>
      </c>
    </row>
    <row r="15" spans="2:25" ht="15" customHeight="1" outlineLevel="2" x14ac:dyDescent="0.3">
      <c r="B15" s="129" t="s">
        <v>197</v>
      </c>
      <c r="C15" s="185">
        <v>9.2129999999999992</v>
      </c>
      <c r="D15" s="185">
        <v>13.02</v>
      </c>
      <c r="E15" s="185">
        <v>19.856999999999999</v>
      </c>
      <c r="F15" s="185">
        <v>22.045000000000002</v>
      </c>
      <c r="G15" s="185">
        <v>16.491</v>
      </c>
      <c r="H15" s="185">
        <v>18.669</v>
      </c>
      <c r="I15" s="185">
        <v>22.812999999999999</v>
      </c>
      <c r="J15" s="185">
        <v>29.928999999999998</v>
      </c>
      <c r="K15" s="185">
        <v>143.53100000000001</v>
      </c>
      <c r="L15" s="185">
        <v>139.19399999999999</v>
      </c>
      <c r="M15" s="185">
        <v>143.65700000000001</v>
      </c>
      <c r="N15" s="185">
        <v>151.33500000000001</v>
      </c>
      <c r="O15" s="186">
        <v>164.27699999999999</v>
      </c>
      <c r="P15" s="186">
        <v>172.78399999999999</v>
      </c>
      <c r="Q15" s="186">
        <v>134.79499999999999</v>
      </c>
      <c r="R15" s="186">
        <v>178.864</v>
      </c>
      <c r="S15" s="186">
        <v>425.40499999999997</v>
      </c>
      <c r="T15" s="186">
        <v>425.40499999999997</v>
      </c>
      <c r="U15" s="186">
        <v>350.68400000000003</v>
      </c>
      <c r="V15" s="186">
        <v>306.2</v>
      </c>
      <c r="W15" s="186">
        <v>253</v>
      </c>
    </row>
    <row r="16" spans="2:25" ht="15" customHeight="1" outlineLevel="2" x14ac:dyDescent="0.3">
      <c r="B16" s="129" t="s">
        <v>198</v>
      </c>
      <c r="C16" s="185">
        <v>2.8000000000000001E-2</v>
      </c>
      <c r="D16" s="185">
        <v>0</v>
      </c>
      <c r="E16" s="185">
        <v>0.19700000000000001</v>
      </c>
      <c r="F16" s="185">
        <v>0.17499999999999999</v>
      </c>
      <c r="G16" s="185">
        <v>0.17699999999999999</v>
      </c>
      <c r="H16" s="185">
        <v>0.47899999999999998</v>
      </c>
      <c r="I16" s="185">
        <v>0.29799999999999999</v>
      </c>
      <c r="J16" s="185">
        <v>0.49399999999999999</v>
      </c>
      <c r="K16" s="185">
        <v>9.35</v>
      </c>
      <c r="L16" s="185">
        <v>66.927000000000007</v>
      </c>
      <c r="M16" s="185">
        <v>66.736000000000004</v>
      </c>
      <c r="N16" s="185">
        <v>55.752000000000002</v>
      </c>
      <c r="O16" s="186">
        <v>50.600999999999999</v>
      </c>
      <c r="P16" s="186">
        <v>3.84</v>
      </c>
      <c r="Q16" s="186">
        <v>1.996</v>
      </c>
      <c r="R16" s="186">
        <v>2.1869999999999998</v>
      </c>
      <c r="S16" s="186">
        <v>5.7560000000000002</v>
      </c>
      <c r="T16" s="186">
        <v>5.7560000000000002</v>
      </c>
      <c r="U16" s="186">
        <v>8.2279999999999998</v>
      </c>
      <c r="V16" s="186">
        <v>8.9</v>
      </c>
      <c r="W16" s="186">
        <v>5</v>
      </c>
    </row>
    <row r="17" spans="2:23" ht="15" customHeight="1" outlineLevel="1" x14ac:dyDescent="0.3">
      <c r="K17" s="5"/>
      <c r="L17" s="5"/>
      <c r="M17" s="35"/>
      <c r="O17" s="8"/>
      <c r="P17" s="43"/>
      <c r="Q17" s="43"/>
      <c r="R17" s="43"/>
      <c r="S17" s="123"/>
      <c r="T17" s="123"/>
      <c r="U17" s="123"/>
      <c r="V17" s="123"/>
      <c r="W17" s="123"/>
    </row>
    <row r="18" spans="2:23" s="4" customFormat="1" ht="15" customHeight="1" outlineLevel="1" x14ac:dyDescent="0.3">
      <c r="B18" s="128" t="s">
        <v>306</v>
      </c>
      <c r="C18" s="183">
        <v>316.48500000000001</v>
      </c>
      <c r="D18" s="183">
        <v>409.11200000000002</v>
      </c>
      <c r="E18" s="183">
        <v>659.50400000000002</v>
      </c>
      <c r="F18" s="183">
        <v>621.61</v>
      </c>
      <c r="G18" s="183">
        <v>716.44600000000003</v>
      </c>
      <c r="H18" s="183">
        <v>868.93100000000004</v>
      </c>
      <c r="I18" s="183">
        <v>1022.366</v>
      </c>
      <c r="J18" s="183">
        <v>1259.662</v>
      </c>
      <c r="K18" s="183">
        <v>1417.31</v>
      </c>
      <c r="L18" s="183">
        <v>1768.1729999999998</v>
      </c>
      <c r="M18" s="184">
        <v>1839.2679999999998</v>
      </c>
      <c r="N18" s="184">
        <v>2289.4629999999997</v>
      </c>
      <c r="O18" s="184">
        <v>2963.056</v>
      </c>
      <c r="P18" s="184">
        <v>2626.7939999999999</v>
      </c>
      <c r="Q18" s="184">
        <v>3735.143</v>
      </c>
      <c r="R18" s="184">
        <v>4733.2</v>
      </c>
      <c r="S18" s="184">
        <v>7107.5330000000004</v>
      </c>
      <c r="T18" s="184">
        <v>7225.3829999999998</v>
      </c>
      <c r="U18" s="184">
        <v>5569.2669999999998</v>
      </c>
      <c r="V18" s="184">
        <v>5828.7</v>
      </c>
      <c r="W18" s="184">
        <v>7629</v>
      </c>
    </row>
    <row r="19" spans="2:23" ht="15" customHeight="1" outlineLevel="2" x14ac:dyDescent="0.3">
      <c r="B19" s="129" t="s">
        <v>200</v>
      </c>
      <c r="C19" s="185">
        <v>230.435</v>
      </c>
      <c r="D19" s="185">
        <v>289.52699999999999</v>
      </c>
      <c r="E19" s="185">
        <v>462.64400000000001</v>
      </c>
      <c r="F19" s="185">
        <v>322.75599999999997</v>
      </c>
      <c r="G19" s="185">
        <v>424.43700000000001</v>
      </c>
      <c r="H19" s="185">
        <v>594.60599999999999</v>
      </c>
      <c r="I19" s="185">
        <v>656.07</v>
      </c>
      <c r="J19" s="185">
        <v>805.03800000000001</v>
      </c>
      <c r="K19" s="185">
        <v>979.34500000000003</v>
      </c>
      <c r="L19" s="185">
        <v>1319.7349999999999</v>
      </c>
      <c r="M19" s="188">
        <v>1164.135</v>
      </c>
      <c r="N19" s="188">
        <v>1475.1869999999999</v>
      </c>
      <c r="O19" s="186">
        <v>1590.3679999999999</v>
      </c>
      <c r="P19" s="186">
        <v>1210.26</v>
      </c>
      <c r="Q19" s="186">
        <v>1921.1389999999999</v>
      </c>
      <c r="R19" s="186">
        <v>2074.4470000000001</v>
      </c>
      <c r="S19" s="186">
        <v>3864.1129999999998</v>
      </c>
      <c r="T19" s="186">
        <v>3981.9630000000002</v>
      </c>
      <c r="U19" s="186">
        <v>3353.404</v>
      </c>
      <c r="V19" s="186">
        <v>3040.3</v>
      </c>
      <c r="W19" s="186">
        <v>4669</v>
      </c>
    </row>
    <row r="20" spans="2:23" ht="15" customHeight="1" outlineLevel="2" x14ac:dyDescent="0.3">
      <c r="B20" s="129" t="s">
        <v>201</v>
      </c>
      <c r="C20" s="191">
        <v>36.247999999999998</v>
      </c>
      <c r="D20" s="191">
        <v>45.815999999999995</v>
      </c>
      <c r="E20" s="191">
        <v>75.244</v>
      </c>
      <c r="F20" s="185">
        <v>78.271000000000001</v>
      </c>
      <c r="G20" s="185">
        <v>95.742000000000004</v>
      </c>
      <c r="H20" s="185">
        <v>114.313</v>
      </c>
      <c r="I20" s="185">
        <v>130.36000000000001</v>
      </c>
      <c r="J20" s="185">
        <v>163.255</v>
      </c>
      <c r="K20" s="185">
        <v>176.947</v>
      </c>
      <c r="L20" s="185">
        <v>115.086</v>
      </c>
      <c r="M20" s="188">
        <v>165.38900000000001</v>
      </c>
      <c r="N20" s="188">
        <v>199.648</v>
      </c>
      <c r="O20" s="186">
        <v>156.25200000000001</v>
      </c>
      <c r="P20" s="186">
        <v>103.557</v>
      </c>
      <c r="Q20" s="186">
        <v>143.78299999999999</v>
      </c>
      <c r="R20" s="186">
        <v>158.05500000000001</v>
      </c>
      <c r="S20" s="186">
        <v>246.077</v>
      </c>
      <c r="T20" s="186">
        <v>246.077</v>
      </c>
      <c r="U20" s="186">
        <v>944.09500000000003</v>
      </c>
      <c r="V20" s="186">
        <v>809.7</v>
      </c>
      <c r="W20" s="186">
        <v>757</v>
      </c>
    </row>
    <row r="21" spans="2:23" ht="15" customHeight="1" outlineLevel="2" x14ac:dyDescent="0.3">
      <c r="B21" s="129" t="s">
        <v>307</v>
      </c>
      <c r="C21" s="191">
        <v>0</v>
      </c>
      <c r="D21" s="191">
        <v>0</v>
      </c>
      <c r="E21" s="191">
        <v>0</v>
      </c>
      <c r="F21" s="185">
        <v>0</v>
      </c>
      <c r="G21" s="185">
        <v>0.54200000000000004</v>
      </c>
      <c r="H21" s="185">
        <v>1.9359999999999999</v>
      </c>
      <c r="I21" s="185">
        <v>5.266</v>
      </c>
      <c r="J21" s="185">
        <v>17.207000000000001</v>
      </c>
      <c r="K21" s="185">
        <v>11.194000000000001</v>
      </c>
      <c r="L21" s="185">
        <v>47.017000000000003</v>
      </c>
      <c r="M21" s="188">
        <v>75.274000000000001</v>
      </c>
      <c r="N21" s="188">
        <v>6.3940000000000001</v>
      </c>
      <c r="O21" s="186">
        <v>0.377</v>
      </c>
      <c r="P21" s="186">
        <v>1.327</v>
      </c>
      <c r="Q21" s="186">
        <v>7.87</v>
      </c>
      <c r="R21" s="186">
        <v>102.726</v>
      </c>
      <c r="S21" s="186">
        <v>33.929000000000002</v>
      </c>
      <c r="T21" s="186">
        <v>33.929000000000002</v>
      </c>
      <c r="U21" s="186">
        <v>8.4710000000000001</v>
      </c>
      <c r="V21" s="186">
        <v>36.200000000000003</v>
      </c>
      <c r="W21" s="186">
        <v>15</v>
      </c>
    </row>
    <row r="22" spans="2:23" ht="15" customHeight="1" outlineLevel="2" x14ac:dyDescent="0.3">
      <c r="B22" s="129" t="s">
        <v>203</v>
      </c>
      <c r="C22" s="191">
        <v>14.223000000000001</v>
      </c>
      <c r="D22" s="191">
        <v>14.993</v>
      </c>
      <c r="E22" s="191">
        <v>25.651</v>
      </c>
      <c r="F22" s="185">
        <v>15.154999999999999</v>
      </c>
      <c r="G22" s="185">
        <v>22.962</v>
      </c>
      <c r="H22" s="185">
        <v>31.402000000000001</v>
      </c>
      <c r="I22" s="185">
        <v>60.036000000000001</v>
      </c>
      <c r="J22" s="185">
        <v>96.72</v>
      </c>
      <c r="K22" s="185">
        <v>46.280999999999999</v>
      </c>
      <c r="L22" s="185">
        <v>35.21</v>
      </c>
      <c r="M22" s="188">
        <v>31.125</v>
      </c>
      <c r="N22" s="188">
        <v>0</v>
      </c>
      <c r="O22" s="186">
        <v>0</v>
      </c>
      <c r="P22" s="186">
        <v>0</v>
      </c>
      <c r="Q22" s="186">
        <v>0</v>
      </c>
      <c r="R22" s="186">
        <v>0</v>
      </c>
      <c r="S22" s="186">
        <v>0</v>
      </c>
      <c r="T22" s="186">
        <v>0</v>
      </c>
      <c r="U22" s="186">
        <v>0</v>
      </c>
      <c r="V22" s="186">
        <v>0</v>
      </c>
      <c r="W22" s="186">
        <v>0</v>
      </c>
    </row>
    <row r="23" spans="2:23" s="129" customFormat="1" ht="15" customHeight="1" outlineLevel="2" x14ac:dyDescent="0.3">
      <c r="B23" s="129" t="s">
        <v>351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  <c r="H23" s="185">
        <v>0</v>
      </c>
      <c r="I23" s="185">
        <v>0</v>
      </c>
      <c r="J23" s="185">
        <v>0</v>
      </c>
      <c r="K23" s="185">
        <v>0</v>
      </c>
      <c r="L23" s="185">
        <v>0</v>
      </c>
      <c r="M23" s="185">
        <v>0</v>
      </c>
      <c r="N23" s="185">
        <v>0</v>
      </c>
      <c r="O23" s="185">
        <v>0</v>
      </c>
      <c r="P23" s="185">
        <v>0</v>
      </c>
      <c r="Q23" s="185">
        <v>0</v>
      </c>
      <c r="R23" s="185">
        <v>0</v>
      </c>
      <c r="S23" s="185">
        <v>0</v>
      </c>
      <c r="T23" s="185">
        <v>0</v>
      </c>
      <c r="U23" s="185">
        <v>50.430999999999997</v>
      </c>
      <c r="V23" s="185">
        <v>89.7</v>
      </c>
      <c r="W23" s="185">
        <v>178</v>
      </c>
    </row>
    <row r="24" spans="2:23" ht="15" customHeight="1" outlineLevel="2" x14ac:dyDescent="0.3">
      <c r="B24" s="129" t="s">
        <v>204</v>
      </c>
      <c r="C24" s="185">
        <v>1.67</v>
      </c>
      <c r="D24" s="185">
        <v>2.109</v>
      </c>
      <c r="E24" s="185">
        <v>0.44600000000000001</v>
      </c>
      <c r="F24" s="185">
        <v>0.54100000000000004</v>
      </c>
      <c r="G24" s="185">
        <v>0.23699999999999999</v>
      </c>
      <c r="H24" s="185">
        <v>0.16700000000000001</v>
      </c>
      <c r="I24" s="185">
        <v>0.129</v>
      </c>
      <c r="J24" s="185">
        <v>12.484999999999999</v>
      </c>
      <c r="K24" s="185">
        <v>0.16700000000000001</v>
      </c>
      <c r="L24" s="185">
        <v>0.128</v>
      </c>
      <c r="M24" s="188">
        <v>0</v>
      </c>
      <c r="N24" s="188">
        <v>1.7549999999999999</v>
      </c>
      <c r="O24" s="186">
        <v>100.304</v>
      </c>
      <c r="P24" s="186">
        <v>170.22300000000001</v>
      </c>
      <c r="Q24" s="186">
        <v>114.09099999999999</v>
      </c>
      <c r="R24" s="186">
        <v>71.131</v>
      </c>
      <c r="S24" s="186">
        <v>60.57</v>
      </c>
      <c r="T24" s="186">
        <v>60.57</v>
      </c>
      <c r="U24" s="186">
        <v>58.963999999999999</v>
      </c>
      <c r="V24" s="186">
        <v>68.400000000000006</v>
      </c>
      <c r="W24" s="186">
        <v>84</v>
      </c>
    </row>
    <row r="25" spans="2:23" ht="15" customHeight="1" outlineLevel="2" x14ac:dyDescent="0.3">
      <c r="B25" s="129" t="s">
        <v>205</v>
      </c>
      <c r="C25" s="185">
        <v>0</v>
      </c>
      <c r="D25" s="185">
        <v>0</v>
      </c>
      <c r="E25" s="185">
        <v>0</v>
      </c>
      <c r="F25" s="185">
        <v>0</v>
      </c>
      <c r="G25" s="185">
        <v>69.494</v>
      </c>
      <c r="H25" s="185">
        <v>0</v>
      </c>
      <c r="I25" s="185">
        <v>0</v>
      </c>
      <c r="J25" s="185">
        <v>2E-3</v>
      </c>
      <c r="K25" s="185">
        <v>0</v>
      </c>
      <c r="L25" s="185">
        <v>0</v>
      </c>
      <c r="M25" s="188">
        <v>0</v>
      </c>
      <c r="N25" s="188">
        <v>47.569000000000003</v>
      </c>
      <c r="O25" s="186">
        <v>37.843000000000004</v>
      </c>
      <c r="P25" s="186">
        <v>44.704999999999998</v>
      </c>
      <c r="Q25" s="186">
        <v>53.017000000000003</v>
      </c>
      <c r="R25" s="186">
        <v>63.722000000000001</v>
      </c>
      <c r="S25" s="186">
        <v>196.01599999999999</v>
      </c>
      <c r="T25" s="186">
        <v>196.01599999999999</v>
      </c>
      <c r="U25" s="186">
        <v>53.154000000000003</v>
      </c>
      <c r="V25" s="186">
        <v>65.5</v>
      </c>
      <c r="W25" s="186">
        <v>134</v>
      </c>
    </row>
    <row r="26" spans="2:23" ht="15" customHeight="1" outlineLevel="2" x14ac:dyDescent="0.3">
      <c r="B26" s="129" t="s">
        <v>198</v>
      </c>
      <c r="C26" s="185">
        <v>3.36</v>
      </c>
      <c r="D26" s="185">
        <v>3.2349999999999999</v>
      </c>
      <c r="E26" s="185">
        <v>5.6879999999999997</v>
      </c>
      <c r="F26" s="185">
        <v>7.4050000000000002</v>
      </c>
      <c r="G26" s="185">
        <v>6.5620000000000003</v>
      </c>
      <c r="H26" s="185">
        <v>9.5410000000000004</v>
      </c>
      <c r="I26" s="185">
        <v>11.112</v>
      </c>
      <c r="J26" s="185">
        <v>15.6</v>
      </c>
      <c r="K26" s="185">
        <v>19.847000000000001</v>
      </c>
      <c r="L26" s="185">
        <v>26.55</v>
      </c>
      <c r="M26" s="188">
        <v>37.591999999999999</v>
      </c>
      <c r="N26" s="188">
        <v>44.12</v>
      </c>
      <c r="O26" s="186">
        <v>32.942999999999998</v>
      </c>
      <c r="P26" s="186">
        <v>26.385000000000002</v>
      </c>
      <c r="Q26" s="186">
        <v>36.892000000000003</v>
      </c>
      <c r="R26" s="186">
        <v>32.249000000000002</v>
      </c>
      <c r="S26" s="186">
        <v>49.243000000000002</v>
      </c>
      <c r="T26" s="186">
        <v>49.243000000000002</v>
      </c>
      <c r="U26" s="186">
        <v>78.942999999999998</v>
      </c>
      <c r="V26" s="186">
        <v>81.599999999999994</v>
      </c>
      <c r="W26" s="186">
        <v>81</v>
      </c>
    </row>
    <row r="27" spans="2:23" ht="15" customHeight="1" outlineLevel="2" x14ac:dyDescent="0.3">
      <c r="B27" s="129" t="s">
        <v>206</v>
      </c>
      <c r="C27" s="185">
        <v>0</v>
      </c>
      <c r="D27" s="185">
        <v>0</v>
      </c>
      <c r="E27" s="185">
        <v>0</v>
      </c>
      <c r="F27" s="185">
        <v>0</v>
      </c>
      <c r="G27" s="185">
        <v>0</v>
      </c>
      <c r="H27" s="185">
        <v>0</v>
      </c>
      <c r="I27" s="185">
        <v>0</v>
      </c>
      <c r="J27" s="185">
        <v>0</v>
      </c>
      <c r="K27" s="185">
        <v>0</v>
      </c>
      <c r="L27" s="185">
        <v>0</v>
      </c>
      <c r="M27" s="188">
        <v>0</v>
      </c>
      <c r="N27" s="188">
        <v>0</v>
      </c>
      <c r="O27" s="186">
        <v>0</v>
      </c>
      <c r="P27" s="186">
        <v>0</v>
      </c>
      <c r="Q27" s="186">
        <v>96.876999999999995</v>
      </c>
      <c r="R27" s="186">
        <v>953.01599999999996</v>
      </c>
      <c r="S27" s="186">
        <v>1302.694</v>
      </c>
      <c r="T27" s="186">
        <v>1302.694</v>
      </c>
      <c r="U27" s="186">
        <v>556.75900000000001</v>
      </c>
      <c r="V27" s="186">
        <v>560.79999999999995</v>
      </c>
      <c r="W27" s="186">
        <v>865</v>
      </c>
    </row>
    <row r="28" spans="2:23" ht="15" customHeight="1" outlineLevel="2" x14ac:dyDescent="0.3">
      <c r="B28" s="129" t="s">
        <v>207</v>
      </c>
      <c r="C28" s="185">
        <v>30.548999999999999</v>
      </c>
      <c r="D28" s="185">
        <v>53.432000000000002</v>
      </c>
      <c r="E28" s="185">
        <v>89.831000000000003</v>
      </c>
      <c r="F28" s="185">
        <v>197.482</v>
      </c>
      <c r="G28" s="185">
        <v>96.47</v>
      </c>
      <c r="H28" s="185">
        <v>116.96599999999999</v>
      </c>
      <c r="I28" s="185">
        <v>159.393</v>
      </c>
      <c r="J28" s="185">
        <v>149.35499999999999</v>
      </c>
      <c r="K28" s="185">
        <v>183.529</v>
      </c>
      <c r="L28" s="185">
        <v>224.447</v>
      </c>
      <c r="M28" s="188">
        <v>365.75299999999999</v>
      </c>
      <c r="N28" s="188">
        <v>514.79</v>
      </c>
      <c r="O28" s="186">
        <v>1044.9690000000001</v>
      </c>
      <c r="P28" s="186">
        <v>1070.337</v>
      </c>
      <c r="Q28" s="186">
        <v>1361.4739999999999</v>
      </c>
      <c r="R28" s="186">
        <v>1277.854</v>
      </c>
      <c r="S28" s="186">
        <v>1354.8910000000001</v>
      </c>
      <c r="T28" s="186">
        <v>1354.8910000000001</v>
      </c>
      <c r="U28" s="186">
        <v>465.04599999999999</v>
      </c>
      <c r="V28" s="186">
        <v>1076.5</v>
      </c>
      <c r="W28" s="186">
        <v>846</v>
      </c>
    </row>
    <row r="29" spans="2:23" ht="15" customHeight="1" outlineLevel="1" x14ac:dyDescent="0.3">
      <c r="K29" s="5"/>
      <c r="M29" s="8"/>
      <c r="N29" s="8"/>
      <c r="O29" s="37"/>
      <c r="P29" s="37"/>
      <c r="Q29" s="37"/>
      <c r="R29" s="37"/>
      <c r="S29" s="188"/>
      <c r="T29" s="188"/>
      <c r="U29" s="188"/>
      <c r="V29" s="188"/>
      <c r="W29" s="188"/>
    </row>
    <row r="30" spans="2:23" s="4" customFormat="1" ht="15" customHeight="1" x14ac:dyDescent="0.3">
      <c r="B30" s="128" t="s">
        <v>208</v>
      </c>
      <c r="C30" s="183">
        <v>534.19100000000003</v>
      </c>
      <c r="D30" s="183">
        <v>697.15499999999997</v>
      </c>
      <c r="E30" s="183">
        <v>1426.2080000000001</v>
      </c>
      <c r="F30" s="183">
        <v>1361.6030000000001</v>
      </c>
      <c r="G30" s="183">
        <v>1426.3690000000001</v>
      </c>
      <c r="H30" s="183">
        <v>1613.8679999999999</v>
      </c>
      <c r="I30" s="183">
        <v>1932.222</v>
      </c>
      <c r="J30" s="183">
        <v>2491.5699999999997</v>
      </c>
      <c r="K30" s="183">
        <v>2933.7259999999997</v>
      </c>
      <c r="L30" s="183">
        <v>3565.1689999999999</v>
      </c>
      <c r="M30" s="184">
        <v>3677.9319999999998</v>
      </c>
      <c r="N30" s="184">
        <v>4330.8279999999995</v>
      </c>
      <c r="O30" s="184">
        <v>5380.808</v>
      </c>
      <c r="P30" s="184">
        <v>7906.3180000000002</v>
      </c>
      <c r="Q30" s="184">
        <v>9605.8619999999992</v>
      </c>
      <c r="R30" s="184">
        <v>10353.768</v>
      </c>
      <c r="S30" s="184">
        <v>14135.248</v>
      </c>
      <c r="T30" s="184">
        <v>14743.715</v>
      </c>
      <c r="U30" s="184">
        <v>12921.04</v>
      </c>
      <c r="V30" s="184">
        <v>13802.099999999999</v>
      </c>
      <c r="W30" s="184">
        <v>17501</v>
      </c>
    </row>
    <row r="31" spans="2:23" ht="15" customHeight="1" x14ac:dyDescent="0.3">
      <c r="K31" s="5"/>
      <c r="M31" s="8"/>
      <c r="N31" s="8"/>
      <c r="O31" s="20"/>
      <c r="P31" s="50"/>
      <c r="Q31" s="50"/>
      <c r="R31" s="50"/>
      <c r="S31" s="188"/>
      <c r="T31" s="188"/>
      <c r="U31" s="188"/>
      <c r="V31" s="188"/>
      <c r="W31" s="188"/>
    </row>
    <row r="32" spans="2:23" s="4" customFormat="1" ht="15" customHeight="1" outlineLevel="1" x14ac:dyDescent="0.3">
      <c r="B32" s="128" t="s">
        <v>209</v>
      </c>
      <c r="C32" s="183">
        <v>271.50200000000001</v>
      </c>
      <c r="D32" s="183">
        <v>405.66199999999992</v>
      </c>
      <c r="E32" s="183">
        <v>565.23500000000001</v>
      </c>
      <c r="F32" s="183">
        <v>685.58899999999994</v>
      </c>
      <c r="G32" s="183">
        <v>733.89499999999998</v>
      </c>
      <c r="H32" s="183">
        <v>909.19399999999996</v>
      </c>
      <c r="I32" s="183">
        <v>1211.048</v>
      </c>
      <c r="J32" s="183">
        <v>1496.4900000000002</v>
      </c>
      <c r="K32" s="183">
        <v>1638.414</v>
      </c>
      <c r="L32" s="183">
        <v>1889.739</v>
      </c>
      <c r="M32" s="184">
        <v>2134.7310000000002</v>
      </c>
      <c r="N32" s="184">
        <v>2443.431</v>
      </c>
      <c r="O32" s="184">
        <v>2860.538</v>
      </c>
      <c r="P32" s="184">
        <v>2815.7020000000002</v>
      </c>
      <c r="Q32" s="184">
        <v>3247.491</v>
      </c>
      <c r="R32" s="184">
        <v>3068.3910000000001</v>
      </c>
      <c r="S32" s="184">
        <v>3272.0970000000002</v>
      </c>
      <c r="T32" s="184">
        <v>3880.5640000000003</v>
      </c>
      <c r="U32" s="184">
        <v>3984.377</v>
      </c>
      <c r="V32" s="184">
        <v>4717</v>
      </c>
      <c r="W32" s="184">
        <v>5302</v>
      </c>
    </row>
    <row r="33" spans="2:24" ht="15" customHeight="1" outlineLevel="2" x14ac:dyDescent="0.3">
      <c r="B33" s="129" t="s">
        <v>210</v>
      </c>
      <c r="C33" s="185">
        <v>3.407</v>
      </c>
      <c r="D33" s="185">
        <v>3.407</v>
      </c>
      <c r="E33" s="185">
        <v>3.492</v>
      </c>
      <c r="F33" s="185">
        <v>3.5009999999999999</v>
      </c>
      <c r="G33" s="185">
        <v>3.5009999999999999</v>
      </c>
      <c r="H33" s="185">
        <v>3.5550000000000002</v>
      </c>
      <c r="I33" s="185">
        <v>3.6619999999999999</v>
      </c>
      <c r="J33" s="185">
        <v>3.6619999999999999</v>
      </c>
      <c r="K33" s="185">
        <v>3.6619999999999999</v>
      </c>
      <c r="L33" s="185">
        <v>3.6619999999999999</v>
      </c>
      <c r="M33" s="188">
        <v>3.6789999999999998</v>
      </c>
      <c r="N33" s="188">
        <v>3.7050000000000001</v>
      </c>
      <c r="O33" s="186">
        <v>3.7050000000000001</v>
      </c>
      <c r="P33" s="186">
        <v>3.7050000000000001</v>
      </c>
      <c r="Q33" s="186">
        <v>3.7050000000000001</v>
      </c>
      <c r="R33" s="186">
        <v>3.7050000000000001</v>
      </c>
      <c r="S33" s="186">
        <v>3.7050000000000001</v>
      </c>
      <c r="T33" s="186">
        <v>3.7050000000000001</v>
      </c>
      <c r="U33" s="186">
        <v>3.7080000000000002</v>
      </c>
      <c r="V33" s="186">
        <v>3.7</v>
      </c>
      <c r="W33" s="186">
        <v>4</v>
      </c>
    </row>
    <row r="34" spans="2:24" ht="15" customHeight="1" outlineLevel="2" x14ac:dyDescent="0.3">
      <c r="B34" s="129" t="s">
        <v>211</v>
      </c>
      <c r="C34" s="185">
        <v>0</v>
      </c>
      <c r="D34" s="185">
        <v>0</v>
      </c>
      <c r="E34" s="185">
        <v>-48.746000000000002</v>
      </c>
      <c r="F34" s="185">
        <v>-48.749000000000002</v>
      </c>
      <c r="G34" s="185">
        <v>-48.753999999999998</v>
      </c>
      <c r="H34" s="185">
        <v>-48.759</v>
      </c>
      <c r="I34" s="185">
        <v>-48.767000000000003</v>
      </c>
      <c r="J34" s="185">
        <v>-48.783999999999999</v>
      </c>
      <c r="K34" s="185">
        <v>-43.287999999999997</v>
      </c>
      <c r="L34" s="185">
        <v>-43.305999999999997</v>
      </c>
      <c r="M34" s="188">
        <v>-43.317999999999998</v>
      </c>
      <c r="N34" s="188">
        <v>-43.334000000000003</v>
      </c>
      <c r="O34" s="186">
        <v>-43.067</v>
      </c>
      <c r="P34" s="186">
        <v>-43.067</v>
      </c>
      <c r="Q34" s="186">
        <v>-41.115000000000002</v>
      </c>
      <c r="R34" s="186">
        <v>0</v>
      </c>
      <c r="S34" s="186">
        <v>0</v>
      </c>
      <c r="T34" s="186">
        <v>0</v>
      </c>
      <c r="U34" s="186">
        <v>0</v>
      </c>
      <c r="V34" s="186">
        <v>0</v>
      </c>
      <c r="W34" s="186">
        <v>0</v>
      </c>
    </row>
    <row r="35" spans="2:24" ht="15" customHeight="1" outlineLevel="2" x14ac:dyDescent="0.3">
      <c r="B35" s="129" t="s">
        <v>212</v>
      </c>
      <c r="C35" s="185">
        <v>232.26599999999999</v>
      </c>
      <c r="D35" s="185">
        <v>274.74799999999999</v>
      </c>
      <c r="E35" s="185">
        <v>108.123</v>
      </c>
      <c r="F35" s="185">
        <v>108.123</v>
      </c>
      <c r="G35" s="185">
        <v>108.123</v>
      </c>
      <c r="H35" s="185">
        <v>149.82900000000001</v>
      </c>
      <c r="I35" s="185">
        <v>235.06899999999999</v>
      </c>
      <c r="J35" s="185">
        <v>235.06899999999999</v>
      </c>
      <c r="K35" s="185">
        <v>235.07400000000001</v>
      </c>
      <c r="L35" s="185">
        <v>235.07400000000001</v>
      </c>
      <c r="M35" s="188">
        <v>251.393</v>
      </c>
      <c r="N35" s="188">
        <v>277.63099999999997</v>
      </c>
      <c r="O35" s="186">
        <v>278.59100000000001</v>
      </c>
      <c r="P35" s="186">
        <v>278.59100000000001</v>
      </c>
      <c r="Q35" s="186">
        <v>284.87700000000001</v>
      </c>
      <c r="R35" s="186">
        <v>364.315</v>
      </c>
      <c r="S35" s="186">
        <v>364.315</v>
      </c>
      <c r="T35" s="186">
        <v>364.315</v>
      </c>
      <c r="U35" s="186">
        <v>364.315</v>
      </c>
      <c r="V35" s="186">
        <v>364.3</v>
      </c>
      <c r="W35" s="186">
        <v>364</v>
      </c>
    </row>
    <row r="36" spans="2:24" ht="15" customHeight="1" outlineLevel="2" x14ac:dyDescent="0.3">
      <c r="B36" s="129" t="s">
        <v>213</v>
      </c>
      <c r="C36" s="185">
        <v>8.3000000000000004E-2</v>
      </c>
      <c r="D36" s="185">
        <v>0.104</v>
      </c>
      <c r="E36" s="185">
        <v>328.26100000000002</v>
      </c>
      <c r="F36" s="185">
        <v>512.18899999999996</v>
      </c>
      <c r="G36" s="185">
        <v>547.55899999999997</v>
      </c>
      <c r="H36" s="185">
        <v>562.42899999999997</v>
      </c>
      <c r="I36" s="185">
        <v>656.95</v>
      </c>
      <c r="J36" s="185">
        <v>860.35699999999997</v>
      </c>
      <c r="K36" s="185">
        <v>1092.2049999999999</v>
      </c>
      <c r="L36" s="185">
        <v>1323.7360000000001</v>
      </c>
      <c r="M36" s="188">
        <v>1608.298</v>
      </c>
      <c r="N36" s="188">
        <v>1823.453</v>
      </c>
      <c r="O36" s="186">
        <v>2251.623</v>
      </c>
      <c r="P36" s="186">
        <v>2251.623</v>
      </c>
      <c r="Q36" s="186">
        <v>2733.2269999999999</v>
      </c>
      <c r="R36" s="186">
        <v>3155.123</v>
      </c>
      <c r="S36" s="186">
        <v>2345.1039999999998</v>
      </c>
      <c r="T36" s="186">
        <v>2345.1039999999998</v>
      </c>
      <c r="U36" s="186">
        <v>2720.4319999999998</v>
      </c>
      <c r="V36" s="186">
        <v>2466.2999999999997</v>
      </c>
      <c r="W36" s="186">
        <v>2980</v>
      </c>
    </row>
    <row r="37" spans="2:24" ht="15" customHeight="1" outlineLevel="2" x14ac:dyDescent="0.3">
      <c r="B37" s="129" t="s">
        <v>214</v>
      </c>
      <c r="C37" s="185">
        <v>0.31</v>
      </c>
      <c r="D37" s="185">
        <v>-0.27900000000000003</v>
      </c>
      <c r="E37" s="185">
        <v>-3.069</v>
      </c>
      <c r="F37" s="185">
        <v>0.50900000000000001</v>
      </c>
      <c r="G37" s="185">
        <v>-0.65</v>
      </c>
      <c r="H37" s="185">
        <v>-4.5369999999999999</v>
      </c>
      <c r="I37" s="185">
        <v>-3.391</v>
      </c>
      <c r="J37" s="185">
        <v>-4.0620000000000003</v>
      </c>
      <c r="K37" s="185">
        <v>-184.376</v>
      </c>
      <c r="L37" s="185">
        <v>-228.75700000000001</v>
      </c>
      <c r="M37" s="188">
        <v>-114.928</v>
      </c>
      <c r="N37" s="188">
        <v>-208.167</v>
      </c>
      <c r="O37" s="186">
        <v>-231.654</v>
      </c>
      <c r="P37" s="186">
        <v>-213.815</v>
      </c>
      <c r="Q37" s="186">
        <v>-162.803</v>
      </c>
      <c r="R37" s="186">
        <v>-265.238</v>
      </c>
      <c r="S37" s="186">
        <v>-204.649</v>
      </c>
      <c r="T37" s="186">
        <v>-204.649</v>
      </c>
      <c r="U37" s="186">
        <v>57.595999999999997</v>
      </c>
      <c r="V37" s="186">
        <v>-33.4</v>
      </c>
      <c r="W37" s="186">
        <v>-66</v>
      </c>
    </row>
    <row r="38" spans="2:24" ht="15" customHeight="1" outlineLevel="2" x14ac:dyDescent="0.3">
      <c r="B38" s="129" t="s">
        <v>215</v>
      </c>
      <c r="C38" s="185">
        <v>35.436</v>
      </c>
      <c r="D38" s="185">
        <v>127.68199999999999</v>
      </c>
      <c r="E38" s="185">
        <v>176.86</v>
      </c>
      <c r="F38" s="185">
        <v>110.01600000000001</v>
      </c>
      <c r="G38" s="185">
        <v>124.11600000000001</v>
      </c>
      <c r="H38" s="185">
        <v>243.97700000000003</v>
      </c>
      <c r="I38" s="185">
        <v>364.98699999999997</v>
      </c>
      <c r="J38" s="185">
        <v>447.07</v>
      </c>
      <c r="K38" s="185">
        <v>531.90599999999995</v>
      </c>
      <c r="L38" s="185">
        <v>599.32999999999993</v>
      </c>
      <c r="M38" s="188">
        <v>429.60700000000003</v>
      </c>
      <c r="N38" s="188">
        <v>590.15800000000002</v>
      </c>
      <c r="O38" s="186">
        <v>601.35500000000002</v>
      </c>
      <c r="P38" s="186">
        <v>538.66499999999996</v>
      </c>
      <c r="Q38" s="186">
        <v>429.6</v>
      </c>
      <c r="R38" s="186">
        <v>-189.51400000000001</v>
      </c>
      <c r="S38" s="186">
        <v>763.63699999999994</v>
      </c>
      <c r="T38" s="186">
        <v>1372.104</v>
      </c>
      <c r="U38" s="186">
        <v>839.96299999999997</v>
      </c>
      <c r="V38" s="186">
        <v>1912.8</v>
      </c>
      <c r="W38" s="186">
        <v>2017</v>
      </c>
    </row>
    <row r="39" spans="2:24" ht="15" customHeight="1" outlineLevel="2" x14ac:dyDescent="0.3">
      <c r="B39" s="129" t="s">
        <v>216</v>
      </c>
      <c r="C39" s="185">
        <v>-3.887</v>
      </c>
      <c r="D39" s="185">
        <v>-7.0670000000000002</v>
      </c>
      <c r="E39" s="185">
        <v>9.3529999999999998</v>
      </c>
      <c r="F39" s="185">
        <v>5.3819999999999997</v>
      </c>
      <c r="G39" s="185">
        <v>-13.295999999999999</v>
      </c>
      <c r="H39" s="185">
        <v>-24.748000000000001</v>
      </c>
      <c r="I39" s="185">
        <v>12.558</v>
      </c>
      <c r="J39" s="185">
        <v>16.106000000000002</v>
      </c>
      <c r="K39" s="185">
        <v>52.36</v>
      </c>
      <c r="L39" s="185">
        <v>248.01</v>
      </c>
      <c r="M39" s="188">
        <v>254.83199999999999</v>
      </c>
      <c r="N39" s="188">
        <v>149.30699999999999</v>
      </c>
      <c r="O39" s="186">
        <v>96.179000000000002</v>
      </c>
      <c r="P39" s="186">
        <v>96.179000000000002</v>
      </c>
      <c r="Q39" s="186">
        <v>8.5609999999999999</v>
      </c>
      <c r="R39" s="186">
        <v>0.61599999999999999</v>
      </c>
      <c r="S39" s="186">
        <v>-189.8850000000001</v>
      </c>
      <c r="T39" s="186">
        <v>-189.88499999999999</v>
      </c>
      <c r="U39" s="186">
        <v>839.96299999999997</v>
      </c>
      <c r="V39" s="186">
        <v>300.7999999999995</v>
      </c>
      <c r="W39" s="186">
        <v>270</v>
      </c>
      <c r="X39" s="31"/>
    </row>
    <row r="40" spans="2:24" ht="15" customHeight="1" outlineLevel="2" x14ac:dyDescent="0.3">
      <c r="B40" s="129" t="s">
        <v>217</v>
      </c>
      <c r="C40" s="185">
        <v>39.323</v>
      </c>
      <c r="D40" s="185">
        <v>134.749</v>
      </c>
      <c r="E40" s="185">
        <v>167.50700000000001</v>
      </c>
      <c r="F40" s="185">
        <v>104.634</v>
      </c>
      <c r="G40" s="185">
        <v>137.41200000000001</v>
      </c>
      <c r="H40" s="185">
        <v>268.72500000000002</v>
      </c>
      <c r="I40" s="185">
        <v>352.42899999999997</v>
      </c>
      <c r="J40" s="185">
        <v>430.964</v>
      </c>
      <c r="K40" s="185">
        <v>479.54599999999999</v>
      </c>
      <c r="L40" s="185">
        <v>351.32</v>
      </c>
      <c r="M40" s="188">
        <v>174.77500000000001</v>
      </c>
      <c r="N40" s="188">
        <v>440.851</v>
      </c>
      <c r="O40" s="186">
        <v>505.17599999999999</v>
      </c>
      <c r="P40" s="186">
        <v>442.48599999999999</v>
      </c>
      <c r="Q40" s="186">
        <v>421.03899999999999</v>
      </c>
      <c r="R40" s="186">
        <v>-190.13</v>
      </c>
      <c r="S40" s="186">
        <v>953.52200000000005</v>
      </c>
      <c r="T40" s="186">
        <v>1561.989</v>
      </c>
      <c r="U40" s="186">
        <v>0</v>
      </c>
      <c r="V40" s="186">
        <v>1612.0000000000005</v>
      </c>
      <c r="W40" s="186">
        <v>1747</v>
      </c>
    </row>
    <row r="41" spans="2:24" ht="15" customHeight="1" outlineLevel="2" x14ac:dyDescent="0.3">
      <c r="B41" s="129" t="s">
        <v>218</v>
      </c>
      <c r="C41" s="185">
        <v>0</v>
      </c>
      <c r="D41" s="185">
        <v>0</v>
      </c>
      <c r="E41" s="185">
        <v>0.314</v>
      </c>
      <c r="F41" s="185">
        <v>0</v>
      </c>
      <c r="G41" s="185">
        <v>0</v>
      </c>
      <c r="H41" s="185">
        <v>2.7</v>
      </c>
      <c r="I41" s="185">
        <v>2.5379999999999998</v>
      </c>
      <c r="J41" s="185">
        <v>3.1779999999999999</v>
      </c>
      <c r="K41" s="185">
        <v>3.2309999999999999</v>
      </c>
      <c r="L41" s="185">
        <v>0</v>
      </c>
      <c r="M41" s="188">
        <v>0</v>
      </c>
      <c r="N41" s="188">
        <v>-1.4999999999999999E-2</v>
      </c>
      <c r="O41" s="186">
        <v>-1.4999999999999999E-2</v>
      </c>
      <c r="P41" s="186">
        <v>-1.4999999999999999E-2</v>
      </c>
      <c r="Q41" s="186">
        <v>-1.4999999999999999E-2</v>
      </c>
      <c r="R41" s="186">
        <v>-1.4999999999999999E-2</v>
      </c>
      <c r="S41" s="186">
        <v>-1.4999999999999999E-2</v>
      </c>
      <c r="T41" s="186">
        <v>-1.4999999999999999E-2</v>
      </c>
      <c r="U41" s="186">
        <v>-1.637</v>
      </c>
      <c r="V41" s="186">
        <v>3.3</v>
      </c>
      <c r="W41" s="186">
        <v>3</v>
      </c>
    </row>
    <row r="42" spans="2:24" ht="15" customHeight="1" outlineLevel="1" x14ac:dyDescent="0.3">
      <c r="K42" s="5"/>
      <c r="M42" s="35"/>
      <c r="O42"/>
      <c r="P42" s="40"/>
      <c r="Q42" s="40"/>
      <c r="R42" s="40"/>
      <c r="S42" s="123"/>
      <c r="T42" s="123"/>
      <c r="U42" s="123"/>
      <c r="V42" s="123"/>
      <c r="W42" s="123"/>
    </row>
    <row r="43" spans="2:24" s="4" customFormat="1" ht="15" customHeight="1" outlineLevel="1" x14ac:dyDescent="0.3">
      <c r="B43" s="128" t="s">
        <v>219</v>
      </c>
      <c r="C43" s="183">
        <v>15.544</v>
      </c>
      <c r="D43" s="183">
        <v>33.357999999999997</v>
      </c>
      <c r="E43" s="183">
        <v>322.31599999999997</v>
      </c>
      <c r="F43" s="183">
        <v>347.72500000000002</v>
      </c>
      <c r="G43" s="183">
        <v>281.23099999999999</v>
      </c>
      <c r="H43" s="183">
        <v>89.355999999999995</v>
      </c>
      <c r="I43" s="183">
        <v>130.97999999999999</v>
      </c>
      <c r="J43" s="183">
        <v>192.33099999999999</v>
      </c>
      <c r="K43" s="183">
        <v>210.714</v>
      </c>
      <c r="L43" s="183">
        <v>344.08299999999997</v>
      </c>
      <c r="M43" s="183">
        <v>267.25399999999996</v>
      </c>
      <c r="N43" s="183">
        <v>324.37700000000001</v>
      </c>
      <c r="O43" s="184">
        <v>346.14800000000002</v>
      </c>
      <c r="P43" s="184">
        <v>2634.3049999999998</v>
      </c>
      <c r="Q43" s="184">
        <v>3159.2660000000001</v>
      </c>
      <c r="R43" s="184">
        <v>3114.1930000000002</v>
      </c>
      <c r="S43" s="184">
        <v>3983.2190000000001</v>
      </c>
      <c r="T43" s="184">
        <v>3983.2190000000001</v>
      </c>
      <c r="U43" s="184">
        <v>3722.7109999999998</v>
      </c>
      <c r="V43" s="184">
        <v>3431.2999999999997</v>
      </c>
      <c r="W43" s="184">
        <v>3746</v>
      </c>
    </row>
    <row r="44" spans="2:24" ht="15" customHeight="1" outlineLevel="2" x14ac:dyDescent="0.3">
      <c r="B44" s="129" t="s">
        <v>220</v>
      </c>
      <c r="C44" s="185">
        <v>11</v>
      </c>
      <c r="D44" s="185">
        <v>27.864999999999998</v>
      </c>
      <c r="E44" s="185">
        <v>306.09699999999998</v>
      </c>
      <c r="F44" s="185">
        <v>227.27</v>
      </c>
      <c r="G44" s="185">
        <v>156.096</v>
      </c>
      <c r="H44" s="185">
        <v>86.445999999999998</v>
      </c>
      <c r="I44" s="185">
        <v>125.114</v>
      </c>
      <c r="J44" s="185">
        <v>184.285</v>
      </c>
      <c r="K44" s="185">
        <v>204.46100000000001</v>
      </c>
      <c r="L44" s="185">
        <v>284.25299999999999</v>
      </c>
      <c r="M44" s="185">
        <v>195.03299999999999</v>
      </c>
      <c r="N44" s="185">
        <v>141.82400000000001</v>
      </c>
      <c r="O44" s="186">
        <v>88.575000000000003</v>
      </c>
      <c r="P44" s="186">
        <v>84.123000000000005</v>
      </c>
      <c r="Q44" s="186">
        <v>171.23400000000001</v>
      </c>
      <c r="R44" s="186">
        <v>190.596</v>
      </c>
      <c r="S44" s="186">
        <v>144.17400000000001</v>
      </c>
      <c r="T44" s="186">
        <v>144.17400000000001</v>
      </c>
      <c r="U44" s="186">
        <v>538.12599999999998</v>
      </c>
      <c r="V44" s="186">
        <v>489.7</v>
      </c>
      <c r="W44" s="186">
        <v>182</v>
      </c>
    </row>
    <row r="45" spans="2:24" ht="15" customHeight="1" outlineLevel="2" x14ac:dyDescent="0.3">
      <c r="B45" s="129" t="s">
        <v>221</v>
      </c>
      <c r="C45" s="185">
        <v>0</v>
      </c>
      <c r="D45" s="185">
        <v>0</v>
      </c>
      <c r="E45" s="185">
        <v>0</v>
      </c>
      <c r="F45" s="185">
        <v>0</v>
      </c>
      <c r="G45" s="185">
        <v>0</v>
      </c>
      <c r="H45" s="185">
        <v>0</v>
      </c>
      <c r="I45" s="185">
        <v>0</v>
      </c>
      <c r="J45" s="185">
        <v>0</v>
      </c>
      <c r="K45" s="185">
        <v>0</v>
      </c>
      <c r="L45" s="185">
        <v>0</v>
      </c>
      <c r="M45" s="185">
        <v>0</v>
      </c>
      <c r="N45" s="185">
        <v>0</v>
      </c>
      <c r="O45" s="185">
        <v>0</v>
      </c>
      <c r="P45" s="186">
        <v>2439.4470000000001</v>
      </c>
      <c r="Q45" s="186">
        <v>2567.953</v>
      </c>
      <c r="R45" s="186">
        <v>2523.6689999999999</v>
      </c>
      <c r="S45" s="186">
        <v>3428.223</v>
      </c>
      <c r="T45" s="186">
        <v>3428.223</v>
      </c>
      <c r="U45" s="186">
        <v>2760.0839999999998</v>
      </c>
      <c r="V45" s="186">
        <v>2892.1</v>
      </c>
      <c r="W45" s="186">
        <v>3523</v>
      </c>
    </row>
    <row r="46" spans="2:24" ht="15" customHeight="1" outlineLevel="2" x14ac:dyDescent="0.3">
      <c r="B46" s="129" t="s">
        <v>222</v>
      </c>
      <c r="C46" s="185">
        <v>0</v>
      </c>
      <c r="D46" s="185">
        <v>0</v>
      </c>
      <c r="E46" s="185">
        <v>0.35899999999999999</v>
      </c>
      <c r="F46" s="185">
        <v>115.514</v>
      </c>
      <c r="G46" s="185">
        <v>121.61199999999999</v>
      </c>
      <c r="H46" s="185">
        <v>3.1E-2</v>
      </c>
      <c r="I46" s="185">
        <v>7.0999999999999994E-2</v>
      </c>
      <c r="J46" s="185">
        <v>5.8000000000000003E-2</v>
      </c>
      <c r="K46" s="185">
        <v>0</v>
      </c>
      <c r="L46" s="185">
        <v>0</v>
      </c>
      <c r="M46" s="185">
        <v>0</v>
      </c>
      <c r="N46" s="185">
        <v>0</v>
      </c>
      <c r="O46" s="186">
        <v>0</v>
      </c>
      <c r="P46" s="186">
        <v>0</v>
      </c>
      <c r="Q46" s="186">
        <v>291.67500000000001</v>
      </c>
      <c r="R46" s="186">
        <v>294.10399999999998</v>
      </c>
      <c r="S46" s="186">
        <v>294.66500000000002</v>
      </c>
      <c r="T46" s="186">
        <v>294.66500000000002</v>
      </c>
      <c r="U46" s="186">
        <v>306.92399999999998</v>
      </c>
      <c r="V46" s="186">
        <v>0</v>
      </c>
      <c r="W46" s="186">
        <v>0</v>
      </c>
    </row>
    <row r="47" spans="2:24" ht="15" customHeight="1" outlineLevel="2" x14ac:dyDescent="0.3">
      <c r="B47" s="129" t="s">
        <v>223</v>
      </c>
      <c r="C47" s="185">
        <v>0.36399999999999999</v>
      </c>
      <c r="D47" s="185">
        <v>0.56299999999999994</v>
      </c>
      <c r="E47" s="185">
        <v>0.874</v>
      </c>
      <c r="F47" s="185">
        <v>0.215</v>
      </c>
      <c r="G47" s="185">
        <v>1.0249999999999999</v>
      </c>
      <c r="H47" s="185">
        <v>1.135</v>
      </c>
      <c r="I47" s="185">
        <v>1.2769999999999999</v>
      </c>
      <c r="J47" s="185">
        <v>2.718</v>
      </c>
      <c r="K47" s="185">
        <v>1.5960000000000001</v>
      </c>
      <c r="L47" s="185">
        <v>2.1789999999999998</v>
      </c>
      <c r="M47" s="185">
        <v>2.7109999999999999</v>
      </c>
      <c r="N47" s="185">
        <v>0.751</v>
      </c>
      <c r="O47" s="186">
        <v>1.012</v>
      </c>
      <c r="P47" s="186">
        <v>1.012</v>
      </c>
      <c r="Q47" s="186">
        <v>1.4630000000000001</v>
      </c>
      <c r="R47" s="186">
        <v>1.8180000000000001</v>
      </c>
      <c r="S47" s="186">
        <v>1.409</v>
      </c>
      <c r="T47" s="186">
        <v>1.409</v>
      </c>
      <c r="U47" s="186">
        <v>1.6830000000000001</v>
      </c>
      <c r="V47" s="186">
        <v>2.4</v>
      </c>
      <c r="W47" s="186">
        <v>3</v>
      </c>
    </row>
    <row r="48" spans="2:24" ht="15" customHeight="1" outlineLevel="2" x14ac:dyDescent="0.3">
      <c r="B48" s="129" t="s">
        <v>224</v>
      </c>
      <c r="C48" s="185">
        <v>4.1710000000000003</v>
      </c>
      <c r="D48" s="185">
        <v>4.93</v>
      </c>
      <c r="E48" s="185">
        <v>14.843999999999999</v>
      </c>
      <c r="F48" s="185">
        <v>1.0309999999999999</v>
      </c>
      <c r="G48" s="185">
        <v>2.464</v>
      </c>
      <c r="H48" s="185">
        <v>1.6850000000000001</v>
      </c>
      <c r="I48" s="185">
        <v>4.4409999999999998</v>
      </c>
      <c r="J48" s="185">
        <v>5.2009999999999996</v>
      </c>
      <c r="K48" s="185">
        <v>4.657</v>
      </c>
      <c r="L48" s="185">
        <v>7.085</v>
      </c>
      <c r="M48" s="185">
        <v>3.89</v>
      </c>
      <c r="N48" s="185">
        <v>3.1E-2</v>
      </c>
      <c r="O48" s="186">
        <v>0.68600000000000005</v>
      </c>
      <c r="P48" s="186">
        <v>0.309</v>
      </c>
      <c r="Q48" s="186">
        <v>0.27600000000000002</v>
      </c>
      <c r="R48" s="186">
        <v>2.1999999999999999E-2</v>
      </c>
      <c r="S48" s="186">
        <v>0.627</v>
      </c>
      <c r="T48" s="186">
        <v>0.627</v>
      </c>
      <c r="U48" s="186">
        <v>1.554</v>
      </c>
      <c r="V48" s="186">
        <v>1.6</v>
      </c>
      <c r="W48" s="186">
        <v>2</v>
      </c>
    </row>
    <row r="49" spans="2:23" ht="15" customHeight="1" outlineLevel="2" x14ac:dyDescent="0.3">
      <c r="B49" s="129" t="s">
        <v>225</v>
      </c>
      <c r="C49" s="185">
        <v>8.9999999999999993E-3</v>
      </c>
      <c r="D49" s="185">
        <v>0</v>
      </c>
      <c r="E49" s="185">
        <v>0.14199999999999999</v>
      </c>
      <c r="F49" s="185">
        <v>3.6949999999999998</v>
      </c>
      <c r="G49" s="185">
        <v>0</v>
      </c>
      <c r="H49" s="185">
        <v>0</v>
      </c>
      <c r="I49" s="185">
        <v>7.6999999999999999E-2</v>
      </c>
      <c r="J49" s="185">
        <v>6.9000000000000006E-2</v>
      </c>
      <c r="K49" s="185">
        <v>0</v>
      </c>
      <c r="L49" s="185">
        <v>0</v>
      </c>
      <c r="M49" s="185">
        <v>4.4999999999999998E-2</v>
      </c>
      <c r="N49" s="185">
        <v>8.1000000000000003E-2</v>
      </c>
      <c r="O49" s="186">
        <v>0.10100000000000001</v>
      </c>
      <c r="P49" s="186">
        <v>0</v>
      </c>
      <c r="Q49" s="186">
        <v>0</v>
      </c>
      <c r="R49" s="186">
        <v>0</v>
      </c>
      <c r="S49" s="186">
        <v>0</v>
      </c>
      <c r="T49" s="186">
        <v>0</v>
      </c>
      <c r="U49" s="186">
        <v>0</v>
      </c>
      <c r="V49" s="186">
        <v>0</v>
      </c>
      <c r="W49" s="186">
        <v>0</v>
      </c>
    </row>
    <row r="50" spans="2:23" ht="15" customHeight="1" outlineLevel="2" x14ac:dyDescent="0.3">
      <c r="B50" s="129" t="s">
        <v>226</v>
      </c>
      <c r="C50" s="185">
        <v>0</v>
      </c>
      <c r="D50" s="185">
        <v>0</v>
      </c>
      <c r="E50" s="185">
        <v>0</v>
      </c>
      <c r="F50" s="185">
        <v>0</v>
      </c>
      <c r="G50" s="185">
        <v>3.4000000000000002E-2</v>
      </c>
      <c r="H50" s="185">
        <v>5.8999999999999997E-2</v>
      </c>
      <c r="I50" s="185">
        <v>0</v>
      </c>
      <c r="J50" s="185">
        <v>0</v>
      </c>
      <c r="K50" s="185">
        <v>0</v>
      </c>
      <c r="L50" s="185">
        <v>50.566000000000003</v>
      </c>
      <c r="M50" s="185">
        <v>65.575000000000003</v>
      </c>
      <c r="N50" s="185">
        <v>181.69</v>
      </c>
      <c r="O50" s="186">
        <v>255.774</v>
      </c>
      <c r="P50" s="186">
        <v>109.414</v>
      </c>
      <c r="Q50" s="186">
        <v>126.66500000000001</v>
      </c>
      <c r="R50" s="186">
        <v>103.98399999999999</v>
      </c>
      <c r="S50" s="186">
        <v>114.121</v>
      </c>
      <c r="T50" s="186">
        <v>114.121</v>
      </c>
      <c r="U50" s="186">
        <v>114.34</v>
      </c>
      <c r="V50" s="186">
        <v>45.5</v>
      </c>
      <c r="W50" s="186">
        <v>36</v>
      </c>
    </row>
    <row r="51" spans="2:23" ht="15" customHeight="1" outlineLevel="1" x14ac:dyDescent="0.3">
      <c r="K51" s="5"/>
      <c r="M51" s="35"/>
      <c r="O51"/>
      <c r="P51" s="40"/>
      <c r="Q51" s="40"/>
      <c r="R51" s="40"/>
      <c r="S51" s="123"/>
      <c r="T51" s="123"/>
      <c r="U51" s="123"/>
      <c r="V51" s="123"/>
      <c r="W51" s="123"/>
    </row>
    <row r="52" spans="2:23" s="4" customFormat="1" ht="15" customHeight="1" outlineLevel="1" x14ac:dyDescent="0.3">
      <c r="B52" s="128" t="s">
        <v>227</v>
      </c>
      <c r="C52" s="183">
        <v>247.14500000000001</v>
      </c>
      <c r="D52" s="183">
        <v>258.13499999999999</v>
      </c>
      <c r="E52" s="183">
        <v>538.65700000000004</v>
      </c>
      <c r="F52" s="183">
        <v>328.28899999999999</v>
      </c>
      <c r="G52" s="183">
        <v>411.24299999999999</v>
      </c>
      <c r="H52" s="183">
        <v>615.31799999999998</v>
      </c>
      <c r="I52" s="183">
        <v>590.19399999999996</v>
      </c>
      <c r="J52" s="183">
        <v>802.74900000000002</v>
      </c>
      <c r="K52" s="183">
        <v>1084.598</v>
      </c>
      <c r="L52" s="183">
        <v>1331.3470000000002</v>
      </c>
      <c r="M52" s="183">
        <v>1275.9469999999999</v>
      </c>
      <c r="N52" s="183">
        <v>1563.0200000000002</v>
      </c>
      <c r="O52" s="184">
        <v>2174.1219999999998</v>
      </c>
      <c r="P52" s="184">
        <v>2456.326</v>
      </c>
      <c r="Q52" s="184">
        <v>3199.12</v>
      </c>
      <c r="R52" s="184">
        <v>4171.1989999999996</v>
      </c>
      <c r="S52" s="184">
        <v>6879.9319999999998</v>
      </c>
      <c r="T52" s="184">
        <v>6879.9319999999998</v>
      </c>
      <c r="U52" s="184">
        <v>5213.9520000000002</v>
      </c>
      <c r="V52" s="184">
        <v>5653.8</v>
      </c>
      <c r="W52" s="184">
        <v>8453</v>
      </c>
    </row>
    <row r="53" spans="2:23" ht="15" customHeight="1" outlineLevel="2" x14ac:dyDescent="0.3">
      <c r="B53" s="129" t="s">
        <v>228</v>
      </c>
      <c r="C53" s="185">
        <v>117.768</v>
      </c>
      <c r="D53" s="185">
        <v>166.69200000000001</v>
      </c>
      <c r="E53" s="185">
        <v>248.19200000000001</v>
      </c>
      <c r="F53" s="185">
        <v>225.32900000000001</v>
      </c>
      <c r="G53" s="185">
        <v>312.7</v>
      </c>
      <c r="H53" s="185">
        <v>377.512</v>
      </c>
      <c r="I53" s="185">
        <v>477.80500000000001</v>
      </c>
      <c r="J53" s="185">
        <v>547.62599999999998</v>
      </c>
      <c r="K53" s="185">
        <v>618.57799999999997</v>
      </c>
      <c r="L53" s="185">
        <v>721.39400000000001</v>
      </c>
      <c r="M53" s="185">
        <v>881.06399999999996</v>
      </c>
      <c r="N53" s="185">
        <v>1325.278</v>
      </c>
      <c r="O53" s="186">
        <v>1557.3820000000001</v>
      </c>
      <c r="P53" s="186">
        <v>1341.1100000000001</v>
      </c>
      <c r="Q53" s="186">
        <v>2100.7710000000002</v>
      </c>
      <c r="R53" s="186">
        <v>2837.0919999999996</v>
      </c>
      <c r="S53" s="186">
        <v>5067.6959999999999</v>
      </c>
      <c r="T53" s="186">
        <v>5067.6959999999999</v>
      </c>
      <c r="U53" s="186">
        <v>3164.16</v>
      </c>
      <c r="V53" s="186">
        <v>4298.1000000000004</v>
      </c>
      <c r="W53" s="186">
        <v>5815</v>
      </c>
    </row>
    <row r="54" spans="2:23" ht="15" customHeight="1" outlineLevel="2" x14ac:dyDescent="0.3">
      <c r="B54" s="129" t="s">
        <v>229</v>
      </c>
      <c r="C54" s="185">
        <v>2.246</v>
      </c>
      <c r="D54" s="185">
        <v>23.443000000000001</v>
      </c>
      <c r="E54" s="185">
        <v>30.847999999999999</v>
      </c>
      <c r="F54" s="185">
        <v>14.314</v>
      </c>
      <c r="G54" s="185">
        <v>0.77100000000000002</v>
      </c>
      <c r="H54" s="185">
        <v>12.179</v>
      </c>
      <c r="I54" s="185">
        <v>19.079000000000001</v>
      </c>
      <c r="J54" s="185">
        <v>37.524000000000001</v>
      </c>
      <c r="K54" s="185">
        <v>37.972000000000001</v>
      </c>
      <c r="L54" s="185">
        <v>3.0419999999999998</v>
      </c>
      <c r="M54" s="185">
        <v>7.4489999999999998</v>
      </c>
      <c r="N54" s="185">
        <v>53.462000000000003</v>
      </c>
      <c r="O54" s="186">
        <v>234.434</v>
      </c>
      <c r="P54" s="186">
        <v>236.47399999999999</v>
      </c>
      <c r="Q54" s="186">
        <v>174.363</v>
      </c>
      <c r="R54" s="186">
        <v>67.664000000000001</v>
      </c>
      <c r="S54" s="186">
        <v>311.178</v>
      </c>
      <c r="T54" s="186">
        <v>311.178</v>
      </c>
      <c r="U54" s="186">
        <v>155.476</v>
      </c>
      <c r="V54" s="186">
        <v>52.6</v>
      </c>
      <c r="W54" s="186">
        <v>255</v>
      </c>
    </row>
    <row r="55" spans="2:23" ht="15" customHeight="1" outlineLevel="2" x14ac:dyDescent="0.3">
      <c r="B55" s="129" t="s">
        <v>220</v>
      </c>
      <c r="C55" s="185">
        <v>124.139</v>
      </c>
      <c r="D55" s="185">
        <v>57.017000000000003</v>
      </c>
      <c r="E55" s="185">
        <v>246.96600000000001</v>
      </c>
      <c r="F55" s="185">
        <v>76.471999999999994</v>
      </c>
      <c r="G55" s="185">
        <v>86.637</v>
      </c>
      <c r="H55" s="185">
        <v>117.749</v>
      </c>
      <c r="I55" s="185">
        <v>61.048000000000002</v>
      </c>
      <c r="J55" s="185">
        <v>173.59100000000001</v>
      </c>
      <c r="K55" s="185">
        <v>378.346</v>
      </c>
      <c r="L55" s="185">
        <v>561.07399999999996</v>
      </c>
      <c r="M55" s="185">
        <v>315.11099999999999</v>
      </c>
      <c r="N55" s="185">
        <v>56.496000000000002</v>
      </c>
      <c r="O55" s="186">
        <v>203.196</v>
      </c>
      <c r="P55" s="186">
        <v>145.30099999999999</v>
      </c>
      <c r="Q55" s="186">
        <v>109.45099999999999</v>
      </c>
      <c r="R55" s="186">
        <v>521.09699999999998</v>
      </c>
      <c r="S55" s="186">
        <v>535.03599999999994</v>
      </c>
      <c r="T55" s="186">
        <v>535.03599999999994</v>
      </c>
      <c r="U55" s="186">
        <v>806.08699999999999</v>
      </c>
      <c r="V55" s="186">
        <v>49</v>
      </c>
      <c r="W55" s="186">
        <v>817</v>
      </c>
    </row>
    <row r="56" spans="2:23" ht="15" customHeight="1" outlineLevel="2" x14ac:dyDescent="0.3">
      <c r="B56" s="129" t="s">
        <v>221</v>
      </c>
      <c r="C56" s="185">
        <v>0</v>
      </c>
      <c r="D56" s="185">
        <v>0</v>
      </c>
      <c r="E56" s="185">
        <v>0</v>
      </c>
      <c r="F56" s="185">
        <v>0</v>
      </c>
      <c r="G56" s="185">
        <v>0</v>
      </c>
      <c r="H56" s="185">
        <v>0</v>
      </c>
      <c r="I56" s="185">
        <v>0</v>
      </c>
      <c r="J56" s="185">
        <v>0</v>
      </c>
      <c r="K56" s="185">
        <v>0</v>
      </c>
      <c r="L56" s="185">
        <v>0</v>
      </c>
      <c r="M56" s="185">
        <v>0</v>
      </c>
      <c r="N56" s="185">
        <v>0</v>
      </c>
      <c r="O56" s="185">
        <v>0</v>
      </c>
      <c r="P56" s="186">
        <v>565.99400000000003</v>
      </c>
      <c r="Q56" s="186">
        <v>680.18399999999997</v>
      </c>
      <c r="R56" s="186">
        <v>654.01</v>
      </c>
      <c r="S56" s="186">
        <v>749.06899999999996</v>
      </c>
      <c r="T56" s="186">
        <v>749.06899999999996</v>
      </c>
      <c r="U56" s="186">
        <v>902.471</v>
      </c>
      <c r="V56" s="186">
        <v>1015.5</v>
      </c>
      <c r="W56" s="186">
        <v>1248</v>
      </c>
    </row>
    <row r="57" spans="2:23" ht="15" customHeight="1" outlineLevel="2" x14ac:dyDescent="0.3">
      <c r="B57" s="129" t="s">
        <v>222</v>
      </c>
      <c r="C57" s="185">
        <v>0</v>
      </c>
      <c r="D57" s="185">
        <v>0</v>
      </c>
      <c r="E57" s="185">
        <v>0.432</v>
      </c>
      <c r="F57" s="185">
        <v>5.8319999999999999</v>
      </c>
      <c r="G57" s="185">
        <v>4.0019999999999998</v>
      </c>
      <c r="H57" s="185">
        <v>86.242999999999995</v>
      </c>
      <c r="I57" s="185">
        <v>4.2000000000000003E-2</v>
      </c>
      <c r="J57" s="185">
        <v>8.4000000000000005E-2</v>
      </c>
      <c r="K57" s="185">
        <v>7.0000000000000001E-3</v>
      </c>
      <c r="L57" s="185">
        <v>0</v>
      </c>
      <c r="M57" s="185">
        <v>0</v>
      </c>
      <c r="N57" s="185">
        <v>0</v>
      </c>
      <c r="O57" s="186">
        <v>0</v>
      </c>
      <c r="P57" s="186">
        <v>0</v>
      </c>
      <c r="Q57" s="186">
        <v>0</v>
      </c>
      <c r="R57" s="186">
        <v>0</v>
      </c>
      <c r="S57" s="186">
        <v>0</v>
      </c>
      <c r="T57" s="186">
        <v>0</v>
      </c>
      <c r="U57" s="186">
        <v>0</v>
      </c>
      <c r="V57" s="186">
        <v>0</v>
      </c>
      <c r="W57" s="186">
        <v>0</v>
      </c>
    </row>
    <row r="58" spans="2:23" ht="15" customHeight="1" outlineLevel="2" x14ac:dyDescent="0.3">
      <c r="B58" s="130" t="s">
        <v>230</v>
      </c>
      <c r="C58" s="185">
        <v>1.3540000000000001</v>
      </c>
      <c r="D58" s="185">
        <v>8.9920000000000009</v>
      </c>
      <c r="E58" s="185">
        <v>8.2970000000000006</v>
      </c>
      <c r="F58" s="185">
        <v>2.863</v>
      </c>
      <c r="G58" s="185">
        <v>3.1219999999999999</v>
      </c>
      <c r="H58" s="185">
        <v>14.664999999999999</v>
      </c>
      <c r="I58" s="185">
        <v>19.867999999999999</v>
      </c>
      <c r="J58" s="185">
        <v>24.841000000000001</v>
      </c>
      <c r="K58" s="185">
        <v>20.201000000000001</v>
      </c>
      <c r="L58" s="185">
        <v>17.774000000000001</v>
      </c>
      <c r="M58" s="185">
        <v>38.173000000000002</v>
      </c>
      <c r="N58" s="185">
        <v>53.516000000000005</v>
      </c>
      <c r="O58" s="186">
        <v>107.10399999999998</v>
      </c>
      <c r="P58" s="186">
        <v>131.64400000000001</v>
      </c>
      <c r="Q58" s="186">
        <v>89.58</v>
      </c>
      <c r="R58" s="186">
        <v>35.06</v>
      </c>
      <c r="S58" s="186">
        <f>160341/1000</f>
        <v>160.34100000000001</v>
      </c>
      <c r="T58" s="186">
        <v>160.34100000000001</v>
      </c>
      <c r="U58" s="186">
        <v>152.81199999999998</v>
      </c>
      <c r="V58" s="186">
        <v>187.70000000000002</v>
      </c>
      <c r="W58" s="186">
        <v>236</v>
      </c>
    </row>
    <row r="59" spans="2:23" ht="15" customHeight="1" outlineLevel="2" x14ac:dyDescent="0.3">
      <c r="B59" s="129" t="s">
        <v>231</v>
      </c>
      <c r="C59" s="185">
        <v>0.20100000000000001</v>
      </c>
      <c r="D59" s="185">
        <v>0.14299999999999999</v>
      </c>
      <c r="E59" s="185">
        <v>5.7000000000000002E-2</v>
      </c>
      <c r="F59" s="185">
        <v>0.46300000000000002</v>
      </c>
      <c r="G59" s="185">
        <v>0.34699999999999998</v>
      </c>
      <c r="H59" s="185">
        <v>0.35</v>
      </c>
      <c r="I59" s="185">
        <v>0.224</v>
      </c>
      <c r="J59" s="185">
        <v>0.159</v>
      </c>
      <c r="K59" s="185">
        <v>0.157</v>
      </c>
      <c r="L59" s="185">
        <v>0.22700000000000001</v>
      </c>
      <c r="M59" s="185">
        <v>0</v>
      </c>
      <c r="N59" s="185">
        <v>0</v>
      </c>
      <c r="O59" s="186">
        <v>0</v>
      </c>
      <c r="P59" s="186">
        <v>0</v>
      </c>
      <c r="Q59" s="186">
        <v>0</v>
      </c>
      <c r="R59" s="186">
        <v>0</v>
      </c>
      <c r="S59" s="186">
        <v>0</v>
      </c>
      <c r="T59" s="186">
        <v>0</v>
      </c>
      <c r="U59" s="186">
        <v>0</v>
      </c>
      <c r="V59" s="186">
        <v>0</v>
      </c>
      <c r="W59" s="186">
        <v>0</v>
      </c>
    </row>
    <row r="60" spans="2:23" ht="15" customHeight="1" outlineLevel="2" x14ac:dyDescent="0.3">
      <c r="B60" s="129" t="s">
        <v>226</v>
      </c>
      <c r="C60" s="185">
        <v>1.4370000000000001</v>
      </c>
      <c r="D60" s="185">
        <v>1.8480000000000001</v>
      </c>
      <c r="E60" s="185">
        <v>3.8650000000000002</v>
      </c>
      <c r="F60" s="185">
        <v>3.016</v>
      </c>
      <c r="G60" s="185">
        <v>3.6640000000000001</v>
      </c>
      <c r="H60" s="185">
        <v>6.62</v>
      </c>
      <c r="I60" s="185">
        <v>12.128</v>
      </c>
      <c r="J60" s="185">
        <v>18.923999999999999</v>
      </c>
      <c r="K60" s="185">
        <v>29.337</v>
      </c>
      <c r="L60" s="185">
        <v>27.835999999999999</v>
      </c>
      <c r="M60" s="185">
        <v>34.15</v>
      </c>
      <c r="N60" s="185">
        <v>74.268000000000001</v>
      </c>
      <c r="O60" s="186">
        <v>72.006</v>
      </c>
      <c r="P60" s="186">
        <v>35.802999999999997</v>
      </c>
      <c r="Q60" s="186">
        <v>44.771000000000001</v>
      </c>
      <c r="R60" s="186">
        <v>56.276000000000003</v>
      </c>
      <c r="S60" s="186">
        <v>56.612000000000002</v>
      </c>
      <c r="T60" s="186">
        <v>56.612000000000002</v>
      </c>
      <c r="U60" s="186">
        <v>32.945999999999998</v>
      </c>
      <c r="V60" s="186">
        <v>50.9</v>
      </c>
      <c r="W60" s="186">
        <v>82</v>
      </c>
    </row>
    <row r="61" spans="2:23" ht="15" customHeight="1" outlineLevel="1" x14ac:dyDescent="0.3">
      <c r="K61" s="5"/>
      <c r="L61" s="5"/>
      <c r="M61" s="35"/>
      <c r="N61" s="35"/>
      <c r="O61"/>
      <c r="P61" s="40"/>
      <c r="Q61" s="40"/>
      <c r="R61" s="40"/>
      <c r="S61" s="123"/>
      <c r="T61" s="123"/>
      <c r="U61" s="123"/>
      <c r="V61" s="123"/>
      <c r="W61" s="123"/>
    </row>
    <row r="62" spans="2:23" s="4" customFormat="1" ht="15" customHeight="1" x14ac:dyDescent="0.3">
      <c r="B62" s="128" t="s">
        <v>232</v>
      </c>
      <c r="C62" s="183">
        <v>534.19100000000003</v>
      </c>
      <c r="D62" s="183">
        <v>697.15499999999997</v>
      </c>
      <c r="E62" s="183">
        <v>1426.2080000000001</v>
      </c>
      <c r="F62" s="183">
        <v>1361.6030000000001</v>
      </c>
      <c r="G62" s="183">
        <v>1426.3689999999999</v>
      </c>
      <c r="H62" s="183">
        <v>1613.8679999999999</v>
      </c>
      <c r="I62" s="183">
        <v>1932.222</v>
      </c>
      <c r="J62" s="183">
        <v>2491.5700000000002</v>
      </c>
      <c r="K62" s="183">
        <v>2933.7259999999997</v>
      </c>
      <c r="L62" s="183">
        <v>3565.1690000000003</v>
      </c>
      <c r="M62" s="183">
        <v>3677.9319999999998</v>
      </c>
      <c r="N62" s="183">
        <v>4330.8280000000004</v>
      </c>
      <c r="O62" s="184">
        <v>5380.808</v>
      </c>
      <c r="P62" s="184">
        <v>7906.3180000000002</v>
      </c>
      <c r="Q62" s="184">
        <v>9605.8619999999992</v>
      </c>
      <c r="R62" s="184">
        <v>10353.768</v>
      </c>
      <c r="S62" s="184">
        <v>14135.248</v>
      </c>
      <c r="T62" s="184">
        <v>14743.715</v>
      </c>
      <c r="U62" s="184">
        <v>12921.04</v>
      </c>
      <c r="V62" s="184">
        <v>13802.099999999999</v>
      </c>
      <c r="W62" s="184">
        <v>17501</v>
      </c>
    </row>
    <row r="63" spans="2:23" ht="15" customHeight="1" x14ac:dyDescent="0.3">
      <c r="B63" s="10"/>
      <c r="C63" s="10"/>
      <c r="D63" s="10"/>
      <c r="E63" s="10"/>
      <c r="F63" s="10"/>
      <c r="G63" s="10"/>
      <c r="M63" s="35"/>
    </row>
    <row r="64" spans="2:23" ht="15" customHeight="1" x14ac:dyDescent="0.3">
      <c r="B64" s="10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5"/>
    </row>
    <row r="65" spans="2:13" ht="15" customHeight="1" x14ac:dyDescent="0.3">
      <c r="M65" s="35"/>
    </row>
    <row r="66" spans="2:13" ht="15" customHeight="1" x14ac:dyDescent="0.3">
      <c r="B66"/>
      <c r="M66" s="35"/>
    </row>
    <row r="67" spans="2:13" ht="15" customHeight="1" x14ac:dyDescent="0.3">
      <c r="B67"/>
      <c r="M67" s="35"/>
    </row>
    <row r="68" spans="2:13" ht="15" customHeight="1" x14ac:dyDescent="0.3"/>
    <row r="69" spans="2:13" ht="15" customHeight="1" x14ac:dyDescent="0.3"/>
    <row r="70" spans="2:13" ht="15" customHeight="1" x14ac:dyDescent="0.3"/>
    <row r="71" spans="2:13" ht="15" customHeight="1" x14ac:dyDescent="0.3"/>
    <row r="72" spans="2:13" ht="15" customHeight="1" x14ac:dyDescent="0.3"/>
    <row r="73" spans="2:13" ht="15" customHeight="1" x14ac:dyDescent="0.3">
      <c r="L73" s="5"/>
    </row>
    <row r="74" spans="2:13" ht="15" customHeight="1" x14ac:dyDescent="0.3">
      <c r="L74" s="5"/>
    </row>
    <row r="75" spans="2:13" ht="15" customHeight="1" x14ac:dyDescent="0.3">
      <c r="L75" s="5"/>
    </row>
    <row r="76" spans="2:13" ht="15" customHeight="1" x14ac:dyDescent="0.3">
      <c r="L76" s="5"/>
    </row>
    <row r="77" spans="2:13" ht="15" customHeight="1" x14ac:dyDescent="0.3">
      <c r="L77" s="5"/>
    </row>
    <row r="78" spans="2:13" ht="15" customHeight="1" x14ac:dyDescent="0.3">
      <c r="L78" s="5"/>
    </row>
    <row r="79" spans="2:13" ht="15" customHeight="1" x14ac:dyDescent="0.3">
      <c r="L79" s="5"/>
    </row>
    <row r="80" spans="2:13" ht="15" customHeight="1" x14ac:dyDescent="0.3">
      <c r="L80" s="5"/>
    </row>
  </sheetData>
  <hyperlinks>
    <hyperlink ref="B1" location="'Table of Contents'!A1" display="Table of contents" xr:uid="{00000000-0004-0000-0900-000000000000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6337778862885"/>
    <outlinePr summaryBelow="0" summaryRight="0"/>
  </sheetPr>
  <dimension ref="B1:AK67"/>
  <sheetViews>
    <sheetView showGridLines="0" workbookViewId="0">
      <pane xSplit="3" ySplit="3" topLeftCell="W4" activePane="bottomRight" state="frozen"/>
      <selection activeCell="A18" sqref="A18"/>
      <selection pane="topRight" activeCell="A18" sqref="A18"/>
      <selection pane="bottomLeft" activeCell="A18" sqref="A18"/>
      <selection pane="bottomRight" activeCell="AA29" sqref="AA29"/>
    </sheetView>
  </sheetViews>
  <sheetFormatPr defaultColWidth="8.88671875" defaultRowHeight="14.4" outlineLevelRow="1" x14ac:dyDescent="0.3"/>
  <cols>
    <col min="1" max="1" width="3.5546875" style="3" customWidth="1"/>
    <col min="2" max="2" width="2.88671875" style="3" hidden="1" customWidth="1"/>
    <col min="3" max="3" width="61.5546875" style="24" bestFit="1" customWidth="1"/>
    <col min="4" max="13" width="8.88671875" style="24"/>
    <col min="14" max="20" width="8.88671875" style="3"/>
    <col min="21" max="22" width="8.88671875" style="129"/>
    <col min="23" max="23" width="13.109375" style="129" bestFit="1" customWidth="1"/>
    <col min="24" max="24" width="8.88671875" style="129"/>
    <col min="25" max="25" width="13.109375" style="129" bestFit="1" customWidth="1"/>
    <col min="26" max="27" width="8.88671875" style="129"/>
    <col min="28" max="28" width="8.88671875" style="3"/>
    <col min="29" max="29" width="79.44140625" style="3" bestFit="1" customWidth="1"/>
    <col min="30" max="16384" width="8.88671875" style="3"/>
  </cols>
  <sheetData>
    <row r="1" spans="3:37" ht="15" customHeight="1" x14ac:dyDescent="0.3">
      <c r="C1" s="101" t="s">
        <v>28</v>
      </c>
      <c r="L1" s="36"/>
      <c r="M1" s="36"/>
      <c r="N1" s="34"/>
      <c r="Q1" s="177" t="s">
        <v>295</v>
      </c>
      <c r="R1" s="177" t="s">
        <v>295</v>
      </c>
      <c r="S1" s="177" t="s">
        <v>296</v>
      </c>
      <c r="T1" s="178" t="s">
        <v>296</v>
      </c>
      <c r="U1" s="178" t="s">
        <v>296</v>
      </c>
      <c r="V1" s="178" t="s">
        <v>296</v>
      </c>
      <c r="W1" s="178" t="s">
        <v>296</v>
      </c>
      <c r="X1" s="178" t="s">
        <v>296</v>
      </c>
      <c r="Y1" s="178" t="s">
        <v>296</v>
      </c>
      <c r="Z1" s="178" t="s">
        <v>296</v>
      </c>
      <c r="AA1" s="178" t="s">
        <v>296</v>
      </c>
    </row>
    <row r="2" spans="3:37" ht="15" customHeight="1" x14ac:dyDescent="0.3">
      <c r="D2" s="179">
        <v>2006</v>
      </c>
      <c r="E2" s="179">
        <v>2007</v>
      </c>
      <c r="F2" s="179">
        <v>2008</v>
      </c>
      <c r="G2" s="179">
        <v>2009</v>
      </c>
      <c r="H2" s="179">
        <v>2010</v>
      </c>
      <c r="I2" s="179">
        <v>2011</v>
      </c>
      <c r="J2" s="179">
        <v>2012</v>
      </c>
      <c r="K2" s="179">
        <v>2013</v>
      </c>
      <c r="L2" s="180">
        <v>2014</v>
      </c>
      <c r="M2" s="180">
        <v>2015</v>
      </c>
      <c r="N2" s="180">
        <v>2016</v>
      </c>
      <c r="O2" s="180">
        <v>2017</v>
      </c>
      <c r="P2" s="180">
        <v>2018</v>
      </c>
      <c r="Q2" s="181" t="s">
        <v>283</v>
      </c>
      <c r="R2" s="181" t="s">
        <v>284</v>
      </c>
      <c r="S2" s="181" t="s">
        <v>284</v>
      </c>
      <c r="T2" s="181" t="s">
        <v>285</v>
      </c>
      <c r="U2" s="181" t="s">
        <v>321</v>
      </c>
      <c r="V2" s="181" t="s">
        <v>321</v>
      </c>
      <c r="W2" s="181" t="s">
        <v>321</v>
      </c>
      <c r="X2" s="181" t="s">
        <v>346</v>
      </c>
      <c r="Y2" s="181" t="s">
        <v>346</v>
      </c>
      <c r="Z2" s="181" t="s">
        <v>364</v>
      </c>
      <c r="AA2" s="181">
        <v>2024</v>
      </c>
    </row>
    <row r="3" spans="3:37" ht="15" customHeight="1" x14ac:dyDescent="0.3">
      <c r="C3" s="182" t="s">
        <v>308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84" t="s">
        <v>333</v>
      </c>
      <c r="W3" s="84" t="s">
        <v>355</v>
      </c>
      <c r="X3" s="84"/>
      <c r="Y3" s="84" t="s">
        <v>355</v>
      </c>
      <c r="Z3" s="84"/>
      <c r="AA3" s="84"/>
      <c r="AC3" s="125" t="s">
        <v>156</v>
      </c>
      <c r="AD3"/>
      <c r="AE3"/>
      <c r="AF3"/>
      <c r="AG3"/>
      <c r="AH3"/>
      <c r="AI3"/>
      <c r="AJ3"/>
      <c r="AK3"/>
    </row>
    <row r="4" spans="3:37" ht="15" customHeight="1" x14ac:dyDescent="0.3">
      <c r="AC4" s="125" t="s">
        <v>298</v>
      </c>
      <c r="AD4"/>
      <c r="AE4"/>
      <c r="AF4"/>
      <c r="AG4"/>
      <c r="AH4"/>
      <c r="AI4"/>
      <c r="AJ4"/>
      <c r="AK4"/>
    </row>
    <row r="5" spans="3:37" ht="15" customHeight="1" x14ac:dyDescent="0.3">
      <c r="C5" s="131" t="s">
        <v>233</v>
      </c>
      <c r="L5" s="26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C5" s="125" t="s">
        <v>160</v>
      </c>
      <c r="AD5"/>
      <c r="AE5"/>
      <c r="AF5"/>
      <c r="AG5"/>
      <c r="AH5"/>
      <c r="AI5"/>
      <c r="AJ5"/>
      <c r="AK5"/>
    </row>
    <row r="6" spans="3:37" ht="15" customHeight="1" outlineLevel="1" x14ac:dyDescent="0.3">
      <c r="C6" s="192" t="s">
        <v>234</v>
      </c>
      <c r="D6" s="193">
        <v>48.305</v>
      </c>
      <c r="E6" s="193">
        <v>165.83199999999999</v>
      </c>
      <c r="F6" s="193">
        <v>213.22499999999999</v>
      </c>
      <c r="G6" s="193">
        <v>139.16399999999999</v>
      </c>
      <c r="H6" s="193">
        <v>180.81800000000001</v>
      </c>
      <c r="I6" s="193">
        <v>331.02300000000002</v>
      </c>
      <c r="J6" s="193">
        <v>424.13600000000002</v>
      </c>
      <c r="K6" s="193">
        <v>523.87099999999998</v>
      </c>
      <c r="L6" s="193">
        <v>459.89499999999998</v>
      </c>
      <c r="M6" s="193">
        <v>414.36799999999999</v>
      </c>
      <c r="N6" s="193">
        <v>194.078</v>
      </c>
      <c r="O6" s="193">
        <v>563.67100000000005</v>
      </c>
      <c r="P6" s="193">
        <v>723.68</v>
      </c>
      <c r="Q6" s="194">
        <v>656.81299999999999</v>
      </c>
      <c r="R6" s="194">
        <v>665.19</v>
      </c>
      <c r="S6" s="194">
        <v>737.11599999999999</v>
      </c>
      <c r="T6" s="194">
        <v>-116.514</v>
      </c>
      <c r="U6" s="193">
        <v>1232.01</v>
      </c>
      <c r="V6" s="193">
        <v>937.77300000000002</v>
      </c>
      <c r="W6" s="193">
        <v>1213.046</v>
      </c>
      <c r="X6" s="193">
        <v>1362.7579999999998</v>
      </c>
      <c r="Y6" s="193">
        <v>1087.4999999999993</v>
      </c>
      <c r="Z6" s="193">
        <v>2047.200000000001</v>
      </c>
      <c r="AA6" s="193">
        <v>2251</v>
      </c>
      <c r="AB6" s="185"/>
      <c r="AC6" s="125" t="s">
        <v>299</v>
      </c>
      <c r="AD6"/>
      <c r="AE6"/>
      <c r="AF6"/>
      <c r="AG6"/>
      <c r="AH6"/>
      <c r="AI6"/>
      <c r="AJ6"/>
      <c r="AK6"/>
    </row>
    <row r="7" spans="3:37" ht="15" customHeight="1" outlineLevel="1" x14ac:dyDescent="0.3">
      <c r="C7" s="192" t="s">
        <v>235</v>
      </c>
      <c r="D7" s="193">
        <v>27.713000000000001</v>
      </c>
      <c r="E7" s="193">
        <v>7.1390000000000002</v>
      </c>
      <c r="F7" s="193">
        <v>-17.792000000000002</v>
      </c>
      <c r="G7" s="193">
        <v>178.935</v>
      </c>
      <c r="H7" s="193">
        <v>16.643999999999998</v>
      </c>
      <c r="I7" s="193">
        <v>-76.983999999999995</v>
      </c>
      <c r="J7" s="193">
        <v>57.17</v>
      </c>
      <c r="K7" s="193">
        <v>-15.105</v>
      </c>
      <c r="L7" s="193">
        <v>33.000999999999998</v>
      </c>
      <c r="M7" s="193">
        <v>-160.47999999999999</v>
      </c>
      <c r="N7" s="193">
        <v>524.09799999999996</v>
      </c>
      <c r="O7" s="193">
        <v>329.51400000000001</v>
      </c>
      <c r="P7" s="193">
        <v>488.33</v>
      </c>
      <c r="Q7" s="193">
        <v>943.21400000000006</v>
      </c>
      <c r="R7" s="193">
        <v>1183.1110000000001</v>
      </c>
      <c r="S7" s="193">
        <v>835.43499999999995</v>
      </c>
      <c r="T7" s="193">
        <v>1191.047</v>
      </c>
      <c r="U7" s="193">
        <v>1771.7380000000001</v>
      </c>
      <c r="V7" s="193">
        <v>1276.693</v>
      </c>
      <c r="W7" s="193">
        <v>1001.4200000000001</v>
      </c>
      <c r="X7" s="193">
        <v>-740.39400000000012</v>
      </c>
      <c r="Y7" s="193">
        <v>-465.19999999999914</v>
      </c>
      <c r="Z7" s="193">
        <v>2296.1000000000004</v>
      </c>
      <c r="AA7" s="193">
        <v>1770</v>
      </c>
      <c r="AB7" s="185"/>
      <c r="AC7" s="125" t="s">
        <v>356</v>
      </c>
    </row>
    <row r="8" spans="3:37" ht="15" customHeight="1" outlineLevel="1" x14ac:dyDescent="0.3">
      <c r="C8" s="195" t="s">
        <v>236</v>
      </c>
      <c r="D8" s="193">
        <v>41.466000000000001</v>
      </c>
      <c r="E8" s="193">
        <v>49.746000000000002</v>
      </c>
      <c r="F8" s="193">
        <v>66.36</v>
      </c>
      <c r="G8" s="193">
        <v>96.131</v>
      </c>
      <c r="H8" s="193">
        <v>96.094999999999999</v>
      </c>
      <c r="I8" s="193">
        <v>95.438999999999993</v>
      </c>
      <c r="J8" s="193">
        <v>108.997</v>
      </c>
      <c r="K8" s="193">
        <v>148.18799999999999</v>
      </c>
      <c r="L8" s="193">
        <v>193.67</v>
      </c>
      <c r="M8" s="193">
        <v>223.55500000000001</v>
      </c>
      <c r="N8" s="193">
        <v>267.38099999999997</v>
      </c>
      <c r="O8" s="193">
        <v>293.42899999999997</v>
      </c>
      <c r="P8" s="193">
        <v>349.16300000000001</v>
      </c>
      <c r="Q8" s="193">
        <v>426.91699999999997</v>
      </c>
      <c r="R8" s="193">
        <v>1093.7840000000001</v>
      </c>
      <c r="S8" s="193">
        <v>1017.717</v>
      </c>
      <c r="T8" s="193">
        <v>1073.0450000000001</v>
      </c>
      <c r="U8" s="193">
        <v>1147.6510000000001</v>
      </c>
      <c r="V8" s="193">
        <v>943.42700000000002</v>
      </c>
      <c r="W8" s="193">
        <v>943.42700000000002</v>
      </c>
      <c r="X8" s="193">
        <v>1129.191</v>
      </c>
      <c r="Y8" s="193">
        <v>1129.2</v>
      </c>
      <c r="Z8" s="193">
        <v>1382.5</v>
      </c>
      <c r="AA8" s="193">
        <v>1689</v>
      </c>
      <c r="AB8" s="185"/>
    </row>
    <row r="9" spans="3:37" ht="15" customHeight="1" outlineLevel="1" x14ac:dyDescent="0.3">
      <c r="C9" s="195" t="s">
        <v>237</v>
      </c>
      <c r="D9" s="196">
        <v>1.5489999999999999</v>
      </c>
      <c r="E9" s="196">
        <v>2.427</v>
      </c>
      <c r="F9" s="196">
        <v>0.53900000000000003</v>
      </c>
      <c r="G9" s="196">
        <v>-2.0030000000000001</v>
      </c>
      <c r="H9" s="196">
        <v>-0.76</v>
      </c>
      <c r="I9" s="196">
        <v>-1.41</v>
      </c>
      <c r="J9" s="196">
        <v>4.1689999999999996</v>
      </c>
      <c r="K9" s="196">
        <v>10.547000000000001</v>
      </c>
      <c r="L9" s="196">
        <v>22.84</v>
      </c>
      <c r="M9" s="196">
        <v>-15.391999999999999</v>
      </c>
      <c r="N9" s="196">
        <v>-5.6790000000000003</v>
      </c>
      <c r="O9" s="196">
        <v>0.41399999999999998</v>
      </c>
      <c r="P9" s="196">
        <v>-11.382999999999999</v>
      </c>
      <c r="Q9" s="196">
        <v>-5.2279999999999998</v>
      </c>
      <c r="R9" s="196">
        <v>-7.0419999999999998</v>
      </c>
      <c r="S9" s="196">
        <v>-13.249000000000001</v>
      </c>
      <c r="T9" s="196">
        <v>21.113</v>
      </c>
      <c r="U9" s="196">
        <v>-75.388999999999996</v>
      </c>
      <c r="V9" s="196">
        <v>-75.38900000000001</v>
      </c>
      <c r="W9" s="196">
        <v>-75.38900000000001</v>
      </c>
      <c r="X9" s="196">
        <v>-7.8520000000000039</v>
      </c>
      <c r="Y9" s="196">
        <v>-7.8</v>
      </c>
      <c r="Z9" s="196">
        <v>-53.1</v>
      </c>
      <c r="AA9" s="196">
        <v>1</v>
      </c>
      <c r="AB9" s="185"/>
    </row>
    <row r="10" spans="3:37" ht="15" customHeight="1" outlineLevel="1" x14ac:dyDescent="0.3">
      <c r="C10" s="195" t="s">
        <v>238</v>
      </c>
      <c r="D10" s="196">
        <v>4.556</v>
      </c>
      <c r="E10" s="196">
        <v>3.2349999999999999</v>
      </c>
      <c r="F10" s="196">
        <v>11.819000000000001</v>
      </c>
      <c r="G10" s="196">
        <v>23.959</v>
      </c>
      <c r="H10" s="196">
        <v>24.271999999999998</v>
      </c>
      <c r="I10" s="196">
        <v>23.271999999999998</v>
      </c>
      <c r="J10" s="196">
        <v>15.808999999999999</v>
      </c>
      <c r="K10" s="196">
        <v>10.442</v>
      </c>
      <c r="L10" s="196">
        <v>13.67</v>
      </c>
      <c r="M10" s="196">
        <v>18.338000000000001</v>
      </c>
      <c r="N10" s="196">
        <v>22.253</v>
      </c>
      <c r="O10" s="196">
        <v>8.673</v>
      </c>
      <c r="P10" s="196">
        <v>4.8250000000000002</v>
      </c>
      <c r="Q10" s="196">
        <v>16.067</v>
      </c>
      <c r="R10" s="196">
        <v>133.523</v>
      </c>
      <c r="S10" s="196">
        <v>84.108000000000004</v>
      </c>
      <c r="T10" s="196">
        <v>153.33199999999999</v>
      </c>
      <c r="U10" s="196">
        <v>173.04499999999999</v>
      </c>
      <c r="V10" s="196">
        <v>108.44499999999999</v>
      </c>
      <c r="W10" s="196">
        <v>108.44499999999999</v>
      </c>
      <c r="X10" s="196">
        <v>198.155</v>
      </c>
      <c r="Y10" s="196">
        <v>198.2</v>
      </c>
      <c r="Z10" s="196">
        <v>216.9</v>
      </c>
      <c r="AA10" s="196">
        <v>245</v>
      </c>
      <c r="AB10" s="185"/>
    </row>
    <row r="11" spans="3:37" ht="15" customHeight="1" outlineLevel="1" x14ac:dyDescent="0.3">
      <c r="C11" s="195" t="s">
        <v>239</v>
      </c>
      <c r="D11" s="193">
        <v>0.90500000000000003</v>
      </c>
      <c r="E11" s="193">
        <v>1.0860000000000001</v>
      </c>
      <c r="F11" s="193">
        <v>8.4779999999999998</v>
      </c>
      <c r="G11" s="193">
        <v>1.9390000000000001</v>
      </c>
      <c r="H11" s="193">
        <v>-8.5890000000000004</v>
      </c>
      <c r="I11" s="193">
        <v>-4.9260000000000002</v>
      </c>
      <c r="J11" s="193">
        <v>-2.1560000000000001</v>
      </c>
      <c r="K11" s="193">
        <v>-5.3920000000000003</v>
      </c>
      <c r="L11" s="193">
        <v>8.9510000000000005</v>
      </c>
      <c r="M11" s="193">
        <v>18.219000000000001</v>
      </c>
      <c r="N11" s="193">
        <v>20.661000000000001</v>
      </c>
      <c r="O11" s="193">
        <v>6.383</v>
      </c>
      <c r="P11" s="193">
        <v>-21.006</v>
      </c>
      <c r="Q11" s="193">
        <v>-38.982999999999997</v>
      </c>
      <c r="R11" s="193">
        <v>10.743</v>
      </c>
      <c r="S11" s="193">
        <v>8.1880000000000006</v>
      </c>
      <c r="T11" s="193">
        <v>204.72200000000001</v>
      </c>
      <c r="U11" s="193">
        <v>650.31700000000001</v>
      </c>
      <c r="V11" s="193">
        <v>212.191</v>
      </c>
      <c r="W11" s="193">
        <v>54.768000000000001</v>
      </c>
      <c r="X11" s="193">
        <v>-183.96299999999999</v>
      </c>
      <c r="Y11" s="193">
        <v>-26.599999999999994</v>
      </c>
      <c r="Z11" s="193">
        <v>34.9</v>
      </c>
      <c r="AA11" s="193">
        <v>21</v>
      </c>
      <c r="AB11" s="185"/>
    </row>
    <row r="12" spans="3:37" ht="15" customHeight="1" outlineLevel="1" x14ac:dyDescent="0.3">
      <c r="C12" s="195" t="s">
        <v>240</v>
      </c>
      <c r="D12" s="193">
        <v>-13.516999999999999</v>
      </c>
      <c r="E12" s="193">
        <v>-12.298999999999999</v>
      </c>
      <c r="F12" s="193">
        <v>-39.149000000000001</v>
      </c>
      <c r="G12" s="193">
        <v>-65.153000000000006</v>
      </c>
      <c r="H12" s="193">
        <v>-52.567</v>
      </c>
      <c r="I12" s="193">
        <v>-52.713000000000001</v>
      </c>
      <c r="J12" s="193">
        <v>-56.427999999999997</v>
      </c>
      <c r="K12" s="193">
        <v>-92.451999999999998</v>
      </c>
      <c r="L12" s="193">
        <v>-91.090999999999994</v>
      </c>
      <c r="M12" s="193">
        <v>-127.98699999999999</v>
      </c>
      <c r="N12" s="193">
        <v>-59.238999999999997</v>
      </c>
      <c r="O12" s="193">
        <v>-92.385000000000005</v>
      </c>
      <c r="P12" s="193">
        <v>-42.106000000000002</v>
      </c>
      <c r="Q12" s="193">
        <v>-44.811999999999998</v>
      </c>
      <c r="R12" s="193">
        <v>-295.82</v>
      </c>
      <c r="S12" s="193">
        <v>-296.99299999999999</v>
      </c>
      <c r="T12" s="193">
        <v>-326.72399999999999</v>
      </c>
      <c r="U12" s="193">
        <v>-320.10899999999998</v>
      </c>
      <c r="V12" s="193">
        <v>-219.53700000000001</v>
      </c>
      <c r="W12" s="193">
        <v>-219.53700000000001</v>
      </c>
      <c r="X12" s="193">
        <v>-402.36300000000006</v>
      </c>
      <c r="Y12" s="193">
        <v>-402.3</v>
      </c>
      <c r="Z12" s="193">
        <v>-531.70000000000005</v>
      </c>
      <c r="AA12" s="193">
        <v>-232</v>
      </c>
      <c r="AB12" s="185"/>
    </row>
    <row r="13" spans="3:37" ht="15" customHeight="1" outlineLevel="1" x14ac:dyDescent="0.3">
      <c r="C13" s="195" t="s">
        <v>241</v>
      </c>
      <c r="D13" s="193">
        <v>0.51900000000000002</v>
      </c>
      <c r="E13" s="193">
        <v>7.9249999999999998</v>
      </c>
      <c r="F13" s="193">
        <v>2.1080000000000001</v>
      </c>
      <c r="G13" s="193">
        <v>-2.754</v>
      </c>
      <c r="H13" s="193">
        <v>0.246</v>
      </c>
      <c r="I13" s="193">
        <v>12.763999999999999</v>
      </c>
      <c r="J13" s="193">
        <v>4.8</v>
      </c>
      <c r="K13" s="193">
        <v>7.9059999999999997</v>
      </c>
      <c r="L13" s="193">
        <v>-0.432</v>
      </c>
      <c r="M13" s="193">
        <v>-1.331</v>
      </c>
      <c r="N13" s="193">
        <v>16.460999999999999</v>
      </c>
      <c r="O13" s="193">
        <v>20.61</v>
      </c>
      <c r="P13" s="193">
        <v>60.536000000000001</v>
      </c>
      <c r="Q13" s="193">
        <v>78.462000000000003</v>
      </c>
      <c r="R13" s="193">
        <v>-22.356999999999999</v>
      </c>
      <c r="S13" s="193">
        <v>-43.737000000000002</v>
      </c>
      <c r="T13" s="193">
        <v>-52.866</v>
      </c>
      <c r="U13" s="193">
        <v>87.484999999999999</v>
      </c>
      <c r="V13" s="193">
        <v>79.951999999999998</v>
      </c>
      <c r="W13" s="193">
        <v>79.951999999999998</v>
      </c>
      <c r="X13" s="193">
        <v>-21.468</v>
      </c>
      <c r="Y13" s="193">
        <v>-21.5</v>
      </c>
      <c r="Z13" s="193">
        <v>23.800000000000004</v>
      </c>
      <c r="AA13" s="193">
        <v>35</v>
      </c>
      <c r="AB13" s="185"/>
    </row>
    <row r="14" spans="3:37" ht="15" customHeight="1" outlineLevel="1" x14ac:dyDescent="0.3">
      <c r="C14" s="195" t="s">
        <v>242</v>
      </c>
      <c r="D14" s="196">
        <v>-59.756</v>
      </c>
      <c r="E14" s="196">
        <v>-62.554000000000002</v>
      </c>
      <c r="F14" s="196">
        <v>-121.908</v>
      </c>
      <c r="G14" s="196">
        <v>127.163</v>
      </c>
      <c r="H14" s="196">
        <v>-102.995</v>
      </c>
      <c r="I14" s="196">
        <v>-159.18899999999999</v>
      </c>
      <c r="J14" s="196">
        <v>-71.703999999999994</v>
      </c>
      <c r="K14" s="196">
        <v>-178.22499999999999</v>
      </c>
      <c r="L14" s="196">
        <v>-259.07600000000002</v>
      </c>
      <c r="M14" s="196">
        <v>-381.69200000000001</v>
      </c>
      <c r="N14" s="196">
        <v>211.73699999999999</v>
      </c>
      <c r="O14" s="196">
        <v>-356.64100000000002</v>
      </c>
      <c r="P14" s="196">
        <v>-133.16399999999999</v>
      </c>
      <c r="Q14" s="196">
        <v>330.08100000000002</v>
      </c>
      <c r="R14" s="196">
        <v>-315.2</v>
      </c>
      <c r="S14" s="196">
        <v>-762.91600000000005</v>
      </c>
      <c r="T14" s="196">
        <v>-218.25</v>
      </c>
      <c r="U14" s="196">
        <v>-1998.364</v>
      </c>
      <c r="V14" s="196">
        <v>-1403.52</v>
      </c>
      <c r="W14" s="196">
        <v>-1521.37</v>
      </c>
      <c r="X14" s="196">
        <v>698.14200000000005</v>
      </c>
      <c r="Y14" s="196">
        <v>815.9</v>
      </c>
      <c r="Z14" s="196">
        <v>239.39999999999998</v>
      </c>
      <c r="AA14" s="196">
        <v>-1667</v>
      </c>
      <c r="AB14" s="185"/>
    </row>
    <row r="15" spans="3:37" ht="15" customHeight="1" outlineLevel="1" x14ac:dyDescent="0.3">
      <c r="C15" s="195" t="s">
        <v>243</v>
      </c>
      <c r="D15" s="196">
        <v>-12.401999999999999</v>
      </c>
      <c r="E15" s="196">
        <v>-15.387</v>
      </c>
      <c r="F15" s="196">
        <v>-14.865</v>
      </c>
      <c r="G15" s="196">
        <v>18.068999999999999</v>
      </c>
      <c r="H15" s="196">
        <v>-27.951000000000001</v>
      </c>
      <c r="I15" s="196">
        <v>-17.265000000000001</v>
      </c>
      <c r="J15" s="196">
        <v>-102.833</v>
      </c>
      <c r="K15" s="196">
        <v>-82.05</v>
      </c>
      <c r="L15" s="196">
        <v>51.67</v>
      </c>
      <c r="M15" s="196">
        <v>6.53</v>
      </c>
      <c r="N15" s="196">
        <v>-35.768999999999998</v>
      </c>
      <c r="O15" s="196">
        <v>-38.654000000000003</v>
      </c>
      <c r="P15" s="196">
        <v>4.1280000000000001</v>
      </c>
      <c r="Q15" s="196">
        <v>51.987000000000002</v>
      </c>
      <c r="R15" s="196">
        <v>-66.126999999999995</v>
      </c>
      <c r="S15" s="196">
        <v>-78.688000000000002</v>
      </c>
      <c r="T15" s="196">
        <v>-579.28800000000001</v>
      </c>
      <c r="U15" s="196">
        <v>-660.83299999999997</v>
      </c>
      <c r="V15" s="196">
        <v>-426.20699999999999</v>
      </c>
      <c r="W15" s="196">
        <v>-426.20699999999999</v>
      </c>
      <c r="X15" s="196">
        <v>386.77300000000002</v>
      </c>
      <c r="Y15" s="196">
        <v>386.8</v>
      </c>
      <c r="Z15" s="196">
        <v>272.2</v>
      </c>
      <c r="AA15" s="196">
        <v>-176</v>
      </c>
      <c r="AB15" s="185"/>
    </row>
    <row r="16" spans="3:37" ht="14.1" customHeight="1" outlineLevel="1" x14ac:dyDescent="0.3">
      <c r="C16" s="195" t="s">
        <v>244</v>
      </c>
      <c r="D16" s="196">
        <v>65.983000000000004</v>
      </c>
      <c r="E16" s="196">
        <v>35.566000000000003</v>
      </c>
      <c r="F16" s="196">
        <v>69.448999999999998</v>
      </c>
      <c r="G16" s="196">
        <v>-16.948</v>
      </c>
      <c r="H16" s="196">
        <v>88.361000000000004</v>
      </c>
      <c r="I16" s="196">
        <v>31.495999999999999</v>
      </c>
      <c r="J16" s="196">
        <v>152.857</v>
      </c>
      <c r="K16" s="196">
        <v>164.57300000000001</v>
      </c>
      <c r="L16" s="196">
        <v>80.078000000000003</v>
      </c>
      <c r="M16" s="196">
        <v>151.81200000000001</v>
      </c>
      <c r="N16" s="196">
        <v>79.975999999999999</v>
      </c>
      <c r="O16" s="196">
        <v>496.55500000000001</v>
      </c>
      <c r="P16" s="196">
        <v>254.20699999999999</v>
      </c>
      <c r="Q16" s="196">
        <v>87.037999999999997</v>
      </c>
      <c r="R16" s="196">
        <v>650.15700000000004</v>
      </c>
      <c r="S16" s="196">
        <v>889.57100000000003</v>
      </c>
      <c r="T16" s="196">
        <v>910.71100000000001</v>
      </c>
      <c r="U16" s="196">
        <v>2804.2249999999999</v>
      </c>
      <c r="V16" s="196">
        <v>2083.08</v>
      </c>
      <c r="W16" s="196">
        <v>2083.08</v>
      </c>
      <c r="X16" s="196">
        <v>-3377.683</v>
      </c>
      <c r="Y16" s="196">
        <v>-3377.7</v>
      </c>
      <c r="Z16" s="196">
        <v>725.9</v>
      </c>
      <c r="AA16" s="196">
        <v>1828</v>
      </c>
      <c r="AB16" s="185"/>
    </row>
    <row r="17" spans="2:28" ht="15" customHeight="1" outlineLevel="1" x14ac:dyDescent="0.3">
      <c r="C17" s="195" t="s">
        <v>245</v>
      </c>
      <c r="D17" s="196">
        <v>0.11600000000000001</v>
      </c>
      <c r="E17" s="196">
        <v>-0.11799999999999999</v>
      </c>
      <c r="F17" s="196">
        <v>0.23799999999999999</v>
      </c>
      <c r="G17" s="196">
        <v>-2.1589999999999998</v>
      </c>
      <c r="H17" s="196">
        <v>2.2490000000000001</v>
      </c>
      <c r="I17" s="196">
        <v>-1.5229999999999999</v>
      </c>
      <c r="J17" s="196">
        <v>3.8260000000000001</v>
      </c>
      <c r="K17" s="196">
        <v>1.4999999999999999E-2</v>
      </c>
      <c r="L17" s="196">
        <v>-1.137</v>
      </c>
      <c r="M17" s="196">
        <v>-45.37</v>
      </c>
      <c r="N17" s="196">
        <v>-6.5819999999999999</v>
      </c>
      <c r="O17" s="196">
        <v>24.733000000000001</v>
      </c>
      <c r="P17" s="196">
        <v>10.013</v>
      </c>
      <c r="Q17" s="196">
        <v>27.556000000000001</v>
      </c>
      <c r="R17" s="196">
        <v>-9.8970000000000002</v>
      </c>
      <c r="S17" s="196">
        <v>3.4580000000000002</v>
      </c>
      <c r="T17" s="196">
        <v>-9.673</v>
      </c>
      <c r="U17" s="196">
        <v>-59.49</v>
      </c>
      <c r="V17" s="196">
        <v>-48.948999999999998</v>
      </c>
      <c r="W17" s="196">
        <v>-48.948999999999998</v>
      </c>
      <c r="X17" s="196">
        <v>27.936999999999991</v>
      </c>
      <c r="Y17" s="196">
        <v>27.9</v>
      </c>
      <c r="Z17" s="196">
        <v>-24.1</v>
      </c>
      <c r="AA17" s="196">
        <v>23</v>
      </c>
      <c r="AB17" s="185"/>
    </row>
    <row r="18" spans="2:28" ht="15" customHeight="1" outlineLevel="1" x14ac:dyDescent="0.3">
      <c r="C18" s="195" t="s">
        <v>246</v>
      </c>
      <c r="D18" s="196">
        <v>-1.706</v>
      </c>
      <c r="E18" s="196">
        <v>-2.488</v>
      </c>
      <c r="F18" s="196">
        <v>-0.86099999999999999</v>
      </c>
      <c r="G18" s="196">
        <v>0.69099999999999995</v>
      </c>
      <c r="H18" s="196">
        <v>-1.7170000000000001</v>
      </c>
      <c r="I18" s="196">
        <v>-2.9289999999999998</v>
      </c>
      <c r="J18" s="196">
        <v>-0.16700000000000001</v>
      </c>
      <c r="K18" s="196">
        <v>1.343</v>
      </c>
      <c r="L18" s="196">
        <v>13.858000000000001</v>
      </c>
      <c r="M18" s="196">
        <v>-7.1619999999999999</v>
      </c>
      <c r="N18" s="196">
        <v>12.898</v>
      </c>
      <c r="O18" s="196">
        <v>-33.603000000000002</v>
      </c>
      <c r="P18" s="196">
        <v>13.117000000000001</v>
      </c>
      <c r="Q18" s="196">
        <v>14.129</v>
      </c>
      <c r="R18" s="196">
        <v>11.347</v>
      </c>
      <c r="S18" s="196">
        <v>27.975999999999999</v>
      </c>
      <c r="T18" s="196">
        <v>14.925000000000001</v>
      </c>
      <c r="U18" s="196">
        <v>23.2</v>
      </c>
      <c r="V18" s="196">
        <v>23.199999999999989</v>
      </c>
      <c r="W18" s="196">
        <v>23.199999999999989</v>
      </c>
      <c r="X18" s="196">
        <v>812.73700000000008</v>
      </c>
      <c r="Y18" s="196">
        <v>812.7</v>
      </c>
      <c r="Z18" s="196">
        <v>9.4</v>
      </c>
      <c r="AA18" s="196">
        <v>3</v>
      </c>
      <c r="AB18" s="185"/>
    </row>
    <row r="19" spans="2:28" ht="15.15" customHeight="1" x14ac:dyDescent="0.3">
      <c r="C19" s="197" t="s">
        <v>247</v>
      </c>
      <c r="D19" s="198">
        <v>76.018000000000001</v>
      </c>
      <c r="E19" s="198">
        <v>172.971</v>
      </c>
      <c r="F19" s="198">
        <v>195.43299999999999</v>
      </c>
      <c r="G19" s="198">
        <v>318.09899999999999</v>
      </c>
      <c r="H19" s="198">
        <v>197.46199999999999</v>
      </c>
      <c r="I19" s="198">
        <v>254.03899999999999</v>
      </c>
      <c r="J19" s="198">
        <v>481.30599999999998</v>
      </c>
      <c r="K19" s="198">
        <v>508.76600000000002</v>
      </c>
      <c r="L19" s="198">
        <v>492.89600000000002</v>
      </c>
      <c r="M19" s="198">
        <v>253.88800000000001</v>
      </c>
      <c r="N19" s="198">
        <v>718.17600000000004</v>
      </c>
      <c r="O19" s="198">
        <v>893.18499999999995</v>
      </c>
      <c r="P19" s="198">
        <v>1212.01</v>
      </c>
      <c r="Q19" s="198">
        <v>1600.027</v>
      </c>
      <c r="R19" s="198">
        <v>1848.3009999999999</v>
      </c>
      <c r="S19" s="198">
        <v>1572.5509999999999</v>
      </c>
      <c r="T19" s="198">
        <v>1074.5329999999999</v>
      </c>
      <c r="U19" s="198">
        <v>3003.748</v>
      </c>
      <c r="V19" s="198">
        <v>2214.4660000000003</v>
      </c>
      <c r="W19" s="198">
        <v>2214.4660000000003</v>
      </c>
      <c r="X19" s="198">
        <v>622.36400000000003</v>
      </c>
      <c r="Y19" s="198">
        <v>622.30000000000018</v>
      </c>
      <c r="Z19" s="198">
        <v>4343.300000000002</v>
      </c>
      <c r="AA19" s="198">
        <v>4021</v>
      </c>
      <c r="AB19" s="185"/>
    </row>
    <row r="20" spans="2:28" ht="12.9" customHeight="1" x14ac:dyDescent="0.3">
      <c r="C20" s="136" t="s">
        <v>248</v>
      </c>
      <c r="L20" s="26"/>
      <c r="AB20" s="185"/>
    </row>
    <row r="21" spans="2:28" ht="15" customHeight="1" outlineLevel="1" x14ac:dyDescent="0.3">
      <c r="B21" s="114">
        <v>1</v>
      </c>
      <c r="C21" s="192" t="s">
        <v>249</v>
      </c>
      <c r="D21" s="193">
        <v>1.9079999999999999</v>
      </c>
      <c r="E21" s="193">
        <v>2.5129999999999999</v>
      </c>
      <c r="F21" s="193">
        <v>7.383</v>
      </c>
      <c r="G21" s="193">
        <v>25.2</v>
      </c>
      <c r="H21" s="193">
        <v>61.817</v>
      </c>
      <c r="I21" s="193">
        <v>94.837999999999994</v>
      </c>
      <c r="J21" s="193">
        <v>30.759</v>
      </c>
      <c r="K21" s="193">
        <v>48.552999999999997</v>
      </c>
      <c r="L21" s="193">
        <v>87.757999999999996</v>
      </c>
      <c r="M21" s="193">
        <v>75.352999999999994</v>
      </c>
      <c r="N21" s="193">
        <v>90.53</v>
      </c>
      <c r="O21" s="193">
        <v>57.712000000000003</v>
      </c>
      <c r="P21" s="193">
        <v>634.50599999999997</v>
      </c>
      <c r="Q21" s="193">
        <v>638.78</v>
      </c>
      <c r="R21" s="193">
        <v>480.04700000000003</v>
      </c>
      <c r="S21" s="193">
        <v>429.52699999999999</v>
      </c>
      <c r="T21" s="193">
        <v>373.88</v>
      </c>
      <c r="U21" s="193">
        <v>286.55900000000003</v>
      </c>
      <c r="V21" s="193">
        <v>278.50100000000003</v>
      </c>
      <c r="W21" s="193">
        <v>278.50100000000003</v>
      </c>
      <c r="X21" s="193">
        <v>278.75900000000001</v>
      </c>
      <c r="Y21" s="193">
        <v>278.7</v>
      </c>
      <c r="Z21" s="193">
        <v>126.5</v>
      </c>
      <c r="AA21" s="193">
        <v>110</v>
      </c>
      <c r="AB21" s="185"/>
    </row>
    <row r="22" spans="2:28" ht="14.85" customHeight="1" outlineLevel="1" x14ac:dyDescent="0.3">
      <c r="B22" s="60"/>
      <c r="C22" s="195" t="s">
        <v>250</v>
      </c>
      <c r="D22" s="196">
        <v>0.64900000000000002</v>
      </c>
      <c r="E22" s="196">
        <v>1.127</v>
      </c>
      <c r="F22" s="196">
        <v>3.9550000000000001</v>
      </c>
      <c r="G22" s="196">
        <v>23.585000000000001</v>
      </c>
      <c r="H22" s="196">
        <v>34.268999999999998</v>
      </c>
      <c r="I22" s="196">
        <v>20.779</v>
      </c>
      <c r="J22" s="196">
        <v>26.684000000000001</v>
      </c>
      <c r="K22" s="196">
        <v>43.143999999999998</v>
      </c>
      <c r="L22" s="196">
        <v>75.884</v>
      </c>
      <c r="M22" s="196">
        <v>74.358000000000004</v>
      </c>
      <c r="N22" s="196">
        <v>90.254999999999995</v>
      </c>
      <c r="O22" s="196">
        <v>57.442</v>
      </c>
      <c r="P22" s="196">
        <v>146.43799999999999</v>
      </c>
      <c r="Q22" s="196">
        <v>150.678</v>
      </c>
      <c r="R22" s="196">
        <v>185.44</v>
      </c>
      <c r="S22" s="196">
        <v>134.92500000000001</v>
      </c>
      <c r="T22" s="196">
        <v>156.74799999999999</v>
      </c>
      <c r="U22" s="196">
        <v>170.00700000000001</v>
      </c>
      <c r="V22" s="196">
        <v>161.94900000000001</v>
      </c>
      <c r="W22" s="196">
        <v>161.94900000000001</v>
      </c>
      <c r="X22" s="196">
        <v>116.378</v>
      </c>
      <c r="Y22" s="196">
        <v>116.4</v>
      </c>
      <c r="Z22" s="196">
        <v>125.7</v>
      </c>
      <c r="AA22" s="196">
        <v>108</v>
      </c>
      <c r="AB22" s="185"/>
    </row>
    <row r="23" spans="2:28" ht="15" customHeight="1" outlineLevel="1" x14ac:dyDescent="0.3">
      <c r="B23" s="60"/>
      <c r="C23" s="195" t="s">
        <v>251</v>
      </c>
      <c r="D23" s="193">
        <v>1.2589999999999999</v>
      </c>
      <c r="E23" s="193">
        <v>1.3859999999999999</v>
      </c>
      <c r="F23" s="193">
        <v>3.4279999999999999</v>
      </c>
      <c r="G23" s="193">
        <v>1.615</v>
      </c>
      <c r="H23" s="193">
        <v>2.548</v>
      </c>
      <c r="I23" s="193">
        <v>18.960999999999999</v>
      </c>
      <c r="J23" s="193">
        <v>4.0750000000000002</v>
      </c>
      <c r="K23" s="193">
        <v>5.4089999999999998</v>
      </c>
      <c r="L23" s="193">
        <v>6.8380000000000001</v>
      </c>
      <c r="M23" s="193">
        <v>0.995</v>
      </c>
      <c r="N23" s="193">
        <v>0.27500000000000002</v>
      </c>
      <c r="O23" s="193">
        <v>0.26600000000000001</v>
      </c>
      <c r="P23" s="193">
        <v>3.004</v>
      </c>
      <c r="Q23" s="193">
        <v>3.0379999999999998</v>
      </c>
      <c r="R23" s="193">
        <v>1.601</v>
      </c>
      <c r="S23" s="193">
        <v>1.5960000000000001</v>
      </c>
      <c r="T23" s="193">
        <v>1.4079999999999999</v>
      </c>
      <c r="U23" s="193">
        <v>0.40900000000000003</v>
      </c>
      <c r="V23" s="193">
        <v>0.40899999999999997</v>
      </c>
      <c r="W23" s="193">
        <v>0.40899999999999997</v>
      </c>
      <c r="X23" s="193">
        <v>0.16499999999999998</v>
      </c>
      <c r="Y23" s="193">
        <v>0.1</v>
      </c>
      <c r="Z23" s="193">
        <v>0.8</v>
      </c>
      <c r="AA23" s="193">
        <v>2</v>
      </c>
      <c r="AB23" s="185"/>
    </row>
    <row r="24" spans="2:28" ht="15" customHeight="1" outlineLevel="1" x14ac:dyDescent="0.3">
      <c r="B24" s="114">
        <v>1</v>
      </c>
      <c r="C24" s="199" t="s">
        <v>252</v>
      </c>
      <c r="D24" s="193">
        <v>1.137</v>
      </c>
      <c r="E24" s="193">
        <v>0.92200000000000004</v>
      </c>
      <c r="F24" s="193">
        <v>1.2390000000000001</v>
      </c>
      <c r="G24" s="193">
        <v>1.0740000000000001</v>
      </c>
      <c r="H24" s="193">
        <v>1.113</v>
      </c>
      <c r="I24" s="193">
        <v>0.81499999999999995</v>
      </c>
      <c r="J24" s="193">
        <v>0.246</v>
      </c>
      <c r="K24" s="193">
        <v>0.27800000000000002</v>
      </c>
      <c r="L24" s="193">
        <v>0.214</v>
      </c>
      <c r="M24" s="193">
        <v>0.182</v>
      </c>
      <c r="N24" s="193">
        <v>0.13</v>
      </c>
      <c r="O24" s="193">
        <v>0.16500000000000001</v>
      </c>
      <c r="P24" s="193">
        <v>9.6000000000000002E-2</v>
      </c>
      <c r="Q24" s="193">
        <v>0.125</v>
      </c>
      <c r="R24" s="193">
        <v>2.4E-2</v>
      </c>
      <c r="S24" s="193">
        <v>2.4E-2</v>
      </c>
      <c r="T24" s="193">
        <v>1.2E-2</v>
      </c>
      <c r="U24" s="193">
        <v>0</v>
      </c>
      <c r="V24" s="193">
        <v>0</v>
      </c>
      <c r="W24" s="193">
        <v>0</v>
      </c>
      <c r="X24" s="193">
        <v>0</v>
      </c>
      <c r="Y24" s="193">
        <v>0</v>
      </c>
      <c r="Z24" s="193">
        <v>0</v>
      </c>
      <c r="AA24" s="193">
        <v>0</v>
      </c>
      <c r="AB24" s="185"/>
    </row>
    <row r="25" spans="2:28" ht="15" customHeight="1" outlineLevel="1" x14ac:dyDescent="0.3">
      <c r="B25" s="60"/>
      <c r="C25" s="200" t="s">
        <v>253</v>
      </c>
      <c r="D25" s="193">
        <v>1.137</v>
      </c>
      <c r="E25" s="193">
        <v>0.92200000000000004</v>
      </c>
      <c r="F25" s="193">
        <v>1.2390000000000001</v>
      </c>
      <c r="G25" s="193">
        <v>1.0740000000000001</v>
      </c>
      <c r="H25" s="193">
        <v>0.54900000000000004</v>
      </c>
      <c r="I25" s="193">
        <v>0.64300000000000002</v>
      </c>
      <c r="J25" s="193">
        <v>0.193</v>
      </c>
      <c r="K25" s="193">
        <v>0.19</v>
      </c>
      <c r="L25" s="193">
        <v>0.214</v>
      </c>
      <c r="M25" s="193">
        <v>0.182</v>
      </c>
      <c r="N25" s="193">
        <v>0.13</v>
      </c>
      <c r="O25" s="193">
        <v>0.16500000000000001</v>
      </c>
      <c r="P25" s="193">
        <v>9.6000000000000002E-2</v>
      </c>
      <c r="Q25" s="193">
        <v>0.125</v>
      </c>
      <c r="R25" s="193">
        <v>2.4E-2</v>
      </c>
      <c r="S25" s="193">
        <v>2.4E-2</v>
      </c>
      <c r="T25" s="193">
        <v>1.2E-2</v>
      </c>
      <c r="U25" s="193">
        <v>0</v>
      </c>
      <c r="V25" s="193">
        <v>0</v>
      </c>
      <c r="W25" s="193">
        <v>0</v>
      </c>
      <c r="X25" s="193">
        <v>0</v>
      </c>
      <c r="Y25" s="193">
        <v>0</v>
      </c>
      <c r="Z25" s="193">
        <v>0</v>
      </c>
      <c r="AA25" s="193">
        <v>0</v>
      </c>
      <c r="AB25" s="185"/>
    </row>
    <row r="26" spans="2:28" ht="15" customHeight="1" outlineLevel="1" x14ac:dyDescent="0.3">
      <c r="B26" s="60"/>
      <c r="C26" s="201" t="s">
        <v>254</v>
      </c>
      <c r="D26" s="193">
        <v>0</v>
      </c>
      <c r="E26" s="193">
        <v>0</v>
      </c>
      <c r="F26" s="193">
        <v>0</v>
      </c>
      <c r="G26" s="193">
        <v>0</v>
      </c>
      <c r="H26" s="193">
        <v>0.56399999999999995</v>
      </c>
      <c r="I26" s="193">
        <v>0.17199999999999999</v>
      </c>
      <c r="J26" s="193">
        <v>5.2999999999999999E-2</v>
      </c>
      <c r="K26" s="193">
        <v>8.7999999999999995E-2</v>
      </c>
      <c r="L26" s="193">
        <v>0</v>
      </c>
      <c r="M26" s="193">
        <v>0</v>
      </c>
      <c r="N26" s="193">
        <v>0</v>
      </c>
      <c r="O26" s="193">
        <v>0</v>
      </c>
      <c r="P26" s="193">
        <v>0</v>
      </c>
      <c r="Q26" s="193">
        <v>0</v>
      </c>
      <c r="R26" s="193">
        <v>0</v>
      </c>
      <c r="S26" s="193">
        <v>0</v>
      </c>
      <c r="T26" s="193">
        <v>0</v>
      </c>
      <c r="U26" s="193">
        <v>0</v>
      </c>
      <c r="V26" s="193">
        <v>0</v>
      </c>
      <c r="W26" s="193">
        <v>0</v>
      </c>
      <c r="X26" s="193">
        <v>0</v>
      </c>
      <c r="Y26" s="193">
        <v>0</v>
      </c>
      <c r="Z26" s="193">
        <v>0</v>
      </c>
      <c r="AA26" s="193">
        <v>0</v>
      </c>
      <c r="AB26" s="185"/>
    </row>
    <row r="27" spans="2:28" ht="15" customHeight="1" outlineLevel="1" x14ac:dyDescent="0.3">
      <c r="B27" s="114">
        <v>1</v>
      </c>
      <c r="C27" s="199" t="s">
        <v>255</v>
      </c>
      <c r="D27" s="193">
        <v>0.122</v>
      </c>
      <c r="E27" s="193">
        <v>0.46400000000000002</v>
      </c>
      <c r="F27" s="193">
        <v>2.1890000000000001</v>
      </c>
      <c r="G27" s="193">
        <v>0.54100000000000004</v>
      </c>
      <c r="H27" s="193">
        <v>1.4350000000000001</v>
      </c>
      <c r="I27" s="193">
        <v>18.146000000000001</v>
      </c>
      <c r="J27" s="193">
        <v>3.8290000000000002</v>
      </c>
      <c r="K27" s="193">
        <v>5.1310000000000002</v>
      </c>
      <c r="L27" s="193">
        <v>6.6239999999999997</v>
      </c>
      <c r="M27" s="193">
        <v>0.81299999999999994</v>
      </c>
      <c r="N27" s="193">
        <v>0.14499999999999999</v>
      </c>
      <c r="O27" s="193">
        <v>0.10100000000000001</v>
      </c>
      <c r="P27" s="193">
        <v>2.9079999999999999</v>
      </c>
      <c r="Q27" s="193">
        <v>2.9129999999999998</v>
      </c>
      <c r="R27" s="193">
        <v>1.577</v>
      </c>
      <c r="S27" s="193">
        <v>1.5720000000000001</v>
      </c>
      <c r="T27" s="193">
        <v>1.3959999999999999</v>
      </c>
      <c r="U27" s="193">
        <v>0.40900000000000003</v>
      </c>
      <c r="V27" s="193">
        <v>0.40899999999999997</v>
      </c>
      <c r="W27" s="193">
        <v>0.40899999999999997</v>
      </c>
      <c r="X27" s="193">
        <v>0.16499999999999998</v>
      </c>
      <c r="Y27" s="193">
        <v>0.1</v>
      </c>
      <c r="Z27" s="193">
        <v>0.8</v>
      </c>
      <c r="AA27" s="193">
        <v>2</v>
      </c>
      <c r="AB27" s="185"/>
    </row>
    <row r="28" spans="2:28" ht="15" customHeight="1" outlineLevel="1" x14ac:dyDescent="0.3">
      <c r="B28" s="60"/>
      <c r="C28" s="200" t="s">
        <v>256</v>
      </c>
      <c r="D28" s="193">
        <v>0</v>
      </c>
      <c r="E28" s="193">
        <v>0</v>
      </c>
      <c r="F28" s="193">
        <v>0</v>
      </c>
      <c r="G28" s="193">
        <v>0</v>
      </c>
      <c r="H28" s="193">
        <v>0</v>
      </c>
      <c r="I28" s="193">
        <v>17.3</v>
      </c>
      <c r="J28" s="193">
        <v>3</v>
      </c>
      <c r="K28" s="193">
        <v>3.7959999999999998</v>
      </c>
      <c r="L28" s="193">
        <v>4.0030000000000001</v>
      </c>
      <c r="M28" s="193">
        <v>0</v>
      </c>
      <c r="N28" s="193">
        <v>0</v>
      </c>
      <c r="O28" s="193">
        <v>0</v>
      </c>
      <c r="P28" s="193">
        <v>0</v>
      </c>
      <c r="Q28" s="193">
        <v>0</v>
      </c>
      <c r="R28" s="193">
        <v>0</v>
      </c>
      <c r="S28" s="193">
        <v>0</v>
      </c>
      <c r="T28" s="193">
        <v>0</v>
      </c>
      <c r="U28" s="193">
        <v>0</v>
      </c>
      <c r="V28" s="193">
        <v>0</v>
      </c>
      <c r="W28" s="193">
        <v>0</v>
      </c>
      <c r="X28" s="193">
        <v>0</v>
      </c>
      <c r="Y28" s="193">
        <v>0</v>
      </c>
      <c r="Z28" s="193">
        <v>0</v>
      </c>
      <c r="AA28" s="193">
        <v>0</v>
      </c>
      <c r="AB28" s="185"/>
    </row>
    <row r="29" spans="2:28" ht="15" customHeight="1" outlineLevel="1" x14ac:dyDescent="0.3">
      <c r="B29" s="60"/>
      <c r="C29" s="201" t="s">
        <v>257</v>
      </c>
      <c r="D29" s="193">
        <v>0.105</v>
      </c>
      <c r="E29" s="193">
        <v>0.35399999999999998</v>
      </c>
      <c r="F29" s="193">
        <v>2.0329999999999999</v>
      </c>
      <c r="G29" s="193">
        <v>0.51</v>
      </c>
      <c r="H29" s="193">
        <v>0.53300000000000003</v>
      </c>
      <c r="I29" s="193">
        <v>0.66</v>
      </c>
      <c r="J29" s="193">
        <v>0.34</v>
      </c>
      <c r="K29" s="193">
        <v>1.1890000000000001</v>
      </c>
      <c r="L29" s="193">
        <v>1.1200000000000001</v>
      </c>
      <c r="M29" s="193">
        <v>0.30299999999999999</v>
      </c>
      <c r="N29" s="193">
        <v>0.13700000000000001</v>
      </c>
      <c r="O29" s="193">
        <v>9.7000000000000003E-2</v>
      </c>
      <c r="P29" s="193">
        <v>0.09</v>
      </c>
      <c r="Q29" s="193">
        <v>9.5000000000000001E-2</v>
      </c>
      <c r="R29" s="193">
        <v>7.0000000000000007E-2</v>
      </c>
      <c r="S29" s="193">
        <v>8.8999999999999996E-2</v>
      </c>
      <c r="T29" s="193">
        <v>9.9000000000000005E-2</v>
      </c>
      <c r="U29" s="193">
        <v>0.19</v>
      </c>
      <c r="V29" s="193">
        <v>0.19</v>
      </c>
      <c r="W29" s="193">
        <v>0.19</v>
      </c>
      <c r="X29" s="193">
        <v>0.14400000000000002</v>
      </c>
      <c r="Y29" s="193">
        <v>0.1</v>
      </c>
      <c r="Z29" s="193">
        <v>0.8</v>
      </c>
      <c r="AA29" s="193">
        <v>1</v>
      </c>
      <c r="AB29" s="185"/>
    </row>
    <row r="30" spans="2:28" ht="15" customHeight="1" outlineLevel="1" x14ac:dyDescent="0.3">
      <c r="B30" s="60"/>
      <c r="C30" s="200" t="s">
        <v>258</v>
      </c>
      <c r="D30" s="193">
        <v>1.7000000000000001E-2</v>
      </c>
      <c r="E30" s="193">
        <v>0.11</v>
      </c>
      <c r="F30" s="193">
        <v>0.156</v>
      </c>
      <c r="G30" s="193">
        <v>3.1E-2</v>
      </c>
      <c r="H30" s="193">
        <v>0.90200000000000002</v>
      </c>
      <c r="I30" s="193">
        <v>0.186</v>
      </c>
      <c r="J30" s="193">
        <v>0.48899999999999999</v>
      </c>
      <c r="K30" s="193">
        <v>0.14599999999999999</v>
      </c>
      <c r="L30" s="193">
        <v>1.5009999999999999</v>
      </c>
      <c r="M30" s="193">
        <v>0.51</v>
      </c>
      <c r="N30" s="193">
        <v>8.0000000000000002E-3</v>
      </c>
      <c r="O30" s="193">
        <v>4.0000000000000001E-3</v>
      </c>
      <c r="P30" s="193">
        <v>2.8180000000000001</v>
      </c>
      <c r="Q30" s="193">
        <v>2.8180000000000001</v>
      </c>
      <c r="R30" s="193">
        <v>1.5069999999999999</v>
      </c>
      <c r="S30" s="193">
        <v>1.4830000000000001</v>
      </c>
      <c r="T30" s="193">
        <v>1.2969999999999999</v>
      </c>
      <c r="U30" s="193">
        <v>0.219</v>
      </c>
      <c r="V30" s="193">
        <v>0.21900000000000003</v>
      </c>
      <c r="W30" s="193">
        <v>0.21900000000000003</v>
      </c>
      <c r="X30" s="193">
        <v>2.0999999999999998E-2</v>
      </c>
      <c r="Y30" s="193">
        <v>0</v>
      </c>
      <c r="Z30" s="193">
        <v>0</v>
      </c>
      <c r="AA30" s="193">
        <v>1</v>
      </c>
      <c r="AB30" s="185"/>
    </row>
    <row r="31" spans="2:28" ht="15" customHeight="1" outlineLevel="1" x14ac:dyDescent="0.3">
      <c r="B31" s="60"/>
      <c r="C31" s="200" t="s">
        <v>309</v>
      </c>
      <c r="D31" s="196">
        <v>0</v>
      </c>
      <c r="E31" s="196">
        <v>0</v>
      </c>
      <c r="F31" s="196">
        <v>0</v>
      </c>
      <c r="G31" s="196">
        <v>0</v>
      </c>
      <c r="H31" s="196">
        <v>0</v>
      </c>
      <c r="I31" s="196">
        <v>0</v>
      </c>
      <c r="J31" s="196">
        <v>0</v>
      </c>
      <c r="K31" s="196">
        <v>0</v>
      </c>
      <c r="L31" s="196">
        <v>5.0359999999999996</v>
      </c>
      <c r="M31" s="196">
        <v>0</v>
      </c>
      <c r="N31" s="196">
        <v>0</v>
      </c>
      <c r="O31" s="196">
        <v>0</v>
      </c>
      <c r="P31" s="196">
        <v>0</v>
      </c>
      <c r="Q31" s="196">
        <v>0</v>
      </c>
      <c r="R31" s="196">
        <v>0</v>
      </c>
      <c r="S31" s="196">
        <v>0</v>
      </c>
      <c r="T31" s="196">
        <v>0</v>
      </c>
      <c r="U31" s="196">
        <v>0</v>
      </c>
      <c r="V31" s="196">
        <v>0</v>
      </c>
      <c r="W31" s="196">
        <v>0</v>
      </c>
      <c r="X31" s="196">
        <v>0</v>
      </c>
      <c r="Y31" s="196">
        <v>0</v>
      </c>
      <c r="Z31" s="196">
        <v>0</v>
      </c>
      <c r="AA31" s="196">
        <v>0</v>
      </c>
      <c r="AB31" s="185"/>
    </row>
    <row r="32" spans="2:28" ht="15" customHeight="1" outlineLevel="1" x14ac:dyDescent="0.3">
      <c r="B32" s="60"/>
      <c r="C32" s="195" t="s">
        <v>260</v>
      </c>
      <c r="D32" s="196">
        <v>0</v>
      </c>
      <c r="E32" s="196">
        <v>0</v>
      </c>
      <c r="F32" s="196">
        <v>0</v>
      </c>
      <c r="G32" s="196">
        <v>0</v>
      </c>
      <c r="H32" s="196">
        <v>25</v>
      </c>
      <c r="I32" s="196">
        <v>55.097999999999999</v>
      </c>
      <c r="J32" s="196">
        <v>0</v>
      </c>
      <c r="K32" s="196">
        <v>0</v>
      </c>
      <c r="L32" s="196">
        <v>0</v>
      </c>
      <c r="M32" s="196">
        <v>0</v>
      </c>
      <c r="N32" s="196">
        <v>0</v>
      </c>
      <c r="O32" s="196">
        <v>4.0000000000000001E-3</v>
      </c>
      <c r="P32" s="196">
        <v>485.06400000000002</v>
      </c>
      <c r="Q32" s="196">
        <v>485.06400000000002</v>
      </c>
      <c r="R32" s="196">
        <v>293.00599999999997</v>
      </c>
      <c r="S32" s="196">
        <v>293.00599999999997</v>
      </c>
      <c r="T32" s="196">
        <v>215.72399999999999</v>
      </c>
      <c r="U32" s="196">
        <v>116.143</v>
      </c>
      <c r="V32" s="196">
        <v>116.143</v>
      </c>
      <c r="W32" s="196">
        <v>116.143</v>
      </c>
      <c r="X32" s="196">
        <v>162.21600000000001</v>
      </c>
      <c r="Y32" s="196">
        <v>162.19999999999999</v>
      </c>
      <c r="Z32" s="196">
        <v>0</v>
      </c>
      <c r="AA32" s="196">
        <v>0</v>
      </c>
      <c r="AB32" s="185"/>
    </row>
    <row r="33" spans="2:28" ht="15" customHeight="1" outlineLevel="1" x14ac:dyDescent="0.3">
      <c r="B33" s="114">
        <v>1</v>
      </c>
      <c r="C33" s="192" t="s">
        <v>261</v>
      </c>
      <c r="D33" s="193">
        <v>64.427999999999997</v>
      </c>
      <c r="E33" s="193">
        <v>99.103999999999999</v>
      </c>
      <c r="F33" s="193">
        <v>584.62699999999995</v>
      </c>
      <c r="G33" s="193">
        <v>96.376999999999995</v>
      </c>
      <c r="H33" s="193">
        <v>192.37299999999999</v>
      </c>
      <c r="I33" s="193">
        <v>134.446</v>
      </c>
      <c r="J33" s="193">
        <v>291.495</v>
      </c>
      <c r="K33" s="193">
        <v>566.78599999999994</v>
      </c>
      <c r="L33" s="193">
        <v>563.71699999999998</v>
      </c>
      <c r="M33" s="193">
        <v>490.87900000000002</v>
      </c>
      <c r="N33" s="193">
        <v>271.88400000000001</v>
      </c>
      <c r="O33" s="193">
        <v>441.64600000000002</v>
      </c>
      <c r="P33" s="193">
        <v>1338.902</v>
      </c>
      <c r="Q33" s="193">
        <v>1571.826</v>
      </c>
      <c r="R33" s="193">
        <v>1341.5139999999999</v>
      </c>
      <c r="S33" s="193">
        <v>1182.6489999999999</v>
      </c>
      <c r="T33" s="193">
        <v>1380.9380000000001</v>
      </c>
      <c r="U33" s="193">
        <v>1614.8910000000001</v>
      </c>
      <c r="V33" s="193">
        <v>1249.9390000000001</v>
      </c>
      <c r="W33" s="193">
        <v>1249.9390000000001</v>
      </c>
      <c r="X33" s="193">
        <v>1175.818</v>
      </c>
      <c r="Y33" s="193">
        <v>1175.8</v>
      </c>
      <c r="Z33" s="193">
        <v>1110.0999999999997</v>
      </c>
      <c r="AA33" s="193">
        <v>2075</v>
      </c>
      <c r="AB33" s="185"/>
    </row>
    <row r="34" spans="2:28" ht="15" customHeight="1" outlineLevel="1" x14ac:dyDescent="0.3">
      <c r="B34" s="60"/>
      <c r="C34" s="195" t="s">
        <v>262</v>
      </c>
      <c r="D34" s="196">
        <v>62.752000000000002</v>
      </c>
      <c r="E34" s="196">
        <v>98.343000000000004</v>
      </c>
      <c r="F34" s="196">
        <v>252.869</v>
      </c>
      <c r="G34" s="196">
        <v>94.796999999999997</v>
      </c>
      <c r="H34" s="196">
        <v>100.66500000000001</v>
      </c>
      <c r="I34" s="196">
        <v>129.345</v>
      </c>
      <c r="J34" s="196">
        <v>288.38200000000001</v>
      </c>
      <c r="K34" s="196">
        <v>541.87800000000004</v>
      </c>
      <c r="L34" s="196">
        <v>550.52200000000005</v>
      </c>
      <c r="M34" s="196">
        <v>490.62700000000001</v>
      </c>
      <c r="N34" s="196">
        <v>271.83100000000002</v>
      </c>
      <c r="O34" s="196">
        <v>441.596</v>
      </c>
      <c r="P34" s="196">
        <v>798.851</v>
      </c>
      <c r="Q34" s="196">
        <v>931.77499999999998</v>
      </c>
      <c r="R34" s="196">
        <v>1003.794</v>
      </c>
      <c r="S34" s="196">
        <v>944.92899999999997</v>
      </c>
      <c r="T34" s="196">
        <v>824.77700000000004</v>
      </c>
      <c r="U34" s="196">
        <v>1324.6679999999999</v>
      </c>
      <c r="V34" s="196">
        <v>959.71600000000001</v>
      </c>
      <c r="W34" s="196">
        <v>959.71600000000001</v>
      </c>
      <c r="X34" s="196">
        <v>1156.9380000000001</v>
      </c>
      <c r="Y34" s="196">
        <v>1156.9000000000001</v>
      </c>
      <c r="Z34" s="196">
        <v>1089.8</v>
      </c>
      <c r="AA34" s="196">
        <v>1818</v>
      </c>
      <c r="AB34" s="185"/>
    </row>
    <row r="35" spans="2:28" ht="15" customHeight="1" outlineLevel="1" x14ac:dyDescent="0.3">
      <c r="B35" s="60"/>
      <c r="C35" s="195" t="s">
        <v>263</v>
      </c>
      <c r="D35" s="193">
        <v>1.6759999999999999</v>
      </c>
      <c r="E35" s="193">
        <v>0.76100000000000001</v>
      </c>
      <c r="F35" s="193">
        <v>0.85199999999999998</v>
      </c>
      <c r="G35" s="193">
        <v>0</v>
      </c>
      <c r="H35" s="193">
        <v>0.69799999999999995</v>
      </c>
      <c r="I35" s="193">
        <v>4.68</v>
      </c>
      <c r="J35" s="193">
        <v>3.113</v>
      </c>
      <c r="K35" s="193">
        <v>24.908000000000001</v>
      </c>
      <c r="L35" s="193">
        <v>13.195</v>
      </c>
      <c r="M35" s="193">
        <v>0.252</v>
      </c>
      <c r="N35" s="193">
        <v>5.2999999999999999E-2</v>
      </c>
      <c r="O35" s="193">
        <v>0.05</v>
      </c>
      <c r="P35" s="193">
        <v>5.0999999999999997E-2</v>
      </c>
      <c r="Q35" s="193">
        <v>5.0999999999999997E-2</v>
      </c>
      <c r="R35" s="193">
        <v>2.72</v>
      </c>
      <c r="S35" s="193">
        <v>2.72</v>
      </c>
      <c r="T35" s="193">
        <v>0.13700000000000001</v>
      </c>
      <c r="U35" s="193">
        <v>0.3</v>
      </c>
      <c r="V35" s="193">
        <v>0.3</v>
      </c>
      <c r="W35" s="193">
        <v>0.3</v>
      </c>
      <c r="X35" s="193">
        <v>3.524</v>
      </c>
      <c r="Y35" s="193">
        <v>3.5</v>
      </c>
      <c r="Z35" s="193">
        <v>0.3</v>
      </c>
      <c r="AA35" s="193">
        <v>0.3</v>
      </c>
      <c r="AB35" s="185"/>
    </row>
    <row r="36" spans="2:28" ht="15" customHeight="1" outlineLevel="1" x14ac:dyDescent="0.3">
      <c r="B36" s="114">
        <v>2</v>
      </c>
      <c r="C36" s="199" t="s">
        <v>252</v>
      </c>
      <c r="D36" s="193">
        <v>0</v>
      </c>
      <c r="E36" s="193">
        <v>0</v>
      </c>
      <c r="F36" s="193">
        <v>0</v>
      </c>
      <c r="G36" s="193">
        <v>0</v>
      </c>
      <c r="H36" s="193">
        <v>0.498</v>
      </c>
      <c r="I36" s="193">
        <v>0</v>
      </c>
      <c r="J36" s="193">
        <v>0</v>
      </c>
      <c r="K36" s="193">
        <v>0</v>
      </c>
      <c r="L36" s="193">
        <v>8.8610000000000007</v>
      </c>
      <c r="M36" s="202">
        <v>0</v>
      </c>
      <c r="N36" s="202">
        <v>0</v>
      </c>
      <c r="O36" s="202">
        <v>0</v>
      </c>
      <c r="P36" s="129">
        <v>0</v>
      </c>
      <c r="Q36" s="129">
        <v>0</v>
      </c>
      <c r="R36" s="129">
        <v>0</v>
      </c>
      <c r="S36" s="129">
        <v>0</v>
      </c>
      <c r="T36" s="129">
        <v>0</v>
      </c>
      <c r="U36" s="129">
        <v>0</v>
      </c>
      <c r="V36" s="129">
        <v>0</v>
      </c>
      <c r="W36" s="129">
        <v>0</v>
      </c>
      <c r="X36" s="129">
        <v>0</v>
      </c>
      <c r="Y36" s="129">
        <v>0</v>
      </c>
      <c r="Z36" s="129">
        <v>0</v>
      </c>
      <c r="AA36" s="129">
        <v>0</v>
      </c>
      <c r="AB36" s="185"/>
    </row>
    <row r="37" spans="2:28" ht="15" customHeight="1" outlineLevel="1" x14ac:dyDescent="0.3">
      <c r="B37" s="114">
        <v>1</v>
      </c>
      <c r="C37" s="200" t="s">
        <v>264</v>
      </c>
      <c r="D37" s="193">
        <v>0</v>
      </c>
      <c r="E37" s="193">
        <v>0</v>
      </c>
      <c r="F37" s="193">
        <v>0</v>
      </c>
      <c r="G37" s="193">
        <v>0</v>
      </c>
      <c r="H37" s="193">
        <v>0.498</v>
      </c>
      <c r="I37" s="193">
        <v>0</v>
      </c>
      <c r="J37" s="193">
        <v>0</v>
      </c>
      <c r="K37" s="193">
        <v>0</v>
      </c>
      <c r="L37" s="193">
        <v>0</v>
      </c>
      <c r="M37" s="202">
        <v>0</v>
      </c>
      <c r="N37" s="129">
        <v>0</v>
      </c>
      <c r="O37" s="129">
        <v>0</v>
      </c>
      <c r="P37" s="129">
        <v>0</v>
      </c>
      <c r="Q37" s="129">
        <v>0</v>
      </c>
      <c r="R37" s="129">
        <v>0</v>
      </c>
      <c r="S37" s="129">
        <v>0</v>
      </c>
      <c r="T37" s="129">
        <v>0</v>
      </c>
      <c r="U37" s="129">
        <v>0</v>
      </c>
      <c r="V37" s="129">
        <v>0</v>
      </c>
      <c r="W37" s="129">
        <v>0</v>
      </c>
      <c r="X37" s="129">
        <v>0</v>
      </c>
      <c r="Y37" s="129">
        <v>0</v>
      </c>
      <c r="Z37" s="129">
        <v>0</v>
      </c>
      <c r="AA37" s="129">
        <v>0</v>
      </c>
      <c r="AB37" s="185"/>
    </row>
    <row r="38" spans="2:28" ht="15" customHeight="1" outlineLevel="1" x14ac:dyDescent="0.3">
      <c r="B38" s="114">
        <v>1</v>
      </c>
      <c r="C38" s="201" t="s">
        <v>265</v>
      </c>
      <c r="D38" s="193">
        <v>1.6759999999999999</v>
      </c>
      <c r="E38" s="193">
        <v>0.76100000000000001</v>
      </c>
      <c r="F38" s="193">
        <v>0.85199999999999998</v>
      </c>
      <c r="G38" s="193">
        <v>0</v>
      </c>
      <c r="H38" s="193">
        <v>0</v>
      </c>
      <c r="I38" s="193">
        <v>0</v>
      </c>
      <c r="J38" s="193">
        <v>0</v>
      </c>
      <c r="K38" s="193">
        <v>0</v>
      </c>
      <c r="L38" s="193">
        <v>8.8610000000000007</v>
      </c>
      <c r="M38" s="193">
        <v>0</v>
      </c>
      <c r="N38" s="193">
        <v>0</v>
      </c>
      <c r="O38" s="129">
        <v>0</v>
      </c>
      <c r="P38" s="129">
        <v>0</v>
      </c>
      <c r="Q38" s="129">
        <v>0</v>
      </c>
      <c r="R38" s="129">
        <v>0</v>
      </c>
      <c r="S38" s="129">
        <v>0</v>
      </c>
      <c r="T38" s="129">
        <v>0</v>
      </c>
      <c r="U38" s="129">
        <v>0</v>
      </c>
      <c r="V38" s="129">
        <v>0</v>
      </c>
      <c r="W38" s="129">
        <v>0</v>
      </c>
      <c r="X38" s="129">
        <v>0</v>
      </c>
      <c r="Y38" s="129">
        <v>0</v>
      </c>
      <c r="Z38" s="129">
        <v>0</v>
      </c>
      <c r="AA38" s="129">
        <v>0</v>
      </c>
      <c r="AB38" s="185"/>
    </row>
    <row r="39" spans="2:28" ht="15" customHeight="1" outlineLevel="1" x14ac:dyDescent="0.3">
      <c r="B39" s="114">
        <v>2</v>
      </c>
      <c r="C39" s="199" t="s">
        <v>255</v>
      </c>
      <c r="D39" s="196">
        <v>1.6759999999999999</v>
      </c>
      <c r="E39" s="196">
        <v>0.59599999999999997</v>
      </c>
      <c r="F39" s="196">
        <v>5.8999999999999997E-2</v>
      </c>
      <c r="G39" s="196">
        <v>0</v>
      </c>
      <c r="H39" s="196">
        <v>0.2</v>
      </c>
      <c r="I39" s="196">
        <v>4.68</v>
      </c>
      <c r="J39" s="196">
        <v>3.113</v>
      </c>
      <c r="K39" s="196">
        <v>24.908000000000001</v>
      </c>
      <c r="L39" s="196">
        <v>4.3339999999999996</v>
      </c>
      <c r="M39" s="196">
        <v>0.252</v>
      </c>
      <c r="N39" s="196">
        <v>5.2999999999999999E-2</v>
      </c>
      <c r="O39" s="196">
        <v>0.05</v>
      </c>
      <c r="P39" s="196">
        <v>5.0999999999999997E-2</v>
      </c>
      <c r="Q39" s="196">
        <v>5.0999999999999997E-2</v>
      </c>
      <c r="R39" s="196">
        <v>2.72</v>
      </c>
      <c r="S39" s="196">
        <v>2.72</v>
      </c>
      <c r="T39" s="196">
        <v>0.13700000000000001</v>
      </c>
      <c r="U39" s="193">
        <v>0.3</v>
      </c>
      <c r="V39" s="193">
        <v>0.3</v>
      </c>
      <c r="W39" s="193">
        <v>0.3</v>
      </c>
      <c r="X39" s="193">
        <v>3.524</v>
      </c>
      <c r="Y39" s="193">
        <v>3.5</v>
      </c>
      <c r="Z39" s="193">
        <v>0.3</v>
      </c>
      <c r="AA39" s="193">
        <v>0.3</v>
      </c>
      <c r="AB39" s="185"/>
    </row>
    <row r="40" spans="2:28" ht="15" customHeight="1" outlineLevel="1" x14ac:dyDescent="0.3">
      <c r="B40" s="60"/>
      <c r="C40" s="200" t="s">
        <v>266</v>
      </c>
      <c r="D40" s="196">
        <v>0</v>
      </c>
      <c r="E40" s="196">
        <v>0.16500000000000001</v>
      </c>
      <c r="F40" s="196">
        <v>0.79300000000000004</v>
      </c>
      <c r="G40" s="196">
        <v>0</v>
      </c>
      <c r="H40" s="196">
        <v>0</v>
      </c>
      <c r="I40" s="196">
        <v>0</v>
      </c>
      <c r="J40" s="196">
        <v>0</v>
      </c>
      <c r="K40" s="196">
        <v>10.367000000000001</v>
      </c>
      <c r="L40" s="196">
        <v>0.33100000000000002</v>
      </c>
      <c r="M40" s="196">
        <v>0</v>
      </c>
      <c r="N40" s="196">
        <v>0</v>
      </c>
      <c r="O40" s="196">
        <v>0</v>
      </c>
      <c r="P40" s="196">
        <v>0</v>
      </c>
      <c r="Q40" s="196">
        <v>0</v>
      </c>
      <c r="R40" s="196">
        <v>0</v>
      </c>
      <c r="S40" s="196">
        <v>0</v>
      </c>
      <c r="T40" s="196">
        <v>0</v>
      </c>
      <c r="U40" s="196">
        <v>0</v>
      </c>
      <c r="V40" s="196">
        <v>0</v>
      </c>
      <c r="W40" s="196">
        <v>0</v>
      </c>
      <c r="X40" s="196">
        <v>0</v>
      </c>
      <c r="Y40" s="196">
        <v>0</v>
      </c>
      <c r="Z40" s="196">
        <v>0</v>
      </c>
      <c r="AA40" s="196">
        <v>0</v>
      </c>
      <c r="AB40" s="185"/>
    </row>
    <row r="41" spans="2:28" ht="15" customHeight="1" outlineLevel="1" x14ac:dyDescent="0.3">
      <c r="B41" s="114">
        <v>2</v>
      </c>
      <c r="C41" s="201" t="s">
        <v>264</v>
      </c>
      <c r="D41" s="196">
        <v>0</v>
      </c>
      <c r="E41" s="196">
        <v>0</v>
      </c>
      <c r="F41" s="196">
        <v>0</v>
      </c>
      <c r="G41" s="196">
        <v>0</v>
      </c>
      <c r="H41" s="196">
        <v>0</v>
      </c>
      <c r="I41" s="196">
        <v>0</v>
      </c>
      <c r="J41" s="196">
        <v>0</v>
      </c>
      <c r="K41" s="196">
        <v>0</v>
      </c>
      <c r="L41" s="196">
        <v>0</v>
      </c>
      <c r="M41" s="196">
        <v>0</v>
      </c>
      <c r="N41" s="196">
        <v>0</v>
      </c>
      <c r="O41" s="196">
        <v>0</v>
      </c>
      <c r="P41" s="196">
        <v>0</v>
      </c>
      <c r="Q41" s="196">
        <v>0</v>
      </c>
      <c r="R41" s="196">
        <v>2.6280000000000001</v>
      </c>
      <c r="S41" s="196">
        <v>2.6280000000000001</v>
      </c>
      <c r="T41" s="196">
        <v>0</v>
      </c>
      <c r="U41" s="196">
        <v>0</v>
      </c>
      <c r="V41" s="196">
        <v>0</v>
      </c>
      <c r="W41" s="196">
        <v>0</v>
      </c>
      <c r="X41" s="196">
        <v>0</v>
      </c>
      <c r="Y41" s="196">
        <v>0</v>
      </c>
      <c r="Z41" s="196">
        <v>0</v>
      </c>
      <c r="AA41" s="196">
        <v>0</v>
      </c>
      <c r="AB41" s="185"/>
    </row>
    <row r="42" spans="2:28" ht="15" customHeight="1" outlineLevel="1" x14ac:dyDescent="0.3">
      <c r="B42" s="60"/>
      <c r="C42" s="201" t="s">
        <v>267</v>
      </c>
      <c r="D42" s="196">
        <v>0</v>
      </c>
      <c r="E42" s="196">
        <v>0</v>
      </c>
      <c r="F42" s="196">
        <v>0</v>
      </c>
      <c r="G42" s="196">
        <v>0</v>
      </c>
      <c r="H42" s="196">
        <v>0</v>
      </c>
      <c r="I42" s="196">
        <v>1.3</v>
      </c>
      <c r="J42" s="196">
        <v>3</v>
      </c>
      <c r="K42" s="196">
        <v>3.7959999999999998</v>
      </c>
      <c r="L42" s="196">
        <v>4.0030000000000001</v>
      </c>
      <c r="M42" s="196">
        <v>0</v>
      </c>
      <c r="N42" s="196">
        <v>0</v>
      </c>
      <c r="O42" s="196">
        <v>0</v>
      </c>
      <c r="P42" s="196">
        <v>0</v>
      </c>
      <c r="Q42" s="196">
        <v>0</v>
      </c>
      <c r="R42" s="196">
        <v>0</v>
      </c>
      <c r="S42" s="196">
        <v>0</v>
      </c>
      <c r="T42" s="196">
        <v>0</v>
      </c>
      <c r="U42" s="196">
        <v>0</v>
      </c>
      <c r="V42" s="196">
        <v>0</v>
      </c>
      <c r="W42" s="196">
        <v>0</v>
      </c>
      <c r="X42" s="196">
        <v>0</v>
      </c>
      <c r="Y42" s="196">
        <v>0</v>
      </c>
      <c r="Z42" s="196">
        <v>0</v>
      </c>
      <c r="AA42" s="196">
        <v>0</v>
      </c>
      <c r="AB42" s="185"/>
    </row>
    <row r="43" spans="2:28" ht="15" customHeight="1" outlineLevel="1" x14ac:dyDescent="0.3">
      <c r="B43" s="114">
        <v>2</v>
      </c>
      <c r="C43" s="200" t="s">
        <v>268</v>
      </c>
      <c r="D43" s="196">
        <v>0</v>
      </c>
      <c r="E43" s="196">
        <v>0.16500000000000001</v>
      </c>
      <c r="F43" s="196">
        <v>0</v>
      </c>
      <c r="G43" s="196">
        <v>0</v>
      </c>
      <c r="H43" s="196">
        <v>0.2</v>
      </c>
      <c r="I43" s="196">
        <v>3.38</v>
      </c>
      <c r="J43" s="196">
        <v>0.113</v>
      </c>
      <c r="K43" s="196">
        <v>10.744999999999999</v>
      </c>
      <c r="L43" s="196">
        <v>0</v>
      </c>
      <c r="M43" s="196">
        <v>0.252</v>
      </c>
      <c r="N43" s="196">
        <v>5.2999999999999999E-2</v>
      </c>
      <c r="O43" s="196">
        <v>0.05</v>
      </c>
      <c r="P43" s="196">
        <v>5.0999999999999997E-2</v>
      </c>
      <c r="Q43" s="196">
        <v>5.0999999999999997E-2</v>
      </c>
      <c r="R43" s="196">
        <v>9.1999999999999998E-2</v>
      </c>
      <c r="S43" s="196">
        <v>9.1999999999999998E-2</v>
      </c>
      <c r="T43" s="196">
        <v>0.13700000000000001</v>
      </c>
      <c r="U43" s="193">
        <v>0.3</v>
      </c>
      <c r="V43" s="193">
        <v>0.3</v>
      </c>
      <c r="W43" s="193">
        <v>0.3</v>
      </c>
      <c r="X43" s="193">
        <v>3.524</v>
      </c>
      <c r="Y43" s="193">
        <v>3.5</v>
      </c>
      <c r="Z43" s="193">
        <v>0.3</v>
      </c>
      <c r="AA43" s="193">
        <v>0.3</v>
      </c>
      <c r="AB43" s="185"/>
    </row>
    <row r="44" spans="2:28" ht="15" customHeight="1" outlineLevel="1" x14ac:dyDescent="0.3">
      <c r="B44" s="60"/>
      <c r="C44" s="122" t="s">
        <v>269</v>
      </c>
      <c r="D44" s="193">
        <v>0</v>
      </c>
      <c r="E44" s="193">
        <v>0</v>
      </c>
      <c r="F44" s="193">
        <v>330.90600000000001</v>
      </c>
      <c r="G44" s="193">
        <v>1.58</v>
      </c>
      <c r="H44" s="193">
        <v>91.01</v>
      </c>
      <c r="I44" s="193">
        <v>0.42099999999999999</v>
      </c>
      <c r="J44" s="193">
        <v>0</v>
      </c>
      <c r="K44" s="193">
        <v>0</v>
      </c>
      <c r="L44" s="193">
        <v>0</v>
      </c>
      <c r="M44" s="193">
        <v>0</v>
      </c>
      <c r="N44" s="193">
        <v>0</v>
      </c>
      <c r="O44" s="193">
        <v>0</v>
      </c>
      <c r="P44" s="193">
        <v>540</v>
      </c>
      <c r="Q44" s="193">
        <v>640</v>
      </c>
      <c r="R44" s="193">
        <v>335</v>
      </c>
      <c r="S44" s="193">
        <v>235</v>
      </c>
      <c r="T44" s="193">
        <v>556.024</v>
      </c>
      <c r="U44" s="193">
        <v>289.923</v>
      </c>
      <c r="V44" s="193">
        <v>289.923</v>
      </c>
      <c r="W44" s="193">
        <v>289.923</v>
      </c>
      <c r="X44" s="193">
        <v>15.356</v>
      </c>
      <c r="Y44" s="193">
        <v>15.4</v>
      </c>
      <c r="Z44" s="193">
        <v>20</v>
      </c>
      <c r="AA44" s="193">
        <v>257</v>
      </c>
      <c r="AB44" s="185"/>
    </row>
    <row r="45" spans="2:28" ht="15" customHeight="1" x14ac:dyDescent="0.3">
      <c r="B45" s="60"/>
      <c r="C45" s="197" t="s">
        <v>270</v>
      </c>
      <c r="D45" s="198">
        <v>-62.52</v>
      </c>
      <c r="E45" s="198">
        <v>-96.590999999999994</v>
      </c>
      <c r="F45" s="198">
        <v>-577.24400000000003</v>
      </c>
      <c r="G45" s="198">
        <v>-71.177000000000007</v>
      </c>
      <c r="H45" s="198">
        <v>-130.55600000000001</v>
      </c>
      <c r="I45" s="198">
        <v>-39.607999999999997</v>
      </c>
      <c r="J45" s="198">
        <v>-260.73599999999999</v>
      </c>
      <c r="K45" s="198">
        <v>-518.23299999999995</v>
      </c>
      <c r="L45" s="198">
        <v>-475.959</v>
      </c>
      <c r="M45" s="198">
        <v>-415.52600000000001</v>
      </c>
      <c r="N45" s="198">
        <v>-181.35400000000001</v>
      </c>
      <c r="O45" s="198">
        <v>-383.93400000000003</v>
      </c>
      <c r="P45" s="198">
        <v>-704.39599999999996</v>
      </c>
      <c r="Q45" s="198">
        <v>-933.04600000000005</v>
      </c>
      <c r="R45" s="198">
        <v>-861.46699999999998</v>
      </c>
      <c r="S45" s="198">
        <v>-753.12199999999996</v>
      </c>
      <c r="T45" s="198">
        <v>-1007.058</v>
      </c>
      <c r="U45" s="198">
        <v>-1328.3320000000001</v>
      </c>
      <c r="V45" s="198">
        <v>-971.4380000000001</v>
      </c>
      <c r="W45" s="198">
        <v>-971.4380000000001</v>
      </c>
      <c r="X45" s="198">
        <v>-897.05899999999997</v>
      </c>
      <c r="Y45" s="198">
        <v>-897.1</v>
      </c>
      <c r="Z45" s="198">
        <v>-983.59999999999991</v>
      </c>
      <c r="AA45" s="198">
        <v>-1965</v>
      </c>
      <c r="AB45" s="185"/>
    </row>
    <row r="46" spans="2:28" ht="15" customHeight="1" x14ac:dyDescent="0.3">
      <c r="B46" s="60"/>
      <c r="C46" s="131" t="s">
        <v>271</v>
      </c>
      <c r="L46" s="27"/>
      <c r="AB46" s="185"/>
    </row>
    <row r="47" spans="2:28" ht="15" customHeight="1" outlineLevel="1" x14ac:dyDescent="0.3">
      <c r="B47" s="114">
        <v>2</v>
      </c>
      <c r="C47" s="192" t="s">
        <v>249</v>
      </c>
      <c r="D47" s="196">
        <v>8.7669999999999995</v>
      </c>
      <c r="E47" s="196">
        <v>18.707000000000001</v>
      </c>
      <c r="F47" s="196">
        <v>634.54899999999998</v>
      </c>
      <c r="G47" s="196">
        <v>164.48599999999999</v>
      </c>
      <c r="H47" s="196">
        <v>15.079000000000001</v>
      </c>
      <c r="I47" s="196">
        <v>5.718</v>
      </c>
      <c r="J47" s="196">
        <v>4.26</v>
      </c>
      <c r="K47" s="196">
        <v>219.547</v>
      </c>
      <c r="L47" s="196">
        <v>282.53500000000003</v>
      </c>
      <c r="M47" s="196">
        <v>364.81900000000002</v>
      </c>
      <c r="N47" s="194">
        <v>16.335999999999999</v>
      </c>
      <c r="O47" s="194">
        <v>26.263999999999999</v>
      </c>
      <c r="P47" s="189">
        <v>369.23</v>
      </c>
      <c r="Q47" s="189">
        <v>390.19400000000002</v>
      </c>
      <c r="R47" s="189">
        <v>949.23900000000003</v>
      </c>
      <c r="S47" s="189">
        <v>891.31600000000003</v>
      </c>
      <c r="T47" s="196">
        <v>1325.3209999999999</v>
      </c>
      <c r="U47" s="196">
        <v>7.4710000000000001</v>
      </c>
      <c r="V47" s="196">
        <v>318.46799999999996</v>
      </c>
      <c r="W47" s="196">
        <v>318.46799999999996</v>
      </c>
      <c r="X47" s="196">
        <v>1242.643</v>
      </c>
      <c r="Y47" s="196">
        <v>1242.5999999999999</v>
      </c>
      <c r="Z47" s="196">
        <v>0</v>
      </c>
      <c r="AA47" s="196">
        <v>507</v>
      </c>
      <c r="AB47" s="185"/>
    </row>
    <row r="48" spans="2:28" ht="15" customHeight="1" outlineLevel="1" x14ac:dyDescent="0.3">
      <c r="B48" s="60"/>
      <c r="C48" s="195" t="s">
        <v>272</v>
      </c>
      <c r="D48" s="196">
        <v>0</v>
      </c>
      <c r="E48" s="196">
        <v>0</v>
      </c>
      <c r="F48" s="196">
        <v>37.005000000000003</v>
      </c>
      <c r="G48" s="196">
        <v>8.0000000000000002E-3</v>
      </c>
      <c r="H48" s="196">
        <v>0</v>
      </c>
      <c r="I48" s="196">
        <v>3</v>
      </c>
      <c r="J48" s="196">
        <v>0</v>
      </c>
      <c r="K48" s="196">
        <v>0</v>
      </c>
      <c r="L48" s="196">
        <v>5.0000000000000001E-3</v>
      </c>
      <c r="M48" s="196">
        <v>0</v>
      </c>
      <c r="N48" s="194">
        <v>16.335999999999999</v>
      </c>
      <c r="O48" s="194">
        <v>26.263999999999999</v>
      </c>
      <c r="P48" s="189">
        <v>0</v>
      </c>
      <c r="Q48" s="189">
        <v>0</v>
      </c>
      <c r="R48" s="189">
        <v>2E-3</v>
      </c>
      <c r="S48" s="189">
        <v>2E-3</v>
      </c>
      <c r="T48" s="196">
        <v>112.34699999999999</v>
      </c>
      <c r="U48" s="196">
        <v>0</v>
      </c>
      <c r="V48" s="196">
        <v>0</v>
      </c>
      <c r="W48" s="196">
        <v>0</v>
      </c>
      <c r="X48" s="196">
        <v>4.0000000000000001E-3</v>
      </c>
      <c r="Y48" s="196">
        <v>0</v>
      </c>
      <c r="Z48" s="196">
        <v>0</v>
      </c>
      <c r="AA48" s="196">
        <v>0</v>
      </c>
      <c r="AB48" s="185"/>
    </row>
    <row r="49" spans="2:28" ht="15" customHeight="1" outlineLevel="1" x14ac:dyDescent="0.3">
      <c r="B49" s="60"/>
      <c r="C49" s="195" t="s">
        <v>273</v>
      </c>
      <c r="D49" s="193">
        <v>8.7669999999999995</v>
      </c>
      <c r="E49" s="193">
        <v>18.707000000000001</v>
      </c>
      <c r="F49" s="193">
        <v>597.54399999999998</v>
      </c>
      <c r="G49" s="193">
        <v>164.47800000000001</v>
      </c>
      <c r="H49" s="193">
        <v>15.079000000000001</v>
      </c>
      <c r="I49" s="193">
        <v>2.718</v>
      </c>
      <c r="J49" s="193">
        <v>4.26</v>
      </c>
      <c r="K49" s="193">
        <v>219.547</v>
      </c>
      <c r="L49" s="193">
        <v>282.52999999999997</v>
      </c>
      <c r="M49" s="193">
        <v>364.81900000000002</v>
      </c>
      <c r="N49" s="194">
        <v>0</v>
      </c>
      <c r="O49" s="194">
        <v>0</v>
      </c>
      <c r="P49" s="189">
        <v>369.23</v>
      </c>
      <c r="Q49" s="189">
        <v>390.19400000000002</v>
      </c>
      <c r="R49" s="189">
        <v>649.48599999999999</v>
      </c>
      <c r="S49" s="189">
        <v>591.56299999999999</v>
      </c>
      <c r="T49" s="196">
        <v>1212.9739999999999</v>
      </c>
      <c r="U49" s="196">
        <v>7.4710000000000001</v>
      </c>
      <c r="V49" s="196">
        <v>318.46799999999996</v>
      </c>
      <c r="W49" s="196">
        <v>318.46799999999996</v>
      </c>
      <c r="X49" s="196">
        <v>1242.6390000000001</v>
      </c>
      <c r="Y49" s="196">
        <v>1242.5999999999999</v>
      </c>
      <c r="Z49" s="196">
        <v>0</v>
      </c>
      <c r="AA49" s="196">
        <v>507</v>
      </c>
      <c r="AB49" s="185"/>
    </row>
    <row r="50" spans="2:28" ht="15" customHeight="1" outlineLevel="1" x14ac:dyDescent="0.3">
      <c r="B50" s="60"/>
      <c r="C50" s="195" t="s">
        <v>274</v>
      </c>
      <c r="D50" s="193">
        <v>0</v>
      </c>
      <c r="E50" s="193">
        <v>0</v>
      </c>
      <c r="F50" s="193">
        <v>0</v>
      </c>
      <c r="G50" s="193">
        <v>0</v>
      </c>
      <c r="H50" s="193">
        <v>0</v>
      </c>
      <c r="I50" s="193">
        <v>0</v>
      </c>
      <c r="J50" s="193">
        <v>0</v>
      </c>
      <c r="K50" s="193">
        <v>0</v>
      </c>
      <c r="L50" s="193">
        <v>0</v>
      </c>
      <c r="M50" s="193">
        <v>0</v>
      </c>
      <c r="N50" s="194">
        <v>0</v>
      </c>
      <c r="O50" s="194">
        <v>0</v>
      </c>
      <c r="P50" s="189">
        <v>0</v>
      </c>
      <c r="Q50" s="189">
        <v>0</v>
      </c>
      <c r="R50" s="189">
        <v>299.75099999999998</v>
      </c>
      <c r="S50" s="189">
        <v>299.75099999999998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185"/>
    </row>
    <row r="51" spans="2:28" ht="15" customHeight="1" outlineLevel="1" x14ac:dyDescent="0.3">
      <c r="B51" s="114">
        <v>2</v>
      </c>
      <c r="C51" s="192" t="s">
        <v>261</v>
      </c>
      <c r="D51" s="193">
        <v>19.082000000000001</v>
      </c>
      <c r="E51" s="193">
        <v>72.203999999999994</v>
      </c>
      <c r="F51" s="193">
        <v>216.339</v>
      </c>
      <c r="G51" s="193">
        <v>303.75700000000001</v>
      </c>
      <c r="H51" s="193">
        <v>182.99600000000001</v>
      </c>
      <c r="I51" s="193">
        <v>199.654</v>
      </c>
      <c r="J51" s="193">
        <v>182.40299999999999</v>
      </c>
      <c r="K51" s="193">
        <v>220.11799999999999</v>
      </c>
      <c r="L51" s="193">
        <v>265.298</v>
      </c>
      <c r="M51" s="193">
        <v>163.65700000000001</v>
      </c>
      <c r="N51" s="194">
        <v>410.185</v>
      </c>
      <c r="O51" s="194">
        <v>386.13600000000002</v>
      </c>
      <c r="P51" s="189">
        <v>348.30200000000002</v>
      </c>
      <c r="Q51" s="189">
        <v>496.685</v>
      </c>
      <c r="R51" s="189">
        <v>1631.7090000000001</v>
      </c>
      <c r="S51" s="189">
        <v>1438.329</v>
      </c>
      <c r="T51" s="196">
        <v>1464.864</v>
      </c>
      <c r="U51" s="196">
        <v>1642.1610000000001</v>
      </c>
      <c r="V51" s="196">
        <v>1692.357</v>
      </c>
      <c r="W51" s="196">
        <v>1692.357</v>
      </c>
      <c r="X51" s="196">
        <v>1851.94</v>
      </c>
      <c r="Y51" s="196">
        <v>1851.9</v>
      </c>
      <c r="Z51" s="196">
        <v>2749.7000000000003</v>
      </c>
      <c r="AA51" s="196">
        <v>2789</v>
      </c>
      <c r="AB51" s="185"/>
    </row>
    <row r="52" spans="2:28" ht="15" customHeight="1" outlineLevel="1" x14ac:dyDescent="0.3">
      <c r="C52" s="195" t="s">
        <v>310</v>
      </c>
      <c r="D52" s="193">
        <v>12.561999999999999</v>
      </c>
      <c r="E52" s="193">
        <v>0</v>
      </c>
      <c r="F52" s="193">
        <v>48.746000000000002</v>
      </c>
      <c r="G52" s="193">
        <v>3.0000000000000001E-3</v>
      </c>
      <c r="H52" s="193">
        <v>5.0000000000000001E-3</v>
      </c>
      <c r="I52" s="193">
        <v>5.0000000000000001E-3</v>
      </c>
      <c r="J52" s="193">
        <v>8.9999999999999993E-3</v>
      </c>
      <c r="K52" s="193">
        <v>1.6E-2</v>
      </c>
      <c r="L52" s="193">
        <v>2.1999999999999999E-2</v>
      </c>
      <c r="M52" s="193">
        <v>1.7999999999999999E-2</v>
      </c>
      <c r="N52" s="194">
        <v>1.2E-2</v>
      </c>
      <c r="O52" s="194">
        <v>1.6E-2</v>
      </c>
      <c r="P52" s="189">
        <v>0</v>
      </c>
      <c r="Q52" s="189">
        <v>0</v>
      </c>
      <c r="R52" s="189">
        <v>0</v>
      </c>
      <c r="S52" s="189">
        <v>0</v>
      </c>
      <c r="T52" s="196">
        <v>0</v>
      </c>
      <c r="U52" s="196">
        <v>0</v>
      </c>
      <c r="V52" s="196">
        <v>0</v>
      </c>
      <c r="W52" s="196">
        <v>0</v>
      </c>
      <c r="X52" s="196">
        <v>0</v>
      </c>
      <c r="Y52" s="196">
        <v>0</v>
      </c>
      <c r="Z52" s="196">
        <v>0</v>
      </c>
      <c r="AA52" s="196">
        <v>0</v>
      </c>
      <c r="AB52" s="185"/>
    </row>
    <row r="53" spans="2:28" ht="15" customHeight="1" outlineLevel="1" x14ac:dyDescent="0.3">
      <c r="C53" s="195" t="s">
        <v>276</v>
      </c>
      <c r="D53" s="193">
        <v>5.8000000000000003E-2</v>
      </c>
      <c r="E53" s="193">
        <v>0</v>
      </c>
      <c r="F53" s="193">
        <v>0</v>
      </c>
      <c r="G53" s="193">
        <v>0</v>
      </c>
      <c r="H53" s="193">
        <v>86.443950000000001</v>
      </c>
      <c r="I53" s="193">
        <v>135</v>
      </c>
      <c r="J53" s="193">
        <v>140.000326</v>
      </c>
      <c r="K53" s="193">
        <v>154.0075975</v>
      </c>
      <c r="L53" s="193">
        <v>171.87799999999999</v>
      </c>
      <c r="M53" s="193">
        <v>57.988999999999997</v>
      </c>
      <c r="N53" s="194">
        <v>59.936</v>
      </c>
      <c r="O53" s="194">
        <v>65.527000000000001</v>
      </c>
      <c r="P53" s="189">
        <v>73.341999999999999</v>
      </c>
      <c r="Q53" s="189">
        <v>73.341999999999999</v>
      </c>
      <c r="R53" s="189">
        <v>110.065</v>
      </c>
      <c r="S53" s="189">
        <v>110.065</v>
      </c>
      <c r="T53" s="196">
        <v>0</v>
      </c>
      <c r="U53" s="196">
        <v>833.59</v>
      </c>
      <c r="V53" s="196">
        <v>833.59</v>
      </c>
      <c r="W53" s="196">
        <v>833.59</v>
      </c>
      <c r="X53" s="196">
        <v>648.34799999999996</v>
      </c>
      <c r="Y53" s="196">
        <v>648.29999999999995</v>
      </c>
      <c r="Z53" s="196">
        <v>797.7</v>
      </c>
      <c r="AA53" s="196">
        <v>1132</v>
      </c>
      <c r="AB53" s="185"/>
    </row>
    <row r="54" spans="2:28" ht="15" customHeight="1" outlineLevel="1" x14ac:dyDescent="0.3">
      <c r="C54" s="195" t="s">
        <v>277</v>
      </c>
      <c r="D54" s="193">
        <v>0</v>
      </c>
      <c r="E54" s="193">
        <v>66.346999999999994</v>
      </c>
      <c r="F54" s="193">
        <v>148.90100000000001</v>
      </c>
      <c r="G54" s="193">
        <v>279.80099999999999</v>
      </c>
      <c r="H54" s="193">
        <v>74.748000000000005</v>
      </c>
      <c r="I54" s="193">
        <v>45.631</v>
      </c>
      <c r="J54" s="193">
        <v>22.648</v>
      </c>
      <c r="K54" s="193">
        <v>52.103000000000002</v>
      </c>
      <c r="L54" s="193">
        <v>78.510000000000005</v>
      </c>
      <c r="M54" s="193">
        <v>87.111000000000004</v>
      </c>
      <c r="N54" s="194">
        <v>328.68299999999999</v>
      </c>
      <c r="O54" s="194">
        <v>308.97899999999998</v>
      </c>
      <c r="P54" s="189">
        <v>260.70600000000002</v>
      </c>
      <c r="Q54" s="189">
        <v>348.52199999999999</v>
      </c>
      <c r="R54" s="189">
        <v>663.51199999999994</v>
      </c>
      <c r="S54" s="189">
        <v>537.21500000000003</v>
      </c>
      <c r="T54" s="196">
        <v>768.49199999999996</v>
      </c>
      <c r="U54" s="196">
        <v>56.046999999999997</v>
      </c>
      <c r="V54" s="196">
        <v>237.76299999999998</v>
      </c>
      <c r="W54" s="196">
        <v>237.76299999999998</v>
      </c>
      <c r="X54" s="196">
        <v>295.702</v>
      </c>
      <c r="Y54" s="196">
        <v>295.7</v>
      </c>
      <c r="Z54" s="196">
        <v>805.6</v>
      </c>
      <c r="AA54" s="196">
        <v>48</v>
      </c>
      <c r="AB54" s="185"/>
    </row>
    <row r="55" spans="2:28" ht="15" customHeight="1" outlineLevel="1" x14ac:dyDescent="0.3">
      <c r="C55" s="195" t="s">
        <v>278</v>
      </c>
      <c r="D55" s="193">
        <v>0</v>
      </c>
      <c r="E55" s="193">
        <v>3.6999999999999998E-2</v>
      </c>
      <c r="F55" s="193">
        <v>0.54200000000000004</v>
      </c>
      <c r="G55" s="193">
        <v>0.502</v>
      </c>
      <c r="H55" s="193">
        <v>0.32900000000000001</v>
      </c>
      <c r="I55" s="193">
        <v>0.128</v>
      </c>
      <c r="J55" s="193">
        <v>0.123</v>
      </c>
      <c r="K55" s="193">
        <v>0.20899999999999999</v>
      </c>
      <c r="L55" s="193">
        <v>7.6999999999999999E-2</v>
      </c>
      <c r="M55" s="193">
        <v>0</v>
      </c>
      <c r="N55" s="194">
        <v>0</v>
      </c>
      <c r="O55" s="194">
        <v>0</v>
      </c>
      <c r="P55" s="189">
        <v>0</v>
      </c>
      <c r="Q55" s="189">
        <v>47.45</v>
      </c>
      <c r="R55" s="189">
        <v>721.13699999999994</v>
      </c>
      <c r="S55" s="189">
        <v>663.37300000000005</v>
      </c>
      <c r="T55" s="196">
        <v>538.56399999999996</v>
      </c>
      <c r="U55" s="196">
        <v>583.20899999999995</v>
      </c>
      <c r="V55" s="196">
        <v>516.28899999999999</v>
      </c>
      <c r="W55" s="196">
        <v>516.28899999999999</v>
      </c>
      <c r="X55" s="196">
        <v>731.66200000000003</v>
      </c>
      <c r="Y55" s="196">
        <v>731.7</v>
      </c>
      <c r="Z55" s="196">
        <v>926.3</v>
      </c>
      <c r="AA55" s="196">
        <v>1089</v>
      </c>
      <c r="AB55" s="185"/>
    </row>
    <row r="56" spans="2:28" ht="15" customHeight="1" outlineLevel="1" x14ac:dyDescent="0.3">
      <c r="C56" s="195" t="s">
        <v>279</v>
      </c>
      <c r="D56" s="196">
        <v>6.4619999999999997</v>
      </c>
      <c r="E56" s="196">
        <v>5.82</v>
      </c>
      <c r="F56" s="196">
        <v>18.149999999999999</v>
      </c>
      <c r="G56" s="196">
        <v>23.451000000000001</v>
      </c>
      <c r="H56" s="196">
        <v>21.47</v>
      </c>
      <c r="I56" s="196">
        <v>18.634</v>
      </c>
      <c r="J56" s="196">
        <v>17.911999999999999</v>
      </c>
      <c r="K56" s="196">
        <v>12.528</v>
      </c>
      <c r="L56" s="196">
        <v>14.811</v>
      </c>
      <c r="M56" s="196">
        <v>18.539000000000001</v>
      </c>
      <c r="N56" s="194">
        <v>21.553999999999998</v>
      </c>
      <c r="O56" s="194">
        <v>11.614000000000001</v>
      </c>
      <c r="P56" s="189">
        <v>14.254</v>
      </c>
      <c r="Q56" s="189">
        <v>27.370999999999999</v>
      </c>
      <c r="R56" s="189">
        <v>136.995</v>
      </c>
      <c r="S56" s="189">
        <v>127.676</v>
      </c>
      <c r="T56" s="196">
        <v>157.685</v>
      </c>
      <c r="U56" s="196">
        <v>169.315</v>
      </c>
      <c r="V56" s="196">
        <v>104.715</v>
      </c>
      <c r="W56" s="196">
        <v>104.715</v>
      </c>
      <c r="X56" s="196">
        <v>176.22800000000001</v>
      </c>
      <c r="Y56" s="196">
        <v>176.2</v>
      </c>
      <c r="Z56" s="196">
        <v>220.1</v>
      </c>
      <c r="AA56" s="196">
        <v>220</v>
      </c>
      <c r="AB56" s="185"/>
    </row>
    <row r="57" spans="2:28" ht="15" customHeight="1" outlineLevel="1" x14ac:dyDescent="0.3">
      <c r="C57" s="195" t="s">
        <v>280</v>
      </c>
      <c r="D57" s="193">
        <v>0</v>
      </c>
      <c r="E57" s="193">
        <v>0</v>
      </c>
      <c r="F57" s="193">
        <v>0</v>
      </c>
      <c r="G57" s="193">
        <v>0</v>
      </c>
      <c r="H57" s="193">
        <v>0.33405000000000484</v>
      </c>
      <c r="I57" s="193">
        <v>0.38899999999999579</v>
      </c>
      <c r="J57" s="193">
        <v>1.8426739999999917</v>
      </c>
      <c r="K57" s="193">
        <v>1.4794024999999902</v>
      </c>
      <c r="L57" s="193">
        <v>0</v>
      </c>
      <c r="M57" s="193">
        <v>0</v>
      </c>
      <c r="N57" s="194">
        <v>0</v>
      </c>
      <c r="O57" s="194">
        <v>0</v>
      </c>
      <c r="P57" s="189">
        <v>0</v>
      </c>
      <c r="Q57" s="189">
        <v>0</v>
      </c>
      <c r="R57" s="189">
        <v>0</v>
      </c>
      <c r="S57" s="189">
        <v>0</v>
      </c>
      <c r="T57" s="196">
        <v>0.123</v>
      </c>
      <c r="U57" s="196">
        <v>0</v>
      </c>
      <c r="V57" s="196">
        <v>0</v>
      </c>
      <c r="W57" s="196">
        <v>0</v>
      </c>
      <c r="X57" s="196">
        <v>0</v>
      </c>
      <c r="Y57" s="196">
        <v>0</v>
      </c>
      <c r="Z57" s="196">
        <v>0</v>
      </c>
      <c r="AA57" s="196">
        <v>300</v>
      </c>
      <c r="AB57" s="185"/>
    </row>
    <row r="58" spans="2:28" s="21" customFormat="1" ht="15" customHeight="1" x14ac:dyDescent="0.3">
      <c r="C58" s="197" t="s">
        <v>281</v>
      </c>
      <c r="D58" s="198">
        <v>-10.315</v>
      </c>
      <c r="E58" s="198">
        <v>-53.497</v>
      </c>
      <c r="F58" s="198">
        <v>418.21</v>
      </c>
      <c r="G58" s="198">
        <v>-139.27099999999999</v>
      </c>
      <c r="H58" s="198">
        <v>-167.917</v>
      </c>
      <c r="I58" s="198">
        <v>-193.93600000000001</v>
      </c>
      <c r="J58" s="198">
        <v>-178.143</v>
      </c>
      <c r="K58" s="198">
        <v>-0.57099999999999995</v>
      </c>
      <c r="L58" s="198">
        <v>17.236999999999998</v>
      </c>
      <c r="M58" s="198">
        <v>201.16200000000001</v>
      </c>
      <c r="N58" s="203">
        <v>-393.84899999999999</v>
      </c>
      <c r="O58" s="203">
        <v>-359.87200000000001</v>
      </c>
      <c r="P58" s="203">
        <v>20.928000000000001</v>
      </c>
      <c r="Q58" s="203">
        <v>-106.491</v>
      </c>
      <c r="R58" s="198">
        <v>-682.47</v>
      </c>
      <c r="S58" s="198">
        <v>-547.01300000000003</v>
      </c>
      <c r="T58" s="198">
        <v>-139.54300000000001</v>
      </c>
      <c r="U58" s="198">
        <v>-1634.69</v>
      </c>
      <c r="V58" s="198">
        <v>-1373.8890000000001</v>
      </c>
      <c r="W58" s="198">
        <v>-1373.8890000000001</v>
      </c>
      <c r="X58" s="198">
        <v>-609.29700000000003</v>
      </c>
      <c r="Y58" s="198">
        <v>-609.29999999999995</v>
      </c>
      <c r="Z58" s="198">
        <v>-2749.7000000000003</v>
      </c>
      <c r="AA58" s="198">
        <v>-2282</v>
      </c>
      <c r="AB58" s="185"/>
    </row>
    <row r="59" spans="2:28" s="128" customFormat="1" ht="15" customHeight="1" x14ac:dyDescent="0.3">
      <c r="C59" s="131" t="s">
        <v>347</v>
      </c>
      <c r="D59" s="203">
        <v>3.1829999999999998</v>
      </c>
      <c r="E59" s="203">
        <v>22.882999999999999</v>
      </c>
      <c r="F59" s="203">
        <v>36.399000000000001</v>
      </c>
      <c r="G59" s="203">
        <v>107.651</v>
      </c>
      <c r="H59" s="203">
        <v>-101.011</v>
      </c>
      <c r="I59" s="203">
        <v>20.495000000000001</v>
      </c>
      <c r="J59" s="203">
        <v>42.427</v>
      </c>
      <c r="K59" s="203">
        <v>-10.038</v>
      </c>
      <c r="L59" s="203">
        <v>34.173999999999999</v>
      </c>
      <c r="M59" s="203">
        <v>39.524000000000001</v>
      </c>
      <c r="N59" s="203">
        <v>142.97300000000001</v>
      </c>
      <c r="O59" s="203">
        <v>149.37899999999999</v>
      </c>
      <c r="P59" s="203">
        <v>528.54200000000003</v>
      </c>
      <c r="Q59" s="203">
        <v>560.49</v>
      </c>
      <c r="R59" s="198">
        <v>304.36399999999998</v>
      </c>
      <c r="S59" s="198">
        <v>272.416</v>
      </c>
      <c r="T59" s="198">
        <v>-72.067999999999998</v>
      </c>
      <c r="U59" s="198">
        <v>40.725999999999999</v>
      </c>
      <c r="V59" s="198">
        <v>-130.86099999999999</v>
      </c>
      <c r="W59" s="198">
        <v>-130.86099999999999</v>
      </c>
      <c r="X59" s="198">
        <v>-883.99199999999996</v>
      </c>
      <c r="Y59" s="198">
        <v>-884.10000000000014</v>
      </c>
      <c r="Z59" s="198">
        <v>610.00000000000136</v>
      </c>
      <c r="AA59" s="198">
        <v>-226</v>
      </c>
      <c r="AB59" s="185"/>
    </row>
    <row r="60" spans="2:28" s="128" customFormat="1" ht="15" customHeight="1" x14ac:dyDescent="0.3">
      <c r="C60" s="231" t="s">
        <v>348</v>
      </c>
      <c r="D60" s="198">
        <v>0</v>
      </c>
      <c r="E60" s="198">
        <v>0</v>
      </c>
      <c r="F60" s="198">
        <v>0</v>
      </c>
      <c r="G60" s="198">
        <v>0</v>
      </c>
      <c r="H60" s="198">
        <v>0</v>
      </c>
      <c r="I60" s="198">
        <v>0</v>
      </c>
      <c r="J60" s="198">
        <v>0</v>
      </c>
      <c r="K60" s="198">
        <v>0</v>
      </c>
      <c r="L60" s="198">
        <v>0</v>
      </c>
      <c r="M60" s="198">
        <v>0</v>
      </c>
      <c r="N60" s="198">
        <v>0</v>
      </c>
      <c r="O60" s="198">
        <v>0</v>
      </c>
      <c r="P60" s="198">
        <v>0</v>
      </c>
      <c r="Q60" s="198">
        <v>0</v>
      </c>
      <c r="R60" s="198">
        <v>0</v>
      </c>
      <c r="S60" s="198">
        <v>0</v>
      </c>
      <c r="T60" s="198">
        <v>0</v>
      </c>
      <c r="U60" s="198">
        <v>0</v>
      </c>
      <c r="V60" s="198">
        <v>171.58700000000002</v>
      </c>
      <c r="W60" s="198">
        <v>171.58700000000002</v>
      </c>
      <c r="X60" s="198">
        <v>-42.520999999999994</v>
      </c>
      <c r="Y60" s="198">
        <v>-42.5</v>
      </c>
      <c r="Z60" s="198">
        <v>0</v>
      </c>
      <c r="AA60" s="198">
        <v>0</v>
      </c>
      <c r="AB60" s="185"/>
    </row>
    <row r="61" spans="2:28" ht="15" customHeight="1" x14ac:dyDescent="0.3">
      <c r="B61" s="129" t="s">
        <v>311</v>
      </c>
      <c r="C61" s="124" t="s">
        <v>312</v>
      </c>
      <c r="D61" s="198">
        <v>3.1829999999999998</v>
      </c>
      <c r="E61" s="198">
        <v>22.882999999999999</v>
      </c>
      <c r="F61" s="198">
        <v>36.399000000000001</v>
      </c>
      <c r="G61" s="198">
        <v>107.651</v>
      </c>
      <c r="H61" s="198">
        <v>-101.011</v>
      </c>
      <c r="I61" s="198">
        <v>20.495000000000001</v>
      </c>
      <c r="J61" s="198">
        <v>42.427</v>
      </c>
      <c r="K61" s="198">
        <v>-10.038</v>
      </c>
      <c r="L61" s="198">
        <v>34.173999999999999</v>
      </c>
      <c r="M61" s="198">
        <v>39.524000000000001</v>
      </c>
      <c r="N61" s="204">
        <v>142.97300000000001</v>
      </c>
      <c r="O61" s="203">
        <v>149.37899999999999</v>
      </c>
      <c r="P61" s="203">
        <v>528.54200000000003</v>
      </c>
      <c r="Q61" s="203">
        <v>560.49</v>
      </c>
      <c r="R61" s="198">
        <v>304.36399999999998</v>
      </c>
      <c r="S61" s="198">
        <v>272.416</v>
      </c>
      <c r="T61" s="198">
        <v>-72.067999999999998</v>
      </c>
      <c r="U61" s="198">
        <v>40.725999999999999</v>
      </c>
      <c r="V61" s="198">
        <v>40.726000000000056</v>
      </c>
      <c r="W61" s="198">
        <v>40.726000000000056</v>
      </c>
      <c r="X61" s="198">
        <v>-926.51299999999992</v>
      </c>
      <c r="Y61" s="198">
        <v>-926.6</v>
      </c>
      <c r="Z61" s="198">
        <v>610.00000000000125</v>
      </c>
      <c r="AA61" s="198">
        <v>-226</v>
      </c>
      <c r="AB61" s="185"/>
    </row>
    <row r="62" spans="2:28" ht="15" customHeight="1" x14ac:dyDescent="0.3">
      <c r="B62" s="129" t="s">
        <v>313</v>
      </c>
      <c r="C62" s="124" t="s">
        <v>314</v>
      </c>
      <c r="D62" s="193">
        <v>3.1829999999999998</v>
      </c>
      <c r="E62" s="193">
        <v>22.882999999999999</v>
      </c>
      <c r="F62" s="193">
        <v>36.399000000000001</v>
      </c>
      <c r="G62" s="193">
        <v>107.651</v>
      </c>
      <c r="H62" s="193">
        <v>-101.011</v>
      </c>
      <c r="I62" s="193">
        <v>20.495000000000001</v>
      </c>
      <c r="J62" s="193">
        <v>42.427</v>
      </c>
      <c r="K62" s="193">
        <v>-10.038</v>
      </c>
      <c r="L62" s="193">
        <v>34.173999999999999</v>
      </c>
      <c r="M62" s="193">
        <v>40.917999999999999</v>
      </c>
      <c r="N62" s="205">
        <v>141.30600000000001</v>
      </c>
      <c r="O62" s="194">
        <v>149.03700000000001</v>
      </c>
      <c r="P62" s="189">
        <v>530.17899999999997</v>
      </c>
      <c r="Q62" s="189">
        <v>555.54700000000003</v>
      </c>
      <c r="R62" s="189">
        <v>316.505</v>
      </c>
      <c r="S62" s="189">
        <v>291.137</v>
      </c>
      <c r="T62" s="189">
        <v>-83.62</v>
      </c>
      <c r="U62" s="189">
        <v>77.037000000000006</v>
      </c>
      <c r="V62" s="189">
        <v>77.037000000000063</v>
      </c>
      <c r="W62" s="189">
        <v>77.037000000000063</v>
      </c>
      <c r="X62" s="189">
        <v>-889.84500000000003</v>
      </c>
      <c r="Y62" s="189">
        <v>-889.90000000000009</v>
      </c>
      <c r="Z62" s="189">
        <v>611.5</v>
      </c>
      <c r="AA62" s="189">
        <v>-230</v>
      </c>
      <c r="AB62" s="185"/>
    </row>
    <row r="63" spans="2:28" ht="15" customHeight="1" x14ac:dyDescent="0.3">
      <c r="C63" s="122" t="s">
        <v>282</v>
      </c>
      <c r="D63" s="198">
        <v>-1.722</v>
      </c>
      <c r="E63" s="198">
        <v>-2.044</v>
      </c>
      <c r="F63" s="198">
        <v>3.54</v>
      </c>
      <c r="G63" s="193">
        <v>-2.3679999999999999</v>
      </c>
      <c r="H63" s="193">
        <v>0.52800000000000002</v>
      </c>
      <c r="I63" s="193">
        <v>2.6909999999999998</v>
      </c>
      <c r="J63" s="193">
        <v>-2.339</v>
      </c>
      <c r="K63" s="193">
        <v>-3.7040000000000002</v>
      </c>
      <c r="L63" s="193">
        <v>-13.037000000000001</v>
      </c>
      <c r="M63" s="193">
        <v>-4.9340000000000002</v>
      </c>
      <c r="N63" s="205">
        <v>-1.667</v>
      </c>
      <c r="O63" s="194">
        <v>-0.34200000000000003</v>
      </c>
      <c r="P63" s="189">
        <v>1.637</v>
      </c>
      <c r="Q63" s="189">
        <v>-4.9429999999999996</v>
      </c>
      <c r="R63" s="189">
        <v>12.141</v>
      </c>
      <c r="S63" s="189">
        <v>18.721</v>
      </c>
      <c r="T63" s="189">
        <v>-11.552</v>
      </c>
      <c r="U63" s="189">
        <v>36.311</v>
      </c>
      <c r="V63" s="189">
        <v>36.311</v>
      </c>
      <c r="W63" s="189">
        <v>36.311</v>
      </c>
      <c r="X63" s="189">
        <v>36.667999999999999</v>
      </c>
      <c r="Y63" s="189">
        <v>36.700000000000003</v>
      </c>
      <c r="Z63" s="189">
        <v>1.5</v>
      </c>
      <c r="AA63" s="189">
        <v>-4</v>
      </c>
      <c r="AB63" s="185"/>
    </row>
    <row r="64" spans="2:28" ht="15" customHeight="1" x14ac:dyDescent="0.3">
      <c r="B64" s="129" t="s">
        <v>315</v>
      </c>
      <c r="C64" s="124" t="s">
        <v>316</v>
      </c>
      <c r="D64" s="198">
        <v>27.366</v>
      </c>
      <c r="E64" s="198">
        <v>30.548999999999999</v>
      </c>
      <c r="F64" s="198">
        <v>53.432000000000002</v>
      </c>
      <c r="G64" s="198">
        <v>89.831000000000003</v>
      </c>
      <c r="H64" s="198">
        <v>197.482</v>
      </c>
      <c r="I64" s="198">
        <v>96.471000000000004</v>
      </c>
      <c r="J64" s="198">
        <v>116.96599999999999</v>
      </c>
      <c r="K64" s="198">
        <v>159.393</v>
      </c>
      <c r="L64" s="198">
        <v>149.35499999999999</v>
      </c>
      <c r="M64" s="198">
        <v>183.529</v>
      </c>
      <c r="N64" s="204">
        <v>223.053</v>
      </c>
      <c r="O64" s="203">
        <v>366.02600000000001</v>
      </c>
      <c r="P64" s="203">
        <v>515.40499999999997</v>
      </c>
      <c r="Q64" s="203">
        <v>515.40499999999997</v>
      </c>
      <c r="R64" s="198">
        <v>1043.9469999999999</v>
      </c>
      <c r="S64" s="198">
        <v>1075.895</v>
      </c>
      <c r="T64" s="198">
        <v>1348.3109999999999</v>
      </c>
      <c r="U64" s="198">
        <v>1276.2429999999999</v>
      </c>
      <c r="V64" s="198">
        <v>1276.2429999999999</v>
      </c>
      <c r="W64" s="198">
        <v>1276.2429999999999</v>
      </c>
      <c r="X64" s="198">
        <v>1316.9690000000001</v>
      </c>
      <c r="Y64" s="198">
        <v>1317</v>
      </c>
      <c r="Z64" s="198">
        <v>390.4</v>
      </c>
      <c r="AA64" s="198">
        <v>1000</v>
      </c>
      <c r="AB64" s="185"/>
    </row>
    <row r="65" spans="2:28" ht="15" customHeight="1" x14ac:dyDescent="0.3">
      <c r="B65" s="129" t="s">
        <v>317</v>
      </c>
      <c r="C65" s="124" t="s">
        <v>318</v>
      </c>
      <c r="D65" s="193">
        <v>30.548999999999999</v>
      </c>
      <c r="E65" s="193">
        <v>53.432000000000002</v>
      </c>
      <c r="F65" s="193">
        <v>89.831000000000003</v>
      </c>
      <c r="G65" s="198">
        <v>197.482</v>
      </c>
      <c r="H65" s="198">
        <v>96.471000000000004</v>
      </c>
      <c r="I65" s="198">
        <v>116.96599999999999</v>
      </c>
      <c r="J65" s="198">
        <v>159.393</v>
      </c>
      <c r="K65" s="198">
        <v>149.35499999999999</v>
      </c>
      <c r="L65" s="198">
        <v>183.529</v>
      </c>
      <c r="M65" s="198">
        <v>223.053</v>
      </c>
      <c r="N65" s="204">
        <v>366.02600000000001</v>
      </c>
      <c r="O65" s="203">
        <v>515.40499999999997</v>
      </c>
      <c r="P65" s="203">
        <v>1043.9469999999999</v>
      </c>
      <c r="Q65" s="203">
        <v>1075.895</v>
      </c>
      <c r="R65" s="198">
        <v>1348.3109999999999</v>
      </c>
      <c r="S65" s="198">
        <v>1348.3109999999999</v>
      </c>
      <c r="T65" s="198">
        <v>1276.2429999999999</v>
      </c>
      <c r="U65" s="198">
        <v>1316.9690000000001</v>
      </c>
      <c r="V65" s="198">
        <v>1316.9690000000001</v>
      </c>
      <c r="W65" s="198">
        <v>1316.9690000000001</v>
      </c>
      <c r="X65" s="198">
        <v>390.45600000000002</v>
      </c>
      <c r="Y65" s="198">
        <v>390.39999999999986</v>
      </c>
      <c r="Z65" s="198">
        <v>1000.4</v>
      </c>
      <c r="AA65" s="198">
        <v>774</v>
      </c>
      <c r="AB65" s="185"/>
    </row>
    <row r="66" spans="2:28" ht="15" customHeight="1" x14ac:dyDescent="0.3">
      <c r="C66" s="122" t="s">
        <v>319</v>
      </c>
      <c r="D66" s="130">
        <v>0</v>
      </c>
      <c r="E66" s="193">
        <v>0.157</v>
      </c>
      <c r="F66" s="193">
        <v>6.8000000000000005E-2</v>
      </c>
      <c r="G66" s="193">
        <v>0.495</v>
      </c>
      <c r="H66" s="193">
        <v>0.495</v>
      </c>
      <c r="I66" s="193">
        <v>0.29699999999999999</v>
      </c>
      <c r="J66" s="193">
        <v>0.224</v>
      </c>
      <c r="K66" s="193">
        <v>8.44</v>
      </c>
      <c r="L66" s="193">
        <v>1.016</v>
      </c>
      <c r="M66" s="193">
        <v>0.22700000000000001</v>
      </c>
      <c r="N66" s="205">
        <v>0</v>
      </c>
      <c r="O66" s="194">
        <v>0</v>
      </c>
      <c r="P66" s="129">
        <v>0</v>
      </c>
      <c r="Q66" s="129">
        <v>0</v>
      </c>
      <c r="R66" s="129">
        <v>0</v>
      </c>
      <c r="S66" s="129">
        <v>0</v>
      </c>
      <c r="T66" s="129">
        <v>0</v>
      </c>
      <c r="U66" s="129">
        <v>0</v>
      </c>
      <c r="V66" s="129">
        <v>0</v>
      </c>
      <c r="W66" s="129">
        <v>0</v>
      </c>
      <c r="X66" s="129">
        <v>0</v>
      </c>
      <c r="Y66" s="129">
        <v>0</v>
      </c>
      <c r="Z66" s="129">
        <v>0</v>
      </c>
      <c r="AA66" s="129">
        <v>0</v>
      </c>
      <c r="AB66" s="185"/>
    </row>
    <row r="67" spans="2:28" ht="15" customHeight="1" x14ac:dyDescent="0.3">
      <c r="C67" s="25"/>
      <c r="N67" s="20"/>
      <c r="O67" s="32"/>
    </row>
  </sheetData>
  <hyperlinks>
    <hyperlink ref="C1" location="'Table of Contents'!A1" display="Table of contents" xr:uid="{00000000-0004-0000-0A00-000000000000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outlinePr summaryBelow="0" summaryRight="0"/>
  </sheetPr>
  <dimension ref="B1:DD437"/>
  <sheetViews>
    <sheetView showGridLines="0" zoomScaleNormal="100" workbookViewId="0">
      <pane xSplit="2" ySplit="3" topLeftCell="CO4" activePane="bottomRight" state="frozen"/>
      <selection pane="topRight" activeCell="C1" sqref="C1"/>
      <selection pane="bottomLeft" activeCell="A4" sqref="A4"/>
      <selection pane="bottomRight" activeCell="B3" sqref="B3"/>
    </sheetView>
  </sheetViews>
  <sheetFormatPr defaultRowHeight="14.4" outlineLevelRow="2" outlineLevelCol="1" x14ac:dyDescent="0.3"/>
  <cols>
    <col min="1" max="1" width="3" customWidth="1"/>
    <col min="2" max="2" width="31.88671875" bestFit="1" customWidth="1"/>
    <col min="3" max="6" width="8.88671875" style="44" customWidth="1" outlineLevel="1"/>
    <col min="7" max="7" width="3.5546875" style="44" customWidth="1"/>
    <col min="8" max="11" width="8.88671875" style="44" customWidth="1" outlineLevel="1"/>
    <col min="12" max="12" width="3.5546875" style="44" customWidth="1"/>
    <col min="13" max="16" width="8.88671875" style="44" customWidth="1" outlineLevel="1"/>
    <col min="17" max="17" width="3.5546875" style="44" customWidth="1"/>
    <col min="18" max="21" width="8.88671875" style="44" customWidth="1" outlineLevel="1"/>
    <col min="22" max="22" width="4.33203125" style="44" customWidth="1"/>
    <col min="23" max="26" width="8.88671875" style="44" customWidth="1" outlineLevel="1"/>
    <col min="27" max="27" width="3.6640625" style="44" customWidth="1"/>
    <col min="28" max="31" width="8.88671875" style="44" customWidth="1" outlineLevel="1"/>
    <col min="32" max="32" width="4.88671875" style="44" customWidth="1"/>
    <col min="33" max="36" width="8.88671875" style="44" customWidth="1" outlineLevel="1"/>
    <col min="37" max="37" width="4.33203125" style="44" customWidth="1"/>
    <col min="38" max="41" width="8.88671875" style="44" customWidth="1" outlineLevel="1"/>
    <col min="42" max="42" width="4.88671875" style="44" customWidth="1"/>
    <col min="43" max="46" width="8.88671875" style="44" customWidth="1" outlineLevel="1"/>
    <col min="47" max="47" width="4.33203125" style="44" customWidth="1"/>
    <col min="48" max="51" width="8.88671875" style="44" customWidth="1" outlineLevel="1"/>
    <col min="52" max="52" width="5.109375" style="44" customWidth="1"/>
    <col min="53" max="56" width="8.88671875" style="44" customWidth="1" outlineLevel="1"/>
    <col min="57" max="57" width="9.109375" style="44"/>
    <col min="58" max="61" width="9.109375" style="44" customWidth="1" outlineLevel="1"/>
    <col min="62" max="62" width="9.109375" style="44"/>
    <col min="63" max="66" width="9.109375" style="44" customWidth="1" outlineLevel="1"/>
    <col min="67" max="67" width="8.6640625" style="44" customWidth="1" outlineLevel="1"/>
    <col min="68" max="68" width="9.109375" style="44"/>
    <col min="69" max="72" width="9.109375" style="44" customWidth="1" outlineLevel="1"/>
    <col min="74" max="77" width="8.6640625" style="40" customWidth="1" outlineLevel="1"/>
    <col min="78" max="78" width="9.109375" style="40"/>
    <col min="79" max="82" width="8.6640625" style="44" customWidth="1" outlineLevel="1"/>
    <col min="84" max="86" width="8.6640625" style="44" customWidth="1" outlineLevel="1"/>
    <col min="87" max="87" width="8.6640625" style="174" customWidth="1" outlineLevel="1"/>
    <col min="89" max="92" width="8.6640625" style="76" customWidth="1" outlineLevel="1"/>
    <col min="94" max="97" width="8.6640625" style="76" customWidth="1" outlineLevel="1"/>
    <col min="99" max="102" width="8.6640625" style="76" customWidth="1" outlineLevel="1"/>
    <col min="104" max="107" width="8.6640625" style="76" customWidth="1" outlineLevel="1"/>
  </cols>
  <sheetData>
    <row r="1" spans="2:107" ht="15" customHeight="1" x14ac:dyDescent="0.3">
      <c r="B1" s="101" t="s">
        <v>28</v>
      </c>
      <c r="H1" s="74"/>
      <c r="BB1" s="33"/>
    </row>
    <row r="2" spans="2:107" s="13" customFormat="1" ht="15" customHeight="1" x14ac:dyDescent="0.3">
      <c r="C2" s="103" t="s">
        <v>29</v>
      </c>
      <c r="D2" s="103" t="s">
        <v>30</v>
      </c>
      <c r="E2" s="103" t="s">
        <v>31</v>
      </c>
      <c r="F2" s="103" t="s">
        <v>32</v>
      </c>
      <c r="G2" s="45"/>
      <c r="H2" s="103" t="s">
        <v>33</v>
      </c>
      <c r="I2" s="103" t="s">
        <v>34</v>
      </c>
      <c r="J2" s="103" t="s">
        <v>35</v>
      </c>
      <c r="K2" s="103" t="s">
        <v>36</v>
      </c>
      <c r="L2" s="44"/>
      <c r="M2" s="103" t="s">
        <v>37</v>
      </c>
      <c r="N2" s="103" t="s">
        <v>38</v>
      </c>
      <c r="O2" s="103" t="s">
        <v>39</v>
      </c>
      <c r="P2" s="103" t="s">
        <v>40</v>
      </c>
      <c r="Q2" s="44"/>
      <c r="R2" s="103" t="s">
        <v>41</v>
      </c>
      <c r="S2" s="103" t="s">
        <v>42</v>
      </c>
      <c r="T2" s="103" t="s">
        <v>43</v>
      </c>
      <c r="U2" s="103" t="s">
        <v>44</v>
      </c>
      <c r="V2" s="44"/>
      <c r="W2" s="103" t="s">
        <v>45</v>
      </c>
      <c r="X2" s="103" t="s">
        <v>46</v>
      </c>
      <c r="Y2" s="103" t="s">
        <v>47</v>
      </c>
      <c r="Z2" s="103" t="s">
        <v>48</v>
      </c>
      <c r="AA2" s="44"/>
      <c r="AB2" s="103" t="s">
        <v>49</v>
      </c>
      <c r="AC2" s="103" t="s">
        <v>50</v>
      </c>
      <c r="AD2" s="103" t="s">
        <v>51</v>
      </c>
      <c r="AE2" s="103" t="s">
        <v>52</v>
      </c>
      <c r="AF2" s="44"/>
      <c r="AG2" s="104" t="s">
        <v>53</v>
      </c>
      <c r="AH2" s="104" t="s">
        <v>54</v>
      </c>
      <c r="AI2" s="104" t="s">
        <v>55</v>
      </c>
      <c r="AJ2" s="104" t="s">
        <v>56</v>
      </c>
      <c r="AK2" s="44"/>
      <c r="AL2" s="104" t="s">
        <v>57</v>
      </c>
      <c r="AM2" s="104" t="s">
        <v>58</v>
      </c>
      <c r="AN2" s="104" t="s">
        <v>59</v>
      </c>
      <c r="AO2" s="104" t="s">
        <v>60</v>
      </c>
      <c r="AP2" s="44"/>
      <c r="AQ2" s="104" t="s">
        <v>61</v>
      </c>
      <c r="AR2" s="104" t="s">
        <v>62</v>
      </c>
      <c r="AS2" s="104" t="s">
        <v>63</v>
      </c>
      <c r="AT2" s="104" t="s">
        <v>64</v>
      </c>
      <c r="AU2" s="44"/>
      <c r="AV2" s="104" t="s">
        <v>65</v>
      </c>
      <c r="AW2" s="104" t="s">
        <v>66</v>
      </c>
      <c r="AX2" s="104" t="s">
        <v>67</v>
      </c>
      <c r="AY2" s="104" t="s">
        <v>68</v>
      </c>
      <c r="AZ2" s="44"/>
      <c r="BA2" s="104" t="s">
        <v>69</v>
      </c>
      <c r="BB2" s="104" t="s">
        <v>70</v>
      </c>
      <c r="BC2" s="104" t="s">
        <v>71</v>
      </c>
      <c r="BD2" s="104" t="s">
        <v>72</v>
      </c>
      <c r="BE2" s="44"/>
      <c r="BF2" s="104" t="s">
        <v>73</v>
      </c>
      <c r="BG2" s="104" t="s">
        <v>74</v>
      </c>
      <c r="BH2" s="104" t="s">
        <v>75</v>
      </c>
      <c r="BI2" s="104" t="s">
        <v>76</v>
      </c>
      <c r="BJ2" s="44"/>
      <c r="BK2" s="104" t="s">
        <v>77</v>
      </c>
      <c r="BL2" s="104" t="s">
        <v>78</v>
      </c>
      <c r="BM2" s="104" t="s">
        <v>79</v>
      </c>
      <c r="BN2" s="104" t="s">
        <v>80</v>
      </c>
      <c r="BO2" s="105" t="s">
        <v>81</v>
      </c>
      <c r="BP2" s="44"/>
      <c r="BQ2" s="104" t="s">
        <v>86</v>
      </c>
      <c r="BR2" s="104" t="s">
        <v>87</v>
      </c>
      <c r="BS2" s="104" t="s">
        <v>88</v>
      </c>
      <c r="BT2" s="104" t="s">
        <v>85</v>
      </c>
      <c r="BU2" s="81"/>
      <c r="BV2" s="104" t="s">
        <v>86</v>
      </c>
      <c r="BW2" s="104" t="s">
        <v>87</v>
      </c>
      <c r="BX2" s="104" t="s">
        <v>88</v>
      </c>
      <c r="BY2" s="104" t="s">
        <v>85</v>
      </c>
      <c r="BZ2" s="81"/>
      <c r="CA2" s="104" t="s">
        <v>89</v>
      </c>
      <c r="CB2" s="104" t="s">
        <v>90</v>
      </c>
      <c r="CC2" s="104" t="s">
        <v>91</v>
      </c>
      <c r="CD2" s="104" t="s">
        <v>92</v>
      </c>
      <c r="CF2" s="104" t="s">
        <v>93</v>
      </c>
      <c r="CG2" s="104" t="s">
        <v>94</v>
      </c>
      <c r="CH2" s="104" t="s">
        <v>95</v>
      </c>
      <c r="CI2" s="221" t="s">
        <v>322</v>
      </c>
      <c r="CK2" s="116" t="s">
        <v>323</v>
      </c>
      <c r="CL2" s="116" t="s">
        <v>324</v>
      </c>
      <c r="CM2" s="116" t="s">
        <v>325</v>
      </c>
      <c r="CN2" s="116" t="s">
        <v>326</v>
      </c>
      <c r="CO2" s="76"/>
      <c r="CP2" s="116" t="s">
        <v>352</v>
      </c>
      <c r="CQ2" s="116" t="s">
        <v>353</v>
      </c>
      <c r="CR2" s="116" t="s">
        <v>358</v>
      </c>
      <c r="CS2" s="116" t="s">
        <v>363</v>
      </c>
      <c r="CT2" s="76"/>
      <c r="CU2" s="116" t="s">
        <v>366</v>
      </c>
      <c r="CV2" s="116" t="s">
        <v>367</v>
      </c>
      <c r="CW2" s="116" t="s">
        <v>368</v>
      </c>
      <c r="CX2" s="116" t="s">
        <v>369</v>
      </c>
      <c r="CY2" s="76"/>
      <c r="CZ2" s="116" t="s">
        <v>374</v>
      </c>
      <c r="DA2" s="116" t="s">
        <v>375</v>
      </c>
      <c r="DB2" s="116" t="s">
        <v>376</v>
      </c>
      <c r="DC2" s="116" t="s">
        <v>377</v>
      </c>
    </row>
    <row r="3" spans="2:107" ht="15" customHeight="1" x14ac:dyDescent="0.3">
      <c r="B3" s="106" t="s">
        <v>96</v>
      </c>
      <c r="C3" s="107">
        <v>99226.95</v>
      </c>
      <c r="D3" s="107">
        <v>104605</v>
      </c>
      <c r="E3" s="107">
        <v>110363</v>
      </c>
      <c r="F3" s="107">
        <v>118009</v>
      </c>
      <c r="G3" s="45"/>
      <c r="H3" s="107">
        <v>122996</v>
      </c>
      <c r="I3" s="107">
        <v>130586</v>
      </c>
      <c r="J3" s="107">
        <v>136306</v>
      </c>
      <c r="K3" s="107">
        <v>142507</v>
      </c>
      <c r="L3" s="45"/>
      <c r="M3" s="107">
        <v>148290</v>
      </c>
      <c r="N3" s="107">
        <v>161446</v>
      </c>
      <c r="O3" s="107">
        <v>166658</v>
      </c>
      <c r="P3" s="107">
        <v>224211</v>
      </c>
      <c r="R3" s="107">
        <v>230592.99999999997</v>
      </c>
      <c r="S3" s="107">
        <v>255762</v>
      </c>
      <c r="T3" s="107">
        <v>260318</v>
      </c>
      <c r="U3" s="107">
        <v>287818</v>
      </c>
      <c r="W3" s="107">
        <v>296574</v>
      </c>
      <c r="X3" s="107">
        <v>299412</v>
      </c>
      <c r="Y3" s="107">
        <v>307501</v>
      </c>
      <c r="Z3" s="107">
        <v>321818.00000000006</v>
      </c>
      <c r="AB3" s="107">
        <v>315565</v>
      </c>
      <c r="AC3" s="107">
        <v>322552</v>
      </c>
      <c r="AD3" s="107">
        <v>326093</v>
      </c>
      <c r="AE3" s="107">
        <v>343537</v>
      </c>
      <c r="AG3" s="107">
        <v>353969.5</v>
      </c>
      <c r="AH3" s="107">
        <v>383367.5</v>
      </c>
      <c r="AI3" s="107">
        <v>395455.5</v>
      </c>
      <c r="AJ3" s="107">
        <v>434049.97000000003</v>
      </c>
      <c r="AL3" s="107">
        <v>454462.96</v>
      </c>
      <c r="AM3" s="107">
        <v>501547.96</v>
      </c>
      <c r="AN3" s="107">
        <v>515410.95999999996</v>
      </c>
      <c r="AO3" s="107">
        <v>588561.96</v>
      </c>
      <c r="AQ3" s="107">
        <v>605506.97</v>
      </c>
      <c r="AR3" s="107">
        <v>672198.97</v>
      </c>
      <c r="AS3" s="107">
        <v>681121.97</v>
      </c>
      <c r="AT3" s="107">
        <v>722509.97000000009</v>
      </c>
      <c r="AV3" s="107">
        <v>745829.99</v>
      </c>
      <c r="AW3" s="107">
        <v>778407.99</v>
      </c>
      <c r="AX3" s="107">
        <v>798814</v>
      </c>
      <c r="AY3" s="107">
        <v>843473.00000000012</v>
      </c>
      <c r="BA3" s="107">
        <v>854998.00000000012</v>
      </c>
      <c r="BB3" s="107">
        <v>872686</v>
      </c>
      <c r="BC3" s="107">
        <v>887958</v>
      </c>
      <c r="BD3" s="107">
        <v>920724</v>
      </c>
      <c r="BF3" s="107">
        <v>913909</v>
      </c>
      <c r="BG3" s="107">
        <v>933695</v>
      </c>
      <c r="BH3" s="107">
        <v>939930</v>
      </c>
      <c r="BI3" s="107">
        <v>1000611</v>
      </c>
      <c r="BK3" s="107">
        <v>1000873</v>
      </c>
      <c r="BL3" s="107">
        <v>1034187</v>
      </c>
      <c r="BM3" s="107">
        <v>1035354</v>
      </c>
      <c r="BN3" s="107">
        <v>1091320</v>
      </c>
      <c r="BO3" s="107">
        <v>1075639</v>
      </c>
      <c r="BQ3" s="107">
        <v>1085388</v>
      </c>
      <c r="BR3" s="107">
        <v>1134257</v>
      </c>
      <c r="BS3" s="107">
        <v>1168009</v>
      </c>
      <c r="BT3" s="107">
        <v>1230860</v>
      </c>
      <c r="BV3" s="107">
        <v>1096690</v>
      </c>
      <c r="BW3" s="107">
        <v>1135828</v>
      </c>
      <c r="BX3" s="107">
        <v>1194069</v>
      </c>
      <c r="BY3" s="107">
        <v>1230860</v>
      </c>
      <c r="CA3" s="107">
        <v>1242743</v>
      </c>
      <c r="CB3" s="107">
        <v>1304860</v>
      </c>
      <c r="CC3" s="107">
        <v>1351777</v>
      </c>
      <c r="CD3" s="107">
        <v>1435402</v>
      </c>
      <c r="CF3" s="107">
        <v>1511721</v>
      </c>
      <c r="CG3" s="107">
        <v>1616506</v>
      </c>
      <c r="CH3" s="107">
        <v>1750379</v>
      </c>
      <c r="CI3" s="107">
        <v>1888149</v>
      </c>
      <c r="CK3" s="107">
        <v>1458147</v>
      </c>
      <c r="CL3" s="107">
        <v>1459314</v>
      </c>
      <c r="CM3" s="107">
        <v>1550135</v>
      </c>
      <c r="CN3" s="107">
        <v>1673360</v>
      </c>
      <c r="CP3" s="107">
        <v>1748224</v>
      </c>
      <c r="CQ3" s="107">
        <v>1826661</v>
      </c>
      <c r="CR3" s="107">
        <v>1923631</v>
      </c>
      <c r="CS3" s="107">
        <v>1993664</v>
      </c>
      <c r="CU3" s="107">
        <v>2080642</v>
      </c>
      <c r="CV3" s="107">
        <v>2165368</v>
      </c>
      <c r="CW3" s="107">
        <v>2254791</v>
      </c>
      <c r="CX3" s="107">
        <v>2448676</v>
      </c>
      <c r="CZ3" s="107">
        <v>2529306</v>
      </c>
      <c r="DA3" s="107">
        <v>2670732</v>
      </c>
      <c r="DB3" s="107">
        <v>2849687</v>
      </c>
      <c r="DC3" s="107"/>
    </row>
    <row r="4" spans="2:107" ht="15" customHeight="1" outlineLevel="1" collapsed="1" x14ac:dyDescent="0.3">
      <c r="B4" s="108" t="s">
        <v>97</v>
      </c>
      <c r="C4" s="109">
        <v>81275.95</v>
      </c>
      <c r="D4" s="109">
        <v>83724</v>
      </c>
      <c r="E4" s="109">
        <v>86815</v>
      </c>
      <c r="F4" s="109">
        <v>88695</v>
      </c>
      <c r="G4" s="63"/>
      <c r="H4" s="109">
        <v>91213</v>
      </c>
      <c r="I4" s="109">
        <v>96732</v>
      </c>
      <c r="J4" s="109">
        <v>102354</v>
      </c>
      <c r="K4" s="109">
        <v>105080.00000000001</v>
      </c>
      <c r="L4" s="63"/>
      <c r="M4" s="109">
        <v>110557</v>
      </c>
      <c r="N4" s="109">
        <v>117735.99999999999</v>
      </c>
      <c r="O4" s="109">
        <v>120658</v>
      </c>
      <c r="P4" s="109">
        <v>170086</v>
      </c>
      <c r="Q4" s="63"/>
      <c r="R4" s="109">
        <v>173859.99999999997</v>
      </c>
      <c r="S4" s="109">
        <v>195114</v>
      </c>
      <c r="T4" s="109">
        <v>201807</v>
      </c>
      <c r="U4" s="109">
        <v>221279.00000000003</v>
      </c>
      <c r="V4" s="63"/>
      <c r="W4" s="109">
        <v>225734.00000000003</v>
      </c>
      <c r="X4" s="109">
        <v>228506</v>
      </c>
      <c r="Y4" s="109">
        <v>233048</v>
      </c>
      <c r="Z4" s="109">
        <v>245821.00000000006</v>
      </c>
      <c r="AA4" s="63"/>
      <c r="AB4" s="109">
        <v>238213</v>
      </c>
      <c r="AC4" s="109">
        <v>245530.00000000003</v>
      </c>
      <c r="AD4" s="109">
        <v>246107.00000000003</v>
      </c>
      <c r="AE4" s="109">
        <v>258549</v>
      </c>
      <c r="AF4" s="63"/>
      <c r="AG4" s="109">
        <v>267233</v>
      </c>
      <c r="AH4" s="109">
        <v>280352</v>
      </c>
      <c r="AI4" s="109">
        <v>284088</v>
      </c>
      <c r="AJ4" s="109">
        <v>309051.97000000003</v>
      </c>
      <c r="AK4" s="63"/>
      <c r="AL4" s="109">
        <v>324498.96000000002</v>
      </c>
      <c r="AM4" s="109">
        <v>351418.96</v>
      </c>
      <c r="AN4" s="109">
        <v>360132.95999999996</v>
      </c>
      <c r="AO4" s="109">
        <v>408791.95999999996</v>
      </c>
      <c r="AP4" s="63"/>
      <c r="AQ4" s="109">
        <v>419268.97</v>
      </c>
      <c r="AR4" s="109">
        <v>456531.97000000003</v>
      </c>
      <c r="AS4" s="109">
        <v>457404.97</v>
      </c>
      <c r="AT4" s="109">
        <v>475485.97000000009</v>
      </c>
      <c r="AU4" s="63"/>
      <c r="AV4" s="109">
        <v>488808.99</v>
      </c>
      <c r="AW4" s="109">
        <v>508643.99</v>
      </c>
      <c r="AX4" s="109">
        <v>515268</v>
      </c>
      <c r="AY4" s="109">
        <v>544716.00000000012</v>
      </c>
      <c r="AZ4" s="63"/>
      <c r="BA4" s="109">
        <v>547998.00000000012</v>
      </c>
      <c r="BB4" s="109">
        <v>556090</v>
      </c>
      <c r="BC4" s="109">
        <v>549420</v>
      </c>
      <c r="BD4" s="109">
        <v>580550</v>
      </c>
      <c r="BE4" s="63"/>
      <c r="BF4" s="109">
        <v>566863</v>
      </c>
      <c r="BG4" s="109">
        <v>574917</v>
      </c>
      <c r="BH4" s="109">
        <v>575311</v>
      </c>
      <c r="BI4" s="109">
        <v>602107</v>
      </c>
      <c r="BJ4" s="63"/>
      <c r="BK4" s="109">
        <v>598872</v>
      </c>
      <c r="BL4" s="109">
        <v>614533</v>
      </c>
      <c r="BM4" s="109">
        <v>607869</v>
      </c>
      <c r="BN4" s="109">
        <v>635406</v>
      </c>
      <c r="BO4" s="109">
        <v>626561</v>
      </c>
      <c r="BQ4" s="109">
        <v>616672</v>
      </c>
      <c r="BR4" s="109">
        <v>638251</v>
      </c>
      <c r="BS4" s="109">
        <v>649619</v>
      </c>
      <c r="BT4" s="109">
        <v>663466</v>
      </c>
      <c r="BU4" s="37"/>
      <c r="BV4" s="109">
        <v>623080</v>
      </c>
      <c r="BW4" s="109">
        <v>638462</v>
      </c>
      <c r="BX4" s="109">
        <v>656922</v>
      </c>
      <c r="BY4" s="109">
        <v>663466</v>
      </c>
      <c r="BZ4" s="37"/>
      <c r="CA4" s="109">
        <v>656318</v>
      </c>
      <c r="CB4" s="109">
        <v>672779</v>
      </c>
      <c r="CC4" s="109">
        <v>692740</v>
      </c>
      <c r="CD4" s="109">
        <v>712259</v>
      </c>
      <c r="CF4" s="109">
        <v>729097</v>
      </c>
      <c r="CG4" s="109">
        <v>772763</v>
      </c>
      <c r="CH4" s="109">
        <v>817303</v>
      </c>
      <c r="CI4" s="109">
        <v>853572</v>
      </c>
      <c r="CK4" s="109">
        <v>881378</v>
      </c>
      <c r="CL4" s="109">
        <v>903322</v>
      </c>
      <c r="CM4" s="109">
        <v>931005</v>
      </c>
      <c r="CN4" s="109">
        <v>987065</v>
      </c>
      <c r="CP4" s="109">
        <v>1024847</v>
      </c>
      <c r="CQ4" s="109">
        <v>1058001</v>
      </c>
      <c r="CR4" s="109">
        <v>1092154</v>
      </c>
      <c r="CS4" s="109">
        <v>1129470</v>
      </c>
      <c r="CU4" s="109">
        <v>1163334</v>
      </c>
      <c r="CV4" s="109">
        <v>1200733</v>
      </c>
      <c r="CW4" s="109">
        <v>1236277</v>
      </c>
      <c r="CX4" s="109">
        <v>1300451</v>
      </c>
      <c r="CZ4" s="109">
        <v>1333085</v>
      </c>
      <c r="DA4" s="109">
        <v>1370504</v>
      </c>
      <c r="DB4" s="109">
        <v>1433467</v>
      </c>
      <c r="DC4" s="109"/>
    </row>
    <row r="5" spans="2:107" ht="15" hidden="1" customHeight="1" outlineLevel="2" x14ac:dyDescent="0.3">
      <c r="B5" s="110" t="s">
        <v>98</v>
      </c>
      <c r="C5" s="111">
        <v>69588.95</v>
      </c>
      <c r="D5" s="111">
        <v>70754</v>
      </c>
      <c r="E5" s="111">
        <v>73845</v>
      </c>
      <c r="F5" s="111">
        <v>74944</v>
      </c>
      <c r="G5" s="63"/>
      <c r="H5" s="111">
        <v>77462</v>
      </c>
      <c r="I5" s="111">
        <v>82981</v>
      </c>
      <c r="J5" s="111">
        <v>88599</v>
      </c>
      <c r="K5" s="111">
        <v>90050.000000000015</v>
      </c>
      <c r="L5" s="63"/>
      <c r="M5" s="111">
        <v>94173</v>
      </c>
      <c r="N5" s="111">
        <v>100735.99999999999</v>
      </c>
      <c r="O5" s="111">
        <v>103622</v>
      </c>
      <c r="P5" s="111">
        <v>144376</v>
      </c>
      <c r="Q5" s="63"/>
      <c r="R5" s="111">
        <v>148948.99999999997</v>
      </c>
      <c r="S5" s="111">
        <v>169368</v>
      </c>
      <c r="T5" s="111">
        <v>176172</v>
      </c>
      <c r="U5" s="111">
        <v>195651.00000000003</v>
      </c>
      <c r="V5" s="63"/>
      <c r="W5" s="111">
        <v>200416.00000000003</v>
      </c>
      <c r="X5" s="111">
        <v>204894</v>
      </c>
      <c r="Y5" s="111">
        <v>208367</v>
      </c>
      <c r="Z5" s="111">
        <v>221795.00000000006</v>
      </c>
      <c r="AA5" s="63"/>
      <c r="AB5" s="111">
        <v>215101</v>
      </c>
      <c r="AC5" s="111">
        <v>222968.00000000003</v>
      </c>
      <c r="AD5" s="111">
        <v>224347.00000000003</v>
      </c>
      <c r="AE5" s="111">
        <v>236789</v>
      </c>
      <c r="AF5" s="63"/>
      <c r="AG5" s="111">
        <v>243387.00000000003</v>
      </c>
      <c r="AH5" s="111">
        <v>254904.00000000003</v>
      </c>
      <c r="AI5" s="111">
        <v>257555</v>
      </c>
      <c r="AJ5" s="111">
        <v>279403.97000000003</v>
      </c>
      <c r="AK5" s="63"/>
      <c r="AL5" s="111">
        <v>290677.96000000002</v>
      </c>
      <c r="AM5" s="111">
        <v>316561.96000000002</v>
      </c>
      <c r="AN5" s="111">
        <v>324009.95999999996</v>
      </c>
      <c r="AO5" s="111">
        <v>365516.95999999996</v>
      </c>
      <c r="AP5" s="63"/>
      <c r="AQ5" s="111">
        <v>376332.97</v>
      </c>
      <c r="AR5" s="111">
        <v>401063.97000000003</v>
      </c>
      <c r="AS5" s="111">
        <v>400015.97</v>
      </c>
      <c r="AT5" s="111">
        <v>413562.97000000009</v>
      </c>
      <c r="AU5" s="63"/>
      <c r="AV5" s="111">
        <v>423535.99</v>
      </c>
      <c r="AW5" s="111">
        <v>443524.99</v>
      </c>
      <c r="AX5" s="111">
        <v>443910</v>
      </c>
      <c r="AY5" s="111">
        <v>465049.00000000006</v>
      </c>
      <c r="AZ5" s="63"/>
      <c r="BA5" s="111">
        <v>468331.00000000006</v>
      </c>
      <c r="BB5" s="111">
        <v>477372</v>
      </c>
      <c r="BC5" s="111">
        <v>471223</v>
      </c>
      <c r="BD5" s="111">
        <v>496576.00000000006</v>
      </c>
      <c r="BE5" s="63"/>
      <c r="BF5" s="111">
        <v>485288</v>
      </c>
      <c r="BG5" s="111">
        <v>492102</v>
      </c>
      <c r="BH5" s="111">
        <v>490484.99999999994</v>
      </c>
      <c r="BI5" s="111">
        <v>514002.99999999994</v>
      </c>
      <c r="BJ5" s="63"/>
      <c r="BK5" s="111">
        <v>511515.00000000006</v>
      </c>
      <c r="BL5" s="111">
        <v>517970</v>
      </c>
      <c r="BM5" s="111">
        <v>507179.00000000006</v>
      </c>
      <c r="BN5" s="111">
        <v>529497</v>
      </c>
      <c r="BO5" s="111">
        <v>523014</v>
      </c>
      <c r="BQ5" s="111">
        <v>513857</v>
      </c>
      <c r="BR5" s="111">
        <v>521215</v>
      </c>
      <c r="BS5" s="111">
        <v>529704</v>
      </c>
      <c r="BT5" s="111">
        <v>529964</v>
      </c>
      <c r="BV5" s="111">
        <v>515453</v>
      </c>
      <c r="BW5" s="111">
        <v>521001</v>
      </c>
      <c r="BX5" s="111">
        <v>534940</v>
      </c>
      <c r="BY5" s="111">
        <v>529964</v>
      </c>
      <c r="CA5" s="111">
        <v>521663</v>
      </c>
      <c r="CB5" s="111">
        <v>534027</v>
      </c>
      <c r="CC5" s="111">
        <v>551511</v>
      </c>
      <c r="CD5" s="111">
        <v>566862</v>
      </c>
      <c r="CF5" s="111">
        <v>584369</v>
      </c>
      <c r="CG5" s="111">
        <v>619558</v>
      </c>
      <c r="CH5" s="111">
        <v>644979</v>
      </c>
      <c r="CI5" s="111">
        <v>677223</v>
      </c>
      <c r="CK5" s="111">
        <v>687749</v>
      </c>
      <c r="CL5" s="111">
        <v>699776</v>
      </c>
      <c r="CM5" s="111">
        <v>716776</v>
      </c>
      <c r="CN5" s="111">
        <v>752529</v>
      </c>
      <c r="CP5" s="111">
        <v>783142</v>
      </c>
      <c r="CQ5" s="111">
        <v>806707</v>
      </c>
      <c r="CR5" s="111">
        <v>827927</v>
      </c>
      <c r="CS5" s="111">
        <v>846623</v>
      </c>
      <c r="CU5" s="111"/>
      <c r="CV5" s="111"/>
      <c r="CW5" s="111"/>
      <c r="CX5" s="111">
        <v>942063</v>
      </c>
      <c r="CZ5" s="111"/>
      <c r="DA5" s="111"/>
      <c r="DB5" s="111"/>
      <c r="DC5" s="111"/>
    </row>
    <row r="6" spans="2:107" ht="15" hidden="1" customHeight="1" outlineLevel="2" x14ac:dyDescent="0.3">
      <c r="B6" s="110" t="s">
        <v>99</v>
      </c>
      <c r="C6" s="111">
        <v>9412</v>
      </c>
      <c r="D6" s="111">
        <v>10184.000000000002</v>
      </c>
      <c r="E6" s="111">
        <v>10184.000000000002</v>
      </c>
      <c r="F6" s="111">
        <v>10461</v>
      </c>
      <c r="G6" s="63"/>
      <c r="H6" s="111">
        <v>10461</v>
      </c>
      <c r="I6" s="111">
        <v>10461</v>
      </c>
      <c r="J6" s="111">
        <v>10465</v>
      </c>
      <c r="K6" s="111">
        <v>11740</v>
      </c>
      <c r="L6" s="63"/>
      <c r="M6" s="111">
        <v>13122</v>
      </c>
      <c r="N6" s="111">
        <v>13200</v>
      </c>
      <c r="O6" s="111">
        <v>13242.999999999998</v>
      </c>
      <c r="P6" s="111">
        <v>18780.000000000004</v>
      </c>
      <c r="Q6" s="63"/>
      <c r="R6" s="111">
        <v>18821</v>
      </c>
      <c r="S6" s="111">
        <v>18837</v>
      </c>
      <c r="T6" s="111">
        <v>18837</v>
      </c>
      <c r="U6" s="111">
        <v>18830</v>
      </c>
      <c r="V6" s="63"/>
      <c r="W6" s="111">
        <v>18247</v>
      </c>
      <c r="X6" s="111">
        <v>17221</v>
      </c>
      <c r="Y6" s="111">
        <v>18470.000000000004</v>
      </c>
      <c r="Z6" s="111">
        <v>17271</v>
      </c>
      <c r="AA6" s="63"/>
      <c r="AB6" s="111">
        <v>16504</v>
      </c>
      <c r="AC6" s="111">
        <v>15954</v>
      </c>
      <c r="AD6" s="111">
        <v>15152.000000000002</v>
      </c>
      <c r="AE6" s="111">
        <v>15152.000000000002</v>
      </c>
      <c r="AF6" s="63"/>
      <c r="AG6" s="111">
        <v>17238</v>
      </c>
      <c r="AH6" s="111">
        <v>18590</v>
      </c>
      <c r="AI6" s="111">
        <v>18590</v>
      </c>
      <c r="AJ6" s="111">
        <v>21492</v>
      </c>
      <c r="AK6" s="63"/>
      <c r="AL6" s="111">
        <v>23781</v>
      </c>
      <c r="AM6" s="111">
        <v>24817</v>
      </c>
      <c r="AN6" s="111">
        <v>25883</v>
      </c>
      <c r="AO6" s="111">
        <v>32696.999999999996</v>
      </c>
      <c r="AP6" s="63"/>
      <c r="AQ6" s="111">
        <v>32357.999999999996</v>
      </c>
      <c r="AR6" s="111">
        <v>32809</v>
      </c>
      <c r="AS6" s="111">
        <v>34260.000000000007</v>
      </c>
      <c r="AT6" s="111">
        <v>36853.999999999993</v>
      </c>
      <c r="AU6" s="63"/>
      <c r="AV6" s="111">
        <v>39394</v>
      </c>
      <c r="AW6" s="111">
        <v>39394</v>
      </c>
      <c r="AX6" s="111">
        <v>43263.999999999993</v>
      </c>
      <c r="AY6" s="111">
        <v>42741</v>
      </c>
      <c r="AZ6" s="63"/>
      <c r="BA6" s="111">
        <v>42741</v>
      </c>
      <c r="BB6" s="111">
        <v>42741</v>
      </c>
      <c r="BC6" s="111">
        <v>42220</v>
      </c>
      <c r="BD6" s="111">
        <v>42741</v>
      </c>
      <c r="BE6" s="63"/>
      <c r="BF6" s="111">
        <v>42741</v>
      </c>
      <c r="BG6" s="111">
        <v>42741</v>
      </c>
      <c r="BH6" s="111">
        <v>42204</v>
      </c>
      <c r="BI6" s="111">
        <v>44314</v>
      </c>
      <c r="BJ6" s="63"/>
      <c r="BK6" s="111">
        <v>41763.999999999993</v>
      </c>
      <c r="BL6" s="111">
        <v>45983.000000000007</v>
      </c>
      <c r="BM6" s="111">
        <v>46095</v>
      </c>
      <c r="BN6" s="111">
        <v>48187</v>
      </c>
      <c r="BO6" s="111">
        <v>45836</v>
      </c>
      <c r="BQ6" s="111">
        <v>45621</v>
      </c>
      <c r="BR6" s="111">
        <v>56910</v>
      </c>
      <c r="BS6" s="111">
        <v>57523</v>
      </c>
      <c r="BT6" s="111">
        <v>63079</v>
      </c>
      <c r="BV6" s="111">
        <v>50444</v>
      </c>
      <c r="BW6" s="111">
        <v>57513</v>
      </c>
      <c r="BX6" s="111">
        <v>57972</v>
      </c>
      <c r="BY6" s="111">
        <v>63079</v>
      </c>
      <c r="CA6" s="111">
        <v>63079</v>
      </c>
      <c r="CB6" s="111">
        <v>62318</v>
      </c>
      <c r="CC6" s="111">
        <v>61575</v>
      </c>
      <c r="CD6" s="111">
        <v>64639</v>
      </c>
      <c r="CF6" s="111">
        <v>64241</v>
      </c>
      <c r="CG6" s="111">
        <v>74621</v>
      </c>
      <c r="CH6" s="111">
        <v>81198</v>
      </c>
      <c r="CI6" s="111">
        <v>83443</v>
      </c>
      <c r="CK6" s="111">
        <v>87217.999999999985</v>
      </c>
      <c r="CL6" s="111">
        <v>91095</v>
      </c>
      <c r="CM6" s="111">
        <v>98401.999999999985</v>
      </c>
      <c r="CN6" s="111">
        <v>103957</v>
      </c>
      <c r="CP6" s="111">
        <v>108742</v>
      </c>
      <c r="CQ6" s="111">
        <v>117323</v>
      </c>
      <c r="CR6" s="111">
        <v>122624</v>
      </c>
      <c r="CS6" s="111">
        <v>125584</v>
      </c>
      <c r="CU6" s="111"/>
      <c r="CV6" s="111"/>
      <c r="CW6" s="111"/>
      <c r="CX6" s="111">
        <v>156139</v>
      </c>
      <c r="CZ6" s="111"/>
      <c r="DA6" s="111"/>
      <c r="DB6" s="111"/>
      <c r="DC6" s="111"/>
    </row>
    <row r="7" spans="2:107" ht="15" hidden="1" customHeight="1" outlineLevel="2" x14ac:dyDescent="0.3">
      <c r="B7" s="110" t="s">
        <v>100</v>
      </c>
      <c r="C7" s="111">
        <v>0</v>
      </c>
      <c r="D7" s="111">
        <v>0</v>
      </c>
      <c r="E7" s="111">
        <v>0</v>
      </c>
      <c r="F7" s="111">
        <v>0</v>
      </c>
      <c r="G7" s="63"/>
      <c r="H7" s="111">
        <v>0</v>
      </c>
      <c r="I7" s="111">
        <v>0</v>
      </c>
      <c r="J7" s="111">
        <v>0</v>
      </c>
      <c r="K7" s="111">
        <v>0</v>
      </c>
      <c r="L7" s="63"/>
      <c r="M7" s="111">
        <v>0</v>
      </c>
      <c r="N7" s="111">
        <v>0</v>
      </c>
      <c r="O7" s="111">
        <v>0</v>
      </c>
      <c r="P7" s="111">
        <v>2230</v>
      </c>
      <c r="Q7" s="63"/>
      <c r="R7" s="111">
        <v>1417</v>
      </c>
      <c r="S7" s="111">
        <v>2236</v>
      </c>
      <c r="T7" s="111">
        <v>2125</v>
      </c>
      <c r="U7" s="111">
        <v>2125</v>
      </c>
      <c r="V7" s="63"/>
      <c r="W7" s="111">
        <v>2393</v>
      </c>
      <c r="X7" s="111">
        <v>2399</v>
      </c>
      <c r="Y7" s="111">
        <v>2219</v>
      </c>
      <c r="Z7" s="111">
        <v>2389</v>
      </c>
      <c r="AA7" s="63"/>
      <c r="AB7" s="111">
        <v>2242</v>
      </c>
      <c r="AC7" s="111">
        <v>2242</v>
      </c>
      <c r="AD7" s="111">
        <v>2242</v>
      </c>
      <c r="AE7" s="111">
        <v>2242</v>
      </c>
      <c r="AF7" s="63"/>
      <c r="AG7" s="111">
        <v>2242</v>
      </c>
      <c r="AH7" s="111">
        <v>2492</v>
      </c>
      <c r="AI7" s="111">
        <v>2492</v>
      </c>
      <c r="AJ7" s="111">
        <v>2705</v>
      </c>
      <c r="AK7" s="63"/>
      <c r="AL7" s="111">
        <v>3647.0000000000005</v>
      </c>
      <c r="AM7" s="111">
        <v>3647.0000000000005</v>
      </c>
      <c r="AN7" s="111">
        <v>3647.0000000000005</v>
      </c>
      <c r="AO7" s="111">
        <v>3647.0000000000005</v>
      </c>
      <c r="AP7" s="63"/>
      <c r="AQ7" s="111">
        <v>3647.0000000000005</v>
      </c>
      <c r="AR7" s="111">
        <v>15728</v>
      </c>
      <c r="AS7" s="111">
        <v>16198</v>
      </c>
      <c r="AT7" s="111">
        <v>18137.999999999996</v>
      </c>
      <c r="AU7" s="63"/>
      <c r="AV7" s="111">
        <v>18947.999999999996</v>
      </c>
      <c r="AW7" s="111">
        <v>18947.999999999996</v>
      </c>
      <c r="AX7" s="111">
        <v>21777</v>
      </c>
      <c r="AY7" s="111">
        <v>24595.000000000004</v>
      </c>
      <c r="AZ7" s="63"/>
      <c r="BA7" s="111">
        <v>24595.000000000004</v>
      </c>
      <c r="BB7" s="111">
        <v>24595.000000000004</v>
      </c>
      <c r="BC7" s="111">
        <v>24595.000000000004</v>
      </c>
      <c r="BD7" s="111">
        <v>27572.000000000004</v>
      </c>
      <c r="BE7" s="63"/>
      <c r="BF7" s="111">
        <v>26302</v>
      </c>
      <c r="BG7" s="111">
        <v>26052</v>
      </c>
      <c r="BH7" s="111">
        <v>25554</v>
      </c>
      <c r="BI7" s="111">
        <v>26721.999999999996</v>
      </c>
      <c r="BJ7" s="63"/>
      <c r="BK7" s="111">
        <v>29466.999999999996</v>
      </c>
      <c r="BL7" s="111">
        <v>31798</v>
      </c>
      <c r="BM7" s="111">
        <v>32586.999999999996</v>
      </c>
      <c r="BN7" s="111">
        <v>33162</v>
      </c>
      <c r="BO7" s="111">
        <v>33162</v>
      </c>
      <c r="BQ7" s="111">
        <v>32634</v>
      </c>
      <c r="BR7" s="111">
        <v>33308</v>
      </c>
      <c r="BS7" s="111">
        <v>33046</v>
      </c>
      <c r="BT7" s="111">
        <v>39459</v>
      </c>
      <c r="BV7" s="111">
        <v>32634</v>
      </c>
      <c r="BW7" s="111">
        <v>33132</v>
      </c>
      <c r="BX7" s="111">
        <v>33046</v>
      </c>
      <c r="BY7" s="111">
        <v>39459</v>
      </c>
      <c r="CA7" s="111">
        <v>39275</v>
      </c>
      <c r="CB7" s="111">
        <v>43164</v>
      </c>
      <c r="CC7" s="111">
        <v>46384</v>
      </c>
      <c r="CD7" s="111">
        <v>47488</v>
      </c>
      <c r="CF7" s="111">
        <v>47489</v>
      </c>
      <c r="CG7" s="111">
        <v>45586</v>
      </c>
      <c r="CH7" s="111">
        <v>56026</v>
      </c>
      <c r="CI7" s="111">
        <v>56066.999999999993</v>
      </c>
      <c r="CK7" s="111">
        <v>61155</v>
      </c>
      <c r="CL7" s="111">
        <v>67195</v>
      </c>
      <c r="CM7" s="111">
        <v>68360</v>
      </c>
      <c r="CN7" s="111">
        <v>76352</v>
      </c>
      <c r="CP7" s="111">
        <v>78386</v>
      </c>
      <c r="CQ7" s="111">
        <v>78875</v>
      </c>
      <c r="CR7" s="111">
        <v>83212</v>
      </c>
      <c r="CS7" s="111">
        <v>85272</v>
      </c>
      <c r="CU7" s="111"/>
      <c r="CV7" s="111"/>
      <c r="CW7" s="111"/>
      <c r="CX7" s="111">
        <v>110179</v>
      </c>
      <c r="CZ7" s="111"/>
      <c r="DA7" s="111"/>
      <c r="DB7" s="111"/>
      <c r="DC7" s="111"/>
    </row>
    <row r="8" spans="2:107" ht="15" hidden="1" customHeight="1" outlineLevel="2" x14ac:dyDescent="0.3">
      <c r="B8" s="110" t="s">
        <v>101</v>
      </c>
      <c r="C8" s="111">
        <v>2275</v>
      </c>
      <c r="D8" s="111">
        <v>2786</v>
      </c>
      <c r="E8" s="111">
        <v>2786</v>
      </c>
      <c r="F8" s="111">
        <v>3290</v>
      </c>
      <c r="G8" s="63"/>
      <c r="H8" s="111">
        <v>3290</v>
      </c>
      <c r="I8" s="111">
        <v>3290</v>
      </c>
      <c r="J8" s="111">
        <v>3290</v>
      </c>
      <c r="K8" s="111">
        <v>3290</v>
      </c>
      <c r="L8" s="63"/>
      <c r="M8" s="111">
        <v>3262</v>
      </c>
      <c r="N8" s="111">
        <v>3800</v>
      </c>
      <c r="O8" s="111">
        <v>3793</v>
      </c>
      <c r="P8" s="111">
        <v>4700</v>
      </c>
      <c r="Q8" s="63"/>
      <c r="R8" s="111">
        <v>4673</v>
      </c>
      <c r="S8" s="111">
        <v>4673</v>
      </c>
      <c r="T8" s="111">
        <v>4673</v>
      </c>
      <c r="U8" s="111">
        <v>4673</v>
      </c>
      <c r="V8" s="63"/>
      <c r="W8" s="111">
        <v>4678</v>
      </c>
      <c r="X8" s="111">
        <v>3992</v>
      </c>
      <c r="Y8" s="111">
        <v>3992</v>
      </c>
      <c r="Z8" s="111">
        <v>4366</v>
      </c>
      <c r="AA8" s="63"/>
      <c r="AB8" s="111">
        <v>4366</v>
      </c>
      <c r="AC8" s="111">
        <v>4366</v>
      </c>
      <c r="AD8" s="111">
        <v>4366</v>
      </c>
      <c r="AE8" s="111">
        <v>4366</v>
      </c>
      <c r="AF8" s="63"/>
      <c r="AG8" s="111">
        <v>4366</v>
      </c>
      <c r="AH8" s="111">
        <v>4366</v>
      </c>
      <c r="AI8" s="111">
        <v>5451</v>
      </c>
      <c r="AJ8" s="111">
        <v>5451</v>
      </c>
      <c r="AK8" s="63"/>
      <c r="AL8" s="111">
        <v>6393</v>
      </c>
      <c r="AM8" s="111">
        <v>6393</v>
      </c>
      <c r="AN8" s="111">
        <v>6593</v>
      </c>
      <c r="AO8" s="111">
        <v>6931</v>
      </c>
      <c r="AP8" s="63"/>
      <c r="AQ8" s="111">
        <v>6931</v>
      </c>
      <c r="AR8" s="111">
        <v>6931</v>
      </c>
      <c r="AS8" s="111">
        <v>6931</v>
      </c>
      <c r="AT8" s="111">
        <v>6931</v>
      </c>
      <c r="AU8" s="63"/>
      <c r="AV8" s="111">
        <v>6931</v>
      </c>
      <c r="AW8" s="111">
        <v>6777</v>
      </c>
      <c r="AX8" s="111">
        <v>6317</v>
      </c>
      <c r="AY8" s="111">
        <v>12330.999999999998</v>
      </c>
      <c r="AZ8" s="63"/>
      <c r="BA8" s="111">
        <v>12330.999999999998</v>
      </c>
      <c r="BB8" s="111">
        <v>11381.999999999998</v>
      </c>
      <c r="BC8" s="111">
        <v>11381.999999999998</v>
      </c>
      <c r="BD8" s="111">
        <v>13660.999999999998</v>
      </c>
      <c r="BE8" s="63"/>
      <c r="BF8" s="111">
        <v>12532</v>
      </c>
      <c r="BG8" s="111">
        <v>14021.999999999998</v>
      </c>
      <c r="BH8" s="111">
        <v>17067.999999999996</v>
      </c>
      <c r="BI8" s="111">
        <v>17067.999999999996</v>
      </c>
      <c r="BJ8" s="63"/>
      <c r="BK8" s="111">
        <v>16126.000000000002</v>
      </c>
      <c r="BL8" s="111">
        <v>18782</v>
      </c>
      <c r="BM8" s="111">
        <v>22008.000000000004</v>
      </c>
      <c r="BN8" s="111">
        <v>24560.000000000004</v>
      </c>
      <c r="BO8" s="111">
        <v>24549</v>
      </c>
      <c r="BQ8" s="111">
        <v>24560</v>
      </c>
      <c r="BR8" s="111">
        <v>26818</v>
      </c>
      <c r="BS8" s="111">
        <v>29346</v>
      </c>
      <c r="BT8" s="111">
        <v>30964</v>
      </c>
      <c r="BV8" s="111">
        <v>24549</v>
      </c>
      <c r="BW8" s="111">
        <v>26816</v>
      </c>
      <c r="BX8" s="111">
        <v>30964</v>
      </c>
      <c r="BY8" s="111">
        <v>30964</v>
      </c>
      <c r="CA8" s="111">
        <v>32301</v>
      </c>
      <c r="CB8" s="111">
        <v>33270</v>
      </c>
      <c r="CC8" s="111">
        <v>33270</v>
      </c>
      <c r="CD8" s="111">
        <v>33270</v>
      </c>
      <c r="CF8" s="111">
        <v>32998</v>
      </c>
      <c r="CG8" s="111">
        <v>32998</v>
      </c>
      <c r="CH8" s="111">
        <v>35100</v>
      </c>
      <c r="CI8" s="111">
        <v>36839</v>
      </c>
      <c r="CK8" s="111">
        <v>45256</v>
      </c>
      <c r="CL8" s="111">
        <v>45256</v>
      </c>
      <c r="CM8" s="111">
        <v>47467.000000000007</v>
      </c>
      <c r="CN8" s="111">
        <v>54227</v>
      </c>
      <c r="CP8" s="111">
        <v>54577</v>
      </c>
      <c r="CQ8" s="111">
        <v>55096</v>
      </c>
      <c r="CR8" s="111">
        <v>58391</v>
      </c>
      <c r="CS8" s="111">
        <v>71991</v>
      </c>
      <c r="CU8" s="111"/>
      <c r="CV8" s="111"/>
      <c r="CW8" s="111"/>
      <c r="CX8" s="111">
        <v>92070</v>
      </c>
      <c r="CZ8" s="111"/>
      <c r="DA8" s="111"/>
      <c r="DB8" s="111"/>
      <c r="DC8" s="111"/>
    </row>
    <row r="9" spans="2:107" ht="15" customHeight="1" outlineLevel="1" collapsed="1" x14ac:dyDescent="0.3">
      <c r="B9" s="108" t="s">
        <v>102</v>
      </c>
      <c r="C9" s="109">
        <v>11692</v>
      </c>
      <c r="D9" s="109">
        <v>11788</v>
      </c>
      <c r="E9" s="109">
        <v>12777</v>
      </c>
      <c r="F9" s="109">
        <v>12777</v>
      </c>
      <c r="G9" s="63"/>
      <c r="H9" s="109">
        <v>13082</v>
      </c>
      <c r="I9" s="109">
        <v>14997</v>
      </c>
      <c r="J9" s="109">
        <v>14997</v>
      </c>
      <c r="K9" s="109">
        <v>15077</v>
      </c>
      <c r="L9" s="63"/>
      <c r="M9" s="109">
        <v>15109</v>
      </c>
      <c r="N9" s="109">
        <v>14700</v>
      </c>
      <c r="O9" s="109">
        <v>16233</v>
      </c>
      <c r="P9" s="109">
        <v>17892</v>
      </c>
      <c r="Q9" s="63"/>
      <c r="R9" s="109">
        <v>18873</v>
      </c>
      <c r="S9" s="109">
        <v>20100</v>
      </c>
      <c r="T9" s="109">
        <v>19946</v>
      </c>
      <c r="U9" s="109">
        <v>21434</v>
      </c>
      <c r="V9" s="63"/>
      <c r="W9" s="109">
        <v>21527</v>
      </c>
      <c r="X9" s="109">
        <v>21860</v>
      </c>
      <c r="Y9" s="109">
        <v>21860</v>
      </c>
      <c r="Z9" s="109">
        <v>21618</v>
      </c>
      <c r="AA9" s="63"/>
      <c r="AB9" s="109">
        <v>21974</v>
      </c>
      <c r="AC9" s="109">
        <v>21774</v>
      </c>
      <c r="AD9" s="109">
        <v>23679</v>
      </c>
      <c r="AE9" s="109">
        <v>24135</v>
      </c>
      <c r="AF9" s="63"/>
      <c r="AG9" s="109">
        <v>23633</v>
      </c>
      <c r="AH9" s="109">
        <v>23761</v>
      </c>
      <c r="AI9" s="109">
        <v>24265</v>
      </c>
      <c r="AJ9" s="109">
        <v>24265</v>
      </c>
      <c r="AK9" s="63"/>
      <c r="AL9" s="109">
        <v>22486</v>
      </c>
      <c r="AM9" s="109">
        <v>26677</v>
      </c>
      <c r="AN9" s="109">
        <v>27529</v>
      </c>
      <c r="AO9" s="109">
        <v>27164</v>
      </c>
      <c r="AP9" s="63"/>
      <c r="AQ9" s="109">
        <v>27164</v>
      </c>
      <c r="AR9" s="109">
        <v>33676</v>
      </c>
      <c r="AS9" s="109">
        <v>33331</v>
      </c>
      <c r="AT9" s="109">
        <v>36445</v>
      </c>
      <c r="AU9" s="63"/>
      <c r="AV9" s="109">
        <v>36513</v>
      </c>
      <c r="AW9" s="109">
        <v>36513</v>
      </c>
      <c r="AX9" s="109">
        <v>34615</v>
      </c>
      <c r="AY9" s="109">
        <v>38165</v>
      </c>
      <c r="AZ9" s="63"/>
      <c r="BA9" s="109">
        <v>38165</v>
      </c>
      <c r="BB9" s="109">
        <v>38165</v>
      </c>
      <c r="BC9" s="109">
        <v>38165</v>
      </c>
      <c r="BD9" s="109">
        <v>39541</v>
      </c>
      <c r="BE9" s="63"/>
      <c r="BF9" s="109">
        <v>39541</v>
      </c>
      <c r="BG9" s="109">
        <v>39939</v>
      </c>
      <c r="BH9" s="109">
        <v>38489</v>
      </c>
      <c r="BI9" s="109">
        <v>43009</v>
      </c>
      <c r="BJ9" s="63"/>
      <c r="BK9" s="109">
        <v>42350</v>
      </c>
      <c r="BL9" s="109">
        <v>44780</v>
      </c>
      <c r="BM9" s="109">
        <v>43465</v>
      </c>
      <c r="BN9" s="109">
        <v>43465</v>
      </c>
      <c r="BO9" s="109">
        <v>41141</v>
      </c>
      <c r="BQ9" s="109">
        <v>39743</v>
      </c>
      <c r="BR9" s="109">
        <v>47734</v>
      </c>
      <c r="BS9" s="109">
        <v>49469</v>
      </c>
      <c r="BT9" s="109">
        <v>50968</v>
      </c>
      <c r="BV9" s="109">
        <v>45779</v>
      </c>
      <c r="BW9" s="109">
        <v>47734</v>
      </c>
      <c r="BX9" s="109">
        <v>48881</v>
      </c>
      <c r="BY9" s="109">
        <v>50968</v>
      </c>
      <c r="CA9" s="109">
        <v>51375</v>
      </c>
      <c r="CB9" s="109">
        <v>57198</v>
      </c>
      <c r="CC9" s="109">
        <v>61065</v>
      </c>
      <c r="CD9" s="109">
        <v>61952</v>
      </c>
      <c r="CF9" s="109">
        <v>61711</v>
      </c>
      <c r="CG9" s="109">
        <v>61711</v>
      </c>
      <c r="CH9" s="109">
        <v>61711</v>
      </c>
      <c r="CI9" s="109">
        <v>62019</v>
      </c>
      <c r="CK9" s="109">
        <v>62766</v>
      </c>
      <c r="CL9" s="109">
        <v>67197</v>
      </c>
      <c r="CM9" s="109">
        <v>71730</v>
      </c>
      <c r="CN9" s="109">
        <v>81248</v>
      </c>
      <c r="CP9" s="109">
        <v>83152</v>
      </c>
      <c r="CQ9" s="109">
        <v>83884</v>
      </c>
      <c r="CR9" s="109">
        <v>88333</v>
      </c>
      <c r="CS9" s="109">
        <v>87822</v>
      </c>
      <c r="CU9" s="109">
        <v>91940</v>
      </c>
      <c r="CV9" s="109">
        <v>93990</v>
      </c>
      <c r="CW9" s="109">
        <v>98739</v>
      </c>
      <c r="CX9" s="109">
        <v>105859</v>
      </c>
      <c r="CZ9" s="109">
        <v>111368</v>
      </c>
      <c r="DA9" s="109">
        <v>117642</v>
      </c>
      <c r="DB9" s="109">
        <v>124381.00000000003</v>
      </c>
      <c r="DC9" s="109"/>
    </row>
    <row r="10" spans="2:107" ht="15" hidden="1" customHeight="1" outlineLevel="2" x14ac:dyDescent="0.3">
      <c r="B10" s="110" t="s">
        <v>103</v>
      </c>
      <c r="C10" s="111">
        <v>5145</v>
      </c>
      <c r="D10" s="111">
        <v>5118</v>
      </c>
      <c r="E10" s="111">
        <v>5118</v>
      </c>
      <c r="F10" s="111">
        <v>5118</v>
      </c>
      <c r="G10" s="63"/>
      <c r="H10" s="111">
        <v>5423</v>
      </c>
      <c r="I10" s="111">
        <v>6639</v>
      </c>
      <c r="J10" s="111">
        <v>6639</v>
      </c>
      <c r="K10" s="111">
        <v>6718.9999999999991</v>
      </c>
      <c r="L10" s="63"/>
      <c r="M10" s="111">
        <v>6705.9999999999991</v>
      </c>
      <c r="N10" s="111">
        <v>6700</v>
      </c>
      <c r="O10" s="111">
        <v>6705</v>
      </c>
      <c r="P10" s="111">
        <v>8442</v>
      </c>
      <c r="Q10" s="63"/>
      <c r="R10" s="111">
        <v>8648</v>
      </c>
      <c r="S10" s="111">
        <v>8648</v>
      </c>
      <c r="T10" s="111">
        <v>8643</v>
      </c>
      <c r="U10" s="111">
        <v>10131</v>
      </c>
      <c r="V10" s="63"/>
      <c r="W10" s="111">
        <v>10231</v>
      </c>
      <c r="X10" s="111">
        <v>10231</v>
      </c>
      <c r="Y10" s="111">
        <v>10231</v>
      </c>
      <c r="Z10" s="111">
        <v>10231</v>
      </c>
      <c r="AA10" s="63"/>
      <c r="AB10" s="111">
        <v>10354.000000000002</v>
      </c>
      <c r="AC10" s="111">
        <v>10154</v>
      </c>
      <c r="AD10" s="111">
        <v>10389</v>
      </c>
      <c r="AE10" s="111">
        <v>10389.000000000002</v>
      </c>
      <c r="AF10" s="63"/>
      <c r="AG10" s="111">
        <v>10167.000000000002</v>
      </c>
      <c r="AH10" s="111">
        <v>10168.000000000002</v>
      </c>
      <c r="AI10" s="111">
        <v>10397</v>
      </c>
      <c r="AJ10" s="111">
        <v>10397</v>
      </c>
      <c r="AK10" s="63"/>
      <c r="AL10" s="111">
        <v>9640</v>
      </c>
      <c r="AM10" s="111">
        <v>10983</v>
      </c>
      <c r="AN10" s="111">
        <v>10983</v>
      </c>
      <c r="AO10" s="111">
        <v>10618</v>
      </c>
      <c r="AP10" s="63"/>
      <c r="AQ10" s="111">
        <v>10618</v>
      </c>
      <c r="AR10" s="111">
        <v>11874.000000000002</v>
      </c>
      <c r="AS10" s="111">
        <v>11874.000000000002</v>
      </c>
      <c r="AT10" s="111">
        <v>11874.000000000002</v>
      </c>
      <c r="AU10" s="63"/>
      <c r="AV10" s="111">
        <v>11942.000000000002</v>
      </c>
      <c r="AW10" s="111">
        <v>11942.000000000002</v>
      </c>
      <c r="AX10" s="111">
        <v>10043.999999999998</v>
      </c>
      <c r="AY10" s="111">
        <v>13594.000000000002</v>
      </c>
      <c r="AZ10" s="63"/>
      <c r="BA10" s="111">
        <v>13594.000000000002</v>
      </c>
      <c r="BB10" s="111">
        <v>13594.000000000002</v>
      </c>
      <c r="BC10" s="111">
        <v>13594.000000000002</v>
      </c>
      <c r="BD10" s="111">
        <v>14970</v>
      </c>
      <c r="BE10" s="63"/>
      <c r="BF10" s="111">
        <v>14970</v>
      </c>
      <c r="BG10" s="111">
        <v>14970</v>
      </c>
      <c r="BH10" s="111">
        <v>14970</v>
      </c>
      <c r="BI10" s="111">
        <v>14970</v>
      </c>
      <c r="BJ10" s="63"/>
      <c r="BK10" s="111">
        <v>14970</v>
      </c>
      <c r="BL10" s="111">
        <v>14970</v>
      </c>
      <c r="BM10" s="111">
        <v>12512.999999999998</v>
      </c>
      <c r="BN10" s="111">
        <v>12512.999999999998</v>
      </c>
      <c r="BO10" s="111">
        <v>10792</v>
      </c>
      <c r="BQ10" s="111">
        <v>10792</v>
      </c>
      <c r="BR10" s="111">
        <v>14724</v>
      </c>
      <c r="BS10" s="111">
        <v>15269</v>
      </c>
      <c r="BT10" s="111">
        <v>17958</v>
      </c>
      <c r="BV10" s="111">
        <v>12769</v>
      </c>
      <c r="BW10" s="111">
        <v>14724</v>
      </c>
      <c r="BX10" s="111">
        <v>14681</v>
      </c>
      <c r="BY10" s="111">
        <v>17958</v>
      </c>
      <c r="CA10" s="111">
        <v>17958</v>
      </c>
      <c r="CB10" s="111">
        <v>17958</v>
      </c>
      <c r="CC10" s="111">
        <v>17958</v>
      </c>
      <c r="CD10" s="111">
        <v>18324</v>
      </c>
      <c r="CF10" s="111">
        <v>18083</v>
      </c>
      <c r="CG10" s="111">
        <v>18083</v>
      </c>
      <c r="CH10" s="111">
        <v>18083</v>
      </c>
      <c r="CI10" s="111">
        <v>18083.000000000004</v>
      </c>
      <c r="CK10" s="111">
        <v>18830.000000000004</v>
      </c>
      <c r="CL10" s="111">
        <v>21972</v>
      </c>
      <c r="CM10" s="212">
        <v>22780</v>
      </c>
      <c r="CN10" s="212">
        <v>26560</v>
      </c>
      <c r="CP10" s="111">
        <v>26814</v>
      </c>
      <c r="CQ10" s="212">
        <v>28306</v>
      </c>
      <c r="CR10" s="212">
        <v>27942</v>
      </c>
      <c r="CS10" s="212">
        <v>29693</v>
      </c>
      <c r="CU10" s="111"/>
      <c r="CV10" s="212"/>
      <c r="CW10" s="212"/>
      <c r="CX10" s="212">
        <v>38390</v>
      </c>
      <c r="CZ10" s="111"/>
      <c r="DA10" s="212"/>
      <c r="DB10" s="212"/>
      <c r="DC10" s="212"/>
    </row>
    <row r="11" spans="2:107" ht="15" hidden="1" customHeight="1" outlineLevel="2" x14ac:dyDescent="0.3">
      <c r="B11" s="110" t="s">
        <v>104</v>
      </c>
      <c r="C11" s="111">
        <v>3392</v>
      </c>
      <c r="D11" s="111">
        <v>3090</v>
      </c>
      <c r="E11" s="111">
        <v>4078.9999999999995</v>
      </c>
      <c r="F11" s="111">
        <v>4078.9999999999995</v>
      </c>
      <c r="G11" s="63"/>
      <c r="H11" s="111">
        <v>4079</v>
      </c>
      <c r="I11" s="111">
        <v>4077</v>
      </c>
      <c r="J11" s="111">
        <v>4077</v>
      </c>
      <c r="K11" s="111">
        <v>4077</v>
      </c>
      <c r="L11" s="63"/>
      <c r="M11" s="111">
        <v>4077</v>
      </c>
      <c r="N11" s="111">
        <v>4000</v>
      </c>
      <c r="O11" s="111">
        <v>4077</v>
      </c>
      <c r="P11" s="111">
        <v>4000</v>
      </c>
      <c r="Q11" s="63"/>
      <c r="R11" s="111">
        <v>4534</v>
      </c>
      <c r="S11" s="111">
        <v>4563</v>
      </c>
      <c r="T11" s="111">
        <v>4564</v>
      </c>
      <c r="U11" s="111">
        <v>4564</v>
      </c>
      <c r="V11" s="63"/>
      <c r="W11" s="111">
        <v>4557</v>
      </c>
      <c r="X11" s="111">
        <v>4557</v>
      </c>
      <c r="Y11" s="111">
        <v>4557</v>
      </c>
      <c r="Z11" s="111">
        <v>4557</v>
      </c>
      <c r="AA11" s="63"/>
      <c r="AB11" s="111">
        <v>4557</v>
      </c>
      <c r="AC11" s="111">
        <v>4557</v>
      </c>
      <c r="AD11" s="111">
        <v>6029</v>
      </c>
      <c r="AE11" s="111">
        <v>6229</v>
      </c>
      <c r="AF11" s="63"/>
      <c r="AG11" s="111">
        <v>5949</v>
      </c>
      <c r="AH11" s="111">
        <v>5949</v>
      </c>
      <c r="AI11" s="111">
        <v>5949</v>
      </c>
      <c r="AJ11" s="111">
        <v>5949</v>
      </c>
      <c r="AK11" s="63"/>
      <c r="AL11" s="111">
        <v>5949</v>
      </c>
      <c r="AM11" s="111">
        <v>7347</v>
      </c>
      <c r="AN11" s="111">
        <v>7347</v>
      </c>
      <c r="AO11" s="111">
        <v>7347</v>
      </c>
      <c r="AP11" s="63"/>
      <c r="AQ11" s="111">
        <v>7347</v>
      </c>
      <c r="AR11" s="111">
        <v>10661</v>
      </c>
      <c r="AS11" s="111">
        <v>10661</v>
      </c>
      <c r="AT11" s="111">
        <v>10661</v>
      </c>
      <c r="AU11" s="63"/>
      <c r="AV11" s="111">
        <v>10661</v>
      </c>
      <c r="AW11" s="111">
        <v>10661</v>
      </c>
      <c r="AX11" s="111">
        <v>10661</v>
      </c>
      <c r="AY11" s="111">
        <v>10661</v>
      </c>
      <c r="AZ11" s="63"/>
      <c r="BA11" s="111">
        <v>10661</v>
      </c>
      <c r="BB11" s="111">
        <v>10661</v>
      </c>
      <c r="BC11" s="111">
        <v>10661</v>
      </c>
      <c r="BD11" s="111">
        <v>10661</v>
      </c>
      <c r="BE11" s="63"/>
      <c r="BF11" s="111">
        <v>10661</v>
      </c>
      <c r="BG11" s="111">
        <v>10661</v>
      </c>
      <c r="BH11" s="111">
        <v>10661</v>
      </c>
      <c r="BI11" s="111">
        <v>10661</v>
      </c>
      <c r="BJ11" s="63"/>
      <c r="BK11" s="111">
        <v>10661</v>
      </c>
      <c r="BL11" s="111">
        <v>10661</v>
      </c>
      <c r="BM11" s="111">
        <v>10661</v>
      </c>
      <c r="BN11" s="111">
        <v>10661</v>
      </c>
      <c r="BO11" s="111">
        <v>10062</v>
      </c>
      <c r="BQ11" s="111">
        <v>8664</v>
      </c>
      <c r="BR11" s="111">
        <v>12723</v>
      </c>
      <c r="BS11" s="111">
        <v>14919</v>
      </c>
      <c r="BT11" s="111">
        <v>14428</v>
      </c>
      <c r="BV11" s="111">
        <v>12723</v>
      </c>
      <c r="BW11" s="111">
        <v>12723</v>
      </c>
      <c r="BX11" s="111">
        <v>14919</v>
      </c>
      <c r="BY11" s="111">
        <v>14428</v>
      </c>
      <c r="CA11" s="111">
        <v>15726</v>
      </c>
      <c r="CB11" s="111">
        <v>16466</v>
      </c>
      <c r="CC11" s="111">
        <v>18718</v>
      </c>
      <c r="CD11" s="111">
        <v>19239</v>
      </c>
      <c r="CF11" s="111">
        <v>19239</v>
      </c>
      <c r="CG11" s="111">
        <v>19239</v>
      </c>
      <c r="CH11" s="111">
        <v>19239</v>
      </c>
      <c r="CI11" s="111">
        <v>19239</v>
      </c>
      <c r="CK11" s="111">
        <v>19239</v>
      </c>
      <c r="CL11" s="111">
        <v>19239</v>
      </c>
      <c r="CM11" s="212">
        <v>21067</v>
      </c>
      <c r="CN11" s="212">
        <v>24595</v>
      </c>
      <c r="CP11" s="111">
        <v>26245</v>
      </c>
      <c r="CQ11" s="212">
        <v>24814</v>
      </c>
      <c r="CR11" s="212">
        <v>28006</v>
      </c>
      <c r="CS11" s="212">
        <v>28861</v>
      </c>
      <c r="CU11" s="111"/>
      <c r="CV11" s="212"/>
      <c r="CW11" s="212"/>
      <c r="CX11" s="212">
        <v>32729</v>
      </c>
      <c r="CZ11" s="111"/>
      <c r="DA11" s="212"/>
      <c r="DB11" s="212"/>
      <c r="DC11" s="212"/>
    </row>
    <row r="12" spans="2:107" ht="15" hidden="1" customHeight="1" outlineLevel="2" x14ac:dyDescent="0.3">
      <c r="B12" s="110" t="s">
        <v>105</v>
      </c>
      <c r="C12" s="111">
        <v>3155</v>
      </c>
      <c r="D12" s="111">
        <v>3580</v>
      </c>
      <c r="E12" s="111">
        <v>3580</v>
      </c>
      <c r="F12" s="111">
        <v>3580</v>
      </c>
      <c r="G12" s="63"/>
      <c r="H12" s="111">
        <v>3580</v>
      </c>
      <c r="I12" s="111">
        <v>4281</v>
      </c>
      <c r="J12" s="111">
        <v>4281</v>
      </c>
      <c r="K12" s="111">
        <v>4281</v>
      </c>
      <c r="L12" s="63"/>
      <c r="M12" s="111">
        <v>4326.0000000000009</v>
      </c>
      <c r="N12" s="111">
        <v>4000</v>
      </c>
      <c r="O12" s="111">
        <v>5451</v>
      </c>
      <c r="P12" s="111">
        <v>5450</v>
      </c>
      <c r="Q12" s="63"/>
      <c r="R12" s="111">
        <v>5691</v>
      </c>
      <c r="S12" s="111">
        <v>6889</v>
      </c>
      <c r="T12" s="111">
        <v>6739</v>
      </c>
      <c r="U12" s="111">
        <v>6739</v>
      </c>
      <c r="V12" s="63"/>
      <c r="W12" s="111">
        <v>6739</v>
      </c>
      <c r="X12" s="111">
        <v>7072</v>
      </c>
      <c r="Y12" s="111">
        <v>7072</v>
      </c>
      <c r="Z12" s="111">
        <v>6830</v>
      </c>
      <c r="AA12" s="63"/>
      <c r="AB12" s="111">
        <v>7063</v>
      </c>
      <c r="AC12" s="111">
        <v>7063</v>
      </c>
      <c r="AD12" s="111">
        <v>7261</v>
      </c>
      <c r="AE12" s="111">
        <v>7516.9999999999991</v>
      </c>
      <c r="AF12" s="63"/>
      <c r="AG12" s="111">
        <v>7516.9999999999991</v>
      </c>
      <c r="AH12" s="111">
        <v>7644</v>
      </c>
      <c r="AI12" s="111">
        <v>7919</v>
      </c>
      <c r="AJ12" s="111">
        <v>7919</v>
      </c>
      <c r="AK12" s="63"/>
      <c r="AL12" s="111">
        <v>6896.9999999999991</v>
      </c>
      <c r="AM12" s="111">
        <v>8347.0000000000018</v>
      </c>
      <c r="AN12" s="111">
        <v>9198.9999999999982</v>
      </c>
      <c r="AO12" s="111">
        <v>9198.9999999999982</v>
      </c>
      <c r="AP12" s="63"/>
      <c r="AQ12" s="111">
        <v>9198.9999999999982</v>
      </c>
      <c r="AR12" s="111">
        <v>11141</v>
      </c>
      <c r="AS12" s="111">
        <v>10796.000000000002</v>
      </c>
      <c r="AT12" s="111">
        <v>13910</v>
      </c>
      <c r="AU12" s="63"/>
      <c r="AV12" s="111">
        <v>13910</v>
      </c>
      <c r="AW12" s="111">
        <v>13910</v>
      </c>
      <c r="AX12" s="111">
        <v>13910</v>
      </c>
      <c r="AY12" s="111">
        <v>13910</v>
      </c>
      <c r="AZ12" s="63"/>
      <c r="BA12" s="111">
        <v>13910</v>
      </c>
      <c r="BB12" s="111">
        <v>13910</v>
      </c>
      <c r="BC12" s="111">
        <v>13910</v>
      </c>
      <c r="BD12" s="111">
        <v>13910</v>
      </c>
      <c r="BE12" s="63"/>
      <c r="BF12" s="111">
        <v>13910</v>
      </c>
      <c r="BG12" s="111">
        <v>14308</v>
      </c>
      <c r="BH12" s="111">
        <v>12857.999999999998</v>
      </c>
      <c r="BI12" s="111">
        <v>17378</v>
      </c>
      <c r="BJ12" s="63"/>
      <c r="BK12" s="111">
        <v>16719</v>
      </c>
      <c r="BL12" s="111">
        <v>19149</v>
      </c>
      <c r="BM12" s="111">
        <v>20290.999999999996</v>
      </c>
      <c r="BN12" s="111">
        <v>20290.999999999996</v>
      </c>
      <c r="BO12" s="111">
        <v>20287</v>
      </c>
      <c r="BQ12" s="111">
        <v>20287</v>
      </c>
      <c r="BR12" s="111">
        <v>20287</v>
      </c>
      <c r="BS12" s="111">
        <v>19281</v>
      </c>
      <c r="BT12" s="111">
        <v>18582</v>
      </c>
      <c r="BV12" s="111">
        <v>20287</v>
      </c>
      <c r="BW12" s="111">
        <v>20287</v>
      </c>
      <c r="BX12" s="111">
        <v>19281</v>
      </c>
      <c r="BY12" s="111">
        <v>18582</v>
      </c>
      <c r="CA12" s="111">
        <v>17691</v>
      </c>
      <c r="CB12" s="111">
        <v>22774</v>
      </c>
      <c r="CC12" s="111">
        <v>24389</v>
      </c>
      <c r="CD12" s="111">
        <v>24389</v>
      </c>
      <c r="CF12" s="111">
        <v>24389</v>
      </c>
      <c r="CG12" s="111">
        <v>24389</v>
      </c>
      <c r="CH12" s="111">
        <v>24389</v>
      </c>
      <c r="CI12" s="111">
        <v>24696.999999999996</v>
      </c>
      <c r="CK12" s="111">
        <v>24697</v>
      </c>
      <c r="CL12" s="111">
        <v>25986</v>
      </c>
      <c r="CM12" s="212">
        <v>27882.999999999996</v>
      </c>
      <c r="CN12" s="212">
        <v>30093</v>
      </c>
      <c r="CP12" s="111">
        <v>30093</v>
      </c>
      <c r="CQ12" s="212">
        <v>30764</v>
      </c>
      <c r="CR12" s="212">
        <v>32385</v>
      </c>
      <c r="CS12" s="212">
        <v>29268</v>
      </c>
      <c r="CU12" s="111"/>
      <c r="CV12" s="212"/>
      <c r="CW12" s="212"/>
      <c r="CX12" s="212">
        <v>34740</v>
      </c>
      <c r="CZ12" s="111"/>
      <c r="DA12" s="212"/>
      <c r="DB12" s="212"/>
      <c r="DC12" s="212"/>
    </row>
    <row r="13" spans="2:107" ht="15" customHeight="1" outlineLevel="1" collapsed="1" x14ac:dyDescent="0.3">
      <c r="B13" s="108" t="s">
        <v>370</v>
      </c>
      <c r="C13" s="109">
        <v>6259</v>
      </c>
      <c r="D13" s="109">
        <v>9093</v>
      </c>
      <c r="E13" s="109">
        <v>10771</v>
      </c>
      <c r="F13" s="109">
        <v>16537</v>
      </c>
      <c r="G13" s="63"/>
      <c r="H13" s="109">
        <v>18701</v>
      </c>
      <c r="I13" s="109">
        <v>18857</v>
      </c>
      <c r="J13" s="109">
        <v>18955</v>
      </c>
      <c r="K13" s="109">
        <v>22350</v>
      </c>
      <c r="L13" s="63"/>
      <c r="M13" s="109">
        <v>22624</v>
      </c>
      <c r="N13" s="109">
        <v>26810.000000000004</v>
      </c>
      <c r="O13" s="109">
        <v>26685.999999999996</v>
      </c>
      <c r="P13" s="109">
        <v>31594</v>
      </c>
      <c r="Q13" s="63"/>
      <c r="R13" s="109">
        <v>32053</v>
      </c>
      <c r="S13" s="109">
        <v>33541</v>
      </c>
      <c r="T13" s="109">
        <v>32758</v>
      </c>
      <c r="U13" s="109">
        <v>37695</v>
      </c>
      <c r="V13" s="63"/>
      <c r="W13" s="109">
        <v>39543</v>
      </c>
      <c r="X13" s="109">
        <v>39276</v>
      </c>
      <c r="Y13" s="109">
        <v>41367</v>
      </c>
      <c r="Z13" s="109">
        <v>43027.000000000007</v>
      </c>
      <c r="AA13" s="63"/>
      <c r="AB13" s="109">
        <v>44026</v>
      </c>
      <c r="AC13" s="109">
        <v>43776</v>
      </c>
      <c r="AD13" s="109">
        <v>45066</v>
      </c>
      <c r="AE13" s="109">
        <v>50674</v>
      </c>
      <c r="AF13" s="63"/>
      <c r="AG13" s="109">
        <v>53137.5</v>
      </c>
      <c r="AH13" s="109">
        <v>69330.5</v>
      </c>
      <c r="AI13" s="109">
        <v>80108.5</v>
      </c>
      <c r="AJ13" s="109">
        <v>93738.999999999985</v>
      </c>
      <c r="AK13" s="63"/>
      <c r="AL13" s="109">
        <v>99247</v>
      </c>
      <c r="AM13" s="109">
        <v>114981</v>
      </c>
      <c r="AN13" s="109">
        <v>119278</v>
      </c>
      <c r="AO13" s="109">
        <v>142357.99999999997</v>
      </c>
      <c r="AP13" s="63"/>
      <c r="AQ13" s="109">
        <v>148826</v>
      </c>
      <c r="AR13" s="109">
        <v>170226</v>
      </c>
      <c r="AS13" s="109">
        <v>173178</v>
      </c>
      <c r="AT13" s="109">
        <v>180349</v>
      </c>
      <c r="AU13" s="63"/>
      <c r="AV13" s="109">
        <v>181177.00000000003</v>
      </c>
      <c r="AW13" s="109">
        <v>183248</v>
      </c>
      <c r="AX13" s="109">
        <v>187694</v>
      </c>
      <c r="AY13" s="109">
        <v>193940</v>
      </c>
      <c r="AZ13" s="63"/>
      <c r="BA13" s="109">
        <v>194692.99999999997</v>
      </c>
      <c r="BB13" s="109">
        <v>196889.99999999997</v>
      </c>
      <c r="BC13" s="109">
        <v>203971</v>
      </c>
      <c r="BD13" s="109">
        <v>207008</v>
      </c>
      <c r="BE13" s="63"/>
      <c r="BF13" s="109">
        <v>208216</v>
      </c>
      <c r="BG13" s="109">
        <v>216526</v>
      </c>
      <c r="BH13" s="109">
        <v>218720.00000000003</v>
      </c>
      <c r="BI13" s="109">
        <v>247271</v>
      </c>
      <c r="BJ13" s="66"/>
      <c r="BK13" s="109">
        <v>247800.99999999997</v>
      </c>
      <c r="BL13" s="109">
        <v>254712</v>
      </c>
      <c r="BM13" s="109">
        <v>259027</v>
      </c>
      <c r="BN13" s="109">
        <v>275365</v>
      </c>
      <c r="BO13" s="109">
        <v>270850</v>
      </c>
      <c r="BQ13" s="109">
        <v>277119</v>
      </c>
      <c r="BR13" s="109">
        <v>278857</v>
      </c>
      <c r="BS13" s="109">
        <v>292068</v>
      </c>
      <c r="BT13" s="109">
        <v>321774</v>
      </c>
      <c r="BV13" s="109">
        <v>267845</v>
      </c>
      <c r="BW13" s="109">
        <v>278857</v>
      </c>
      <c r="BX13" s="109">
        <v>301548</v>
      </c>
      <c r="BY13" s="109">
        <v>321774</v>
      </c>
      <c r="CA13" s="109">
        <v>336754</v>
      </c>
      <c r="CB13" s="109">
        <v>358808</v>
      </c>
      <c r="CC13" s="109">
        <v>374351</v>
      </c>
      <c r="CD13" s="109">
        <v>426064</v>
      </c>
      <c r="CF13" s="109">
        <v>476510</v>
      </c>
      <c r="CG13" s="109">
        <v>529010</v>
      </c>
      <c r="CH13" s="109">
        <v>590154</v>
      </c>
      <c r="CI13" s="109">
        <v>678074</v>
      </c>
      <c r="CK13" s="109">
        <v>192132</v>
      </c>
      <c r="CL13" s="109">
        <v>136755</v>
      </c>
      <c r="CM13" s="109">
        <v>162999</v>
      </c>
      <c r="CN13" s="109">
        <v>167072</v>
      </c>
      <c r="CP13" s="109">
        <v>167072</v>
      </c>
      <c r="CQ13" s="109">
        <v>176819</v>
      </c>
      <c r="CR13" s="109">
        <v>181855</v>
      </c>
      <c r="CS13" s="109">
        <v>185653</v>
      </c>
      <c r="CU13" s="109">
        <v>202729</v>
      </c>
      <c r="CV13" s="109">
        <v>218285</v>
      </c>
      <c r="CW13" s="109">
        <v>239508</v>
      </c>
      <c r="CX13" s="109">
        <v>301437</v>
      </c>
      <c r="CZ13" s="109">
        <v>322362</v>
      </c>
      <c r="DA13" s="109">
        <v>365792</v>
      </c>
      <c r="DB13" s="109">
        <v>428584</v>
      </c>
      <c r="DC13" s="109"/>
    </row>
    <row r="14" spans="2:107" ht="15" hidden="1" customHeight="1" outlineLevel="2" x14ac:dyDescent="0.3">
      <c r="B14" s="110" t="s">
        <v>107</v>
      </c>
      <c r="C14" s="111">
        <v>4316</v>
      </c>
      <c r="D14" s="111">
        <v>6900</v>
      </c>
      <c r="E14" s="111">
        <v>7570</v>
      </c>
      <c r="F14" s="111">
        <v>13336</v>
      </c>
      <c r="G14" s="63"/>
      <c r="H14" s="111">
        <v>15500</v>
      </c>
      <c r="I14" s="111">
        <v>16194</v>
      </c>
      <c r="J14" s="111">
        <v>16659</v>
      </c>
      <c r="K14" s="111">
        <v>19700</v>
      </c>
      <c r="L14" s="63"/>
      <c r="M14" s="111">
        <v>19912</v>
      </c>
      <c r="N14" s="111">
        <v>23310.000000000004</v>
      </c>
      <c r="O14" s="111">
        <v>23244.999999999996</v>
      </c>
      <c r="P14" s="111">
        <v>27694</v>
      </c>
      <c r="Q14" s="63"/>
      <c r="R14" s="111">
        <v>27707</v>
      </c>
      <c r="S14" s="111">
        <v>29195</v>
      </c>
      <c r="T14" s="111">
        <v>29206</v>
      </c>
      <c r="U14" s="111">
        <v>31918.999999999996</v>
      </c>
      <c r="V14" s="63"/>
      <c r="W14" s="111">
        <v>32662</v>
      </c>
      <c r="X14" s="111">
        <v>32395.000000000004</v>
      </c>
      <c r="Y14" s="111">
        <v>32393</v>
      </c>
      <c r="Z14" s="111">
        <v>34050.000000000007</v>
      </c>
      <c r="AA14" s="63"/>
      <c r="AB14" s="111">
        <v>35049</v>
      </c>
      <c r="AC14" s="111">
        <v>35049</v>
      </c>
      <c r="AD14" s="111">
        <v>36339</v>
      </c>
      <c r="AE14" s="111">
        <v>41947</v>
      </c>
      <c r="AF14" s="63"/>
      <c r="AG14" s="111">
        <v>44410.5</v>
      </c>
      <c r="AH14" s="111">
        <v>59418.499999999993</v>
      </c>
      <c r="AI14" s="111">
        <v>67066.5</v>
      </c>
      <c r="AJ14" s="111">
        <v>76402.999999999985</v>
      </c>
      <c r="AK14" s="63"/>
      <c r="AL14" s="111">
        <v>81911</v>
      </c>
      <c r="AM14" s="111">
        <v>95924</v>
      </c>
      <c r="AN14" s="111">
        <v>97494</v>
      </c>
      <c r="AO14" s="111">
        <v>116737.99999999999</v>
      </c>
      <c r="AP14" s="63"/>
      <c r="AQ14" s="111">
        <v>120117</v>
      </c>
      <c r="AR14" s="111">
        <v>138848</v>
      </c>
      <c r="AS14" s="111">
        <v>141800</v>
      </c>
      <c r="AT14" s="111">
        <v>146012</v>
      </c>
      <c r="AU14" s="63"/>
      <c r="AV14" s="111">
        <v>151152.00000000003</v>
      </c>
      <c r="AW14" s="111">
        <v>151651</v>
      </c>
      <c r="AX14" s="111">
        <v>151651</v>
      </c>
      <c r="AY14" s="111">
        <v>157897</v>
      </c>
      <c r="AZ14" s="63"/>
      <c r="BA14" s="111">
        <v>158649.99999999997</v>
      </c>
      <c r="BB14" s="111">
        <v>160061.99999999997</v>
      </c>
      <c r="BC14" s="111">
        <v>167143</v>
      </c>
      <c r="BD14" s="111">
        <v>170009</v>
      </c>
      <c r="BE14" s="63"/>
      <c r="BF14" s="111">
        <v>171217</v>
      </c>
      <c r="BG14" s="111">
        <v>175736</v>
      </c>
      <c r="BH14" s="111">
        <v>178152.00000000003</v>
      </c>
      <c r="BI14" s="111">
        <v>194426</v>
      </c>
      <c r="BJ14" s="63"/>
      <c r="BK14" s="111">
        <v>194918.99999999997</v>
      </c>
      <c r="BL14" s="111">
        <v>196282</v>
      </c>
      <c r="BM14" s="111">
        <v>200153.00000000003</v>
      </c>
      <c r="BN14" s="111">
        <v>205892</v>
      </c>
      <c r="BO14" s="111">
        <v>203768</v>
      </c>
      <c r="BQ14" s="111">
        <v>204690</v>
      </c>
      <c r="BR14" s="111">
        <v>206477</v>
      </c>
      <c r="BS14" s="111">
        <v>213917</v>
      </c>
      <c r="BT14" s="111">
        <v>235039</v>
      </c>
      <c r="BV14" s="111">
        <v>195416</v>
      </c>
      <c r="BW14" s="111">
        <v>206477</v>
      </c>
      <c r="BX14" s="111">
        <v>222267</v>
      </c>
      <c r="BY14" s="111">
        <v>235039</v>
      </c>
      <c r="CA14" s="111">
        <v>247987</v>
      </c>
      <c r="CB14" s="111">
        <v>265573</v>
      </c>
      <c r="CC14" s="111">
        <v>274214</v>
      </c>
      <c r="CD14" s="111">
        <v>313650</v>
      </c>
      <c r="CF14" s="111">
        <v>347706</v>
      </c>
      <c r="CG14" s="111">
        <v>383118</v>
      </c>
      <c r="CH14" s="111">
        <v>432779</v>
      </c>
      <c r="CI14" s="111">
        <v>490970</v>
      </c>
      <c r="CK14" s="111">
        <v>0</v>
      </c>
      <c r="CL14" s="111">
        <v>0</v>
      </c>
      <c r="CM14" s="212">
        <v>0</v>
      </c>
      <c r="CN14" s="212">
        <v>0</v>
      </c>
      <c r="CP14" s="111">
        <v>0</v>
      </c>
      <c r="CQ14" s="212">
        <v>0</v>
      </c>
      <c r="CR14" s="212">
        <v>0</v>
      </c>
      <c r="CS14" s="212">
        <v>0</v>
      </c>
      <c r="CU14" s="111"/>
      <c r="CV14" s="212"/>
      <c r="CW14" s="212"/>
      <c r="CX14" s="212">
        <v>0</v>
      </c>
      <c r="CZ14" s="111"/>
      <c r="DA14" s="212"/>
      <c r="DB14" s="212"/>
      <c r="DC14" s="212"/>
    </row>
    <row r="15" spans="2:107" ht="15" hidden="1" customHeight="1" outlineLevel="2" x14ac:dyDescent="0.3">
      <c r="B15" s="110" t="s">
        <v>108</v>
      </c>
      <c r="C15" s="111">
        <v>1943</v>
      </c>
      <c r="D15" s="111">
        <v>2193</v>
      </c>
      <c r="E15" s="111">
        <v>3201</v>
      </c>
      <c r="F15" s="111">
        <v>3201</v>
      </c>
      <c r="G15" s="63"/>
      <c r="H15" s="111">
        <v>3201</v>
      </c>
      <c r="I15" s="111">
        <v>2663</v>
      </c>
      <c r="J15" s="111">
        <v>2296</v>
      </c>
      <c r="K15" s="111">
        <v>2650.0000000000005</v>
      </c>
      <c r="L15" s="63"/>
      <c r="M15" s="111">
        <v>2712</v>
      </c>
      <c r="N15" s="111">
        <v>3500</v>
      </c>
      <c r="O15" s="111">
        <v>3441</v>
      </c>
      <c r="P15" s="111">
        <v>3900.0000000000005</v>
      </c>
      <c r="Q15" s="63"/>
      <c r="R15" s="111">
        <v>4346</v>
      </c>
      <c r="S15" s="111">
        <v>4346</v>
      </c>
      <c r="T15" s="111">
        <v>3552</v>
      </c>
      <c r="U15" s="111">
        <v>5776</v>
      </c>
      <c r="V15" s="63"/>
      <c r="W15" s="111">
        <v>6881</v>
      </c>
      <c r="X15" s="111">
        <v>6881</v>
      </c>
      <c r="Y15" s="111">
        <v>8974</v>
      </c>
      <c r="Z15" s="111">
        <v>8977</v>
      </c>
      <c r="AA15" s="63"/>
      <c r="AB15" s="111">
        <v>8977</v>
      </c>
      <c r="AC15" s="111">
        <v>8727</v>
      </c>
      <c r="AD15" s="111">
        <v>8727</v>
      </c>
      <c r="AE15" s="111">
        <v>8727</v>
      </c>
      <c r="AF15" s="63"/>
      <c r="AG15" s="111">
        <v>8727</v>
      </c>
      <c r="AH15" s="111">
        <v>9912</v>
      </c>
      <c r="AI15" s="111">
        <v>13042</v>
      </c>
      <c r="AJ15" s="111">
        <v>17336.000000000004</v>
      </c>
      <c r="AK15" s="63"/>
      <c r="AL15" s="111">
        <v>17336</v>
      </c>
      <c r="AM15" s="111">
        <v>19057</v>
      </c>
      <c r="AN15" s="111">
        <v>21784</v>
      </c>
      <c r="AO15" s="111">
        <v>25619.999999999996</v>
      </c>
      <c r="AP15" s="63"/>
      <c r="AQ15" s="111">
        <v>28709</v>
      </c>
      <c r="AR15" s="111">
        <v>31378</v>
      </c>
      <c r="AS15" s="111">
        <v>31378</v>
      </c>
      <c r="AT15" s="111">
        <v>34337</v>
      </c>
      <c r="AU15" s="63"/>
      <c r="AV15" s="111">
        <v>30025</v>
      </c>
      <c r="AW15" s="111">
        <v>31597</v>
      </c>
      <c r="AX15" s="111">
        <v>36043</v>
      </c>
      <c r="AY15" s="111">
        <v>36043</v>
      </c>
      <c r="AZ15" s="63"/>
      <c r="BA15" s="111">
        <v>36043</v>
      </c>
      <c r="BB15" s="111">
        <v>36827.999999999993</v>
      </c>
      <c r="BC15" s="111">
        <v>36827.999999999993</v>
      </c>
      <c r="BD15" s="111">
        <v>36999</v>
      </c>
      <c r="BE15" s="63"/>
      <c r="BF15" s="111">
        <v>36999</v>
      </c>
      <c r="BG15" s="111">
        <v>38096</v>
      </c>
      <c r="BH15" s="111">
        <v>37873.999999999993</v>
      </c>
      <c r="BI15" s="111">
        <v>49288.999999999993</v>
      </c>
      <c r="BJ15" s="63"/>
      <c r="BK15" s="111">
        <v>47544.999999999993</v>
      </c>
      <c r="BL15" s="111">
        <v>52914.999999999993</v>
      </c>
      <c r="BM15" s="111">
        <v>53358.999999999985</v>
      </c>
      <c r="BN15" s="111">
        <v>56283.999999999993</v>
      </c>
      <c r="BO15" s="111">
        <v>53893</v>
      </c>
      <c r="BQ15" s="111">
        <v>59240</v>
      </c>
      <c r="BR15" s="111">
        <v>61210</v>
      </c>
      <c r="BS15" s="111">
        <v>68114</v>
      </c>
      <c r="BT15" s="111">
        <v>74323</v>
      </c>
      <c r="BV15" s="111">
        <v>59240</v>
      </c>
      <c r="BW15" s="111">
        <v>61210</v>
      </c>
      <c r="BX15" s="111">
        <v>69244</v>
      </c>
      <c r="BY15" s="111">
        <v>74323</v>
      </c>
      <c r="CA15" s="111">
        <v>76355</v>
      </c>
      <c r="CB15" s="111">
        <v>80823</v>
      </c>
      <c r="CC15" s="111">
        <v>85185</v>
      </c>
      <c r="CD15" s="111">
        <v>88808</v>
      </c>
      <c r="CF15" s="111">
        <v>98671</v>
      </c>
      <c r="CG15" s="111">
        <v>109142</v>
      </c>
      <c r="CH15" s="111">
        <v>119970</v>
      </c>
      <c r="CI15" s="111">
        <v>142014</v>
      </c>
      <c r="CK15" s="111">
        <v>142014</v>
      </c>
      <c r="CL15" s="111">
        <v>84636</v>
      </c>
      <c r="CM15" s="212">
        <v>110238</v>
      </c>
      <c r="CN15" s="212">
        <v>113022</v>
      </c>
      <c r="CP15" s="111">
        <v>113022</v>
      </c>
      <c r="CQ15" s="212">
        <v>122769</v>
      </c>
      <c r="CR15" s="212">
        <v>128313</v>
      </c>
      <c r="CS15" s="212">
        <v>132111</v>
      </c>
      <c r="CU15" s="111"/>
      <c r="CV15" s="212"/>
      <c r="CW15" s="212"/>
      <c r="CX15" s="212">
        <v>247170</v>
      </c>
      <c r="CZ15" s="111"/>
      <c r="DA15" s="212"/>
      <c r="DB15" s="212"/>
      <c r="DC15" s="212"/>
    </row>
    <row r="16" spans="2:107" ht="15" hidden="1" customHeight="1" outlineLevel="2" x14ac:dyDescent="0.3">
      <c r="B16" s="112" t="s">
        <v>109</v>
      </c>
      <c r="C16" s="111">
        <v>0</v>
      </c>
      <c r="D16" s="111">
        <v>0</v>
      </c>
      <c r="E16" s="111">
        <v>0</v>
      </c>
      <c r="F16" s="111">
        <v>0</v>
      </c>
      <c r="G16" s="63"/>
      <c r="H16" s="111">
        <v>0</v>
      </c>
      <c r="I16" s="111">
        <v>0</v>
      </c>
      <c r="J16" s="111">
        <v>0</v>
      </c>
      <c r="K16" s="111">
        <v>0</v>
      </c>
      <c r="L16" s="63"/>
      <c r="M16" s="111">
        <v>0</v>
      </c>
      <c r="N16" s="111">
        <v>0</v>
      </c>
      <c r="O16" s="111">
        <v>0</v>
      </c>
      <c r="P16" s="111">
        <v>0</v>
      </c>
      <c r="Q16" s="63"/>
      <c r="R16" s="111">
        <v>0</v>
      </c>
      <c r="S16" s="111">
        <v>0</v>
      </c>
      <c r="T16" s="111">
        <v>0</v>
      </c>
      <c r="U16" s="111">
        <v>0</v>
      </c>
      <c r="V16" s="63"/>
      <c r="W16" s="111">
        <v>0</v>
      </c>
      <c r="X16" s="111">
        <v>0</v>
      </c>
      <c r="Y16" s="111">
        <v>0</v>
      </c>
      <c r="Z16" s="111">
        <v>0</v>
      </c>
      <c r="AA16" s="63"/>
      <c r="AB16" s="111">
        <v>0</v>
      </c>
      <c r="AC16" s="111">
        <v>0</v>
      </c>
      <c r="AD16" s="111">
        <v>0</v>
      </c>
      <c r="AE16" s="111">
        <v>0</v>
      </c>
      <c r="AF16" s="63"/>
      <c r="AG16" s="111">
        <v>0</v>
      </c>
      <c r="AH16" s="111">
        <v>0</v>
      </c>
      <c r="AI16" s="111">
        <v>0</v>
      </c>
      <c r="AJ16" s="111">
        <v>0</v>
      </c>
      <c r="AK16" s="63"/>
      <c r="AL16" s="111">
        <v>0</v>
      </c>
      <c r="AM16" s="111">
        <v>0</v>
      </c>
      <c r="AN16" s="111">
        <v>0</v>
      </c>
      <c r="AO16" s="111">
        <v>0</v>
      </c>
      <c r="AP16" s="63"/>
      <c r="AQ16" s="111">
        <v>0</v>
      </c>
      <c r="AR16" s="111">
        <v>0</v>
      </c>
      <c r="AS16" s="111">
        <v>0</v>
      </c>
      <c r="AT16" s="111">
        <v>0</v>
      </c>
      <c r="AU16" s="63"/>
      <c r="AV16" s="111">
        <v>0</v>
      </c>
      <c r="AW16" s="111">
        <v>0</v>
      </c>
      <c r="AX16" s="111">
        <v>0</v>
      </c>
      <c r="AY16" s="111">
        <v>0</v>
      </c>
      <c r="AZ16" s="63"/>
      <c r="BA16" s="111">
        <v>0</v>
      </c>
      <c r="BB16" s="111">
        <v>0</v>
      </c>
      <c r="BC16" s="111">
        <v>0</v>
      </c>
      <c r="BD16" s="111">
        <v>0</v>
      </c>
      <c r="BE16" s="63"/>
      <c r="BF16" s="111">
        <v>0</v>
      </c>
      <c r="BG16" s="111">
        <v>2694</v>
      </c>
      <c r="BH16" s="111">
        <v>2694</v>
      </c>
      <c r="BI16" s="111">
        <v>3555.9999999999995</v>
      </c>
      <c r="BJ16" s="63"/>
      <c r="BK16" s="111">
        <v>5337</v>
      </c>
      <c r="BL16" s="111">
        <v>5515</v>
      </c>
      <c r="BM16" s="111">
        <v>5515</v>
      </c>
      <c r="BN16" s="111">
        <v>5515</v>
      </c>
      <c r="BO16" s="111">
        <v>5515</v>
      </c>
      <c r="BQ16" s="111">
        <v>5515</v>
      </c>
      <c r="BR16" s="111">
        <v>3496</v>
      </c>
      <c r="BS16" s="111">
        <v>2363</v>
      </c>
      <c r="BT16" s="111">
        <v>0</v>
      </c>
      <c r="BV16" s="111">
        <v>5515</v>
      </c>
      <c r="BW16" s="111">
        <v>3496</v>
      </c>
      <c r="BX16" s="111">
        <v>2363</v>
      </c>
      <c r="BY16" s="111">
        <v>0</v>
      </c>
      <c r="CA16" s="111">
        <v>0</v>
      </c>
      <c r="CB16" s="111">
        <v>0</v>
      </c>
      <c r="CC16" s="111">
        <v>1250</v>
      </c>
      <c r="CD16" s="111">
        <v>5170</v>
      </c>
      <c r="CF16" s="111">
        <v>11706</v>
      </c>
      <c r="CG16" s="111">
        <v>14825</v>
      </c>
      <c r="CH16" s="111">
        <v>15641</v>
      </c>
      <c r="CI16" s="111">
        <v>21670</v>
      </c>
      <c r="CK16" s="111">
        <v>25600</v>
      </c>
      <c r="CL16" s="111">
        <v>25600</v>
      </c>
      <c r="CM16" s="212">
        <v>26242</v>
      </c>
      <c r="CN16" s="212">
        <v>27531</v>
      </c>
      <c r="CP16" s="111">
        <v>27531</v>
      </c>
      <c r="CQ16" s="212">
        <v>27531</v>
      </c>
      <c r="CR16" s="212">
        <v>27531</v>
      </c>
      <c r="CS16" s="212">
        <v>27531</v>
      </c>
      <c r="CU16" s="111"/>
      <c r="CV16" s="212"/>
      <c r="CW16" s="212"/>
      <c r="CX16" s="212">
        <v>27531</v>
      </c>
      <c r="CZ16" s="111"/>
      <c r="DA16" s="212"/>
      <c r="DB16" s="212"/>
      <c r="DC16" s="212"/>
    </row>
    <row r="17" spans="2:107" ht="15" hidden="1" customHeight="1" outlineLevel="2" x14ac:dyDescent="0.3">
      <c r="B17" s="112" t="s">
        <v>110</v>
      </c>
      <c r="C17" s="111">
        <v>0</v>
      </c>
      <c r="D17" s="111">
        <v>0</v>
      </c>
      <c r="E17" s="111">
        <v>0</v>
      </c>
      <c r="F17" s="111">
        <v>0</v>
      </c>
      <c r="G17" s="113"/>
      <c r="H17" s="111">
        <v>0</v>
      </c>
      <c r="I17" s="111">
        <v>0</v>
      </c>
      <c r="J17" s="111">
        <v>0</v>
      </c>
      <c r="K17" s="111">
        <v>0</v>
      </c>
      <c r="L17" s="113"/>
      <c r="M17" s="111">
        <v>0</v>
      </c>
      <c r="N17" s="111">
        <v>0</v>
      </c>
      <c r="O17" s="111">
        <v>0</v>
      </c>
      <c r="P17" s="111">
        <v>0</v>
      </c>
      <c r="Q17" s="113"/>
      <c r="R17" s="111">
        <v>0</v>
      </c>
      <c r="S17" s="111">
        <v>0</v>
      </c>
      <c r="T17" s="111">
        <v>0</v>
      </c>
      <c r="U17" s="111">
        <v>0</v>
      </c>
      <c r="V17" s="113"/>
      <c r="W17" s="111">
        <v>0</v>
      </c>
      <c r="X17" s="111">
        <v>0</v>
      </c>
      <c r="Y17" s="111">
        <v>0</v>
      </c>
      <c r="Z17" s="111">
        <v>0</v>
      </c>
      <c r="AA17" s="113"/>
      <c r="AB17" s="111">
        <v>0</v>
      </c>
      <c r="AC17" s="111">
        <v>0</v>
      </c>
      <c r="AD17" s="111">
        <v>0</v>
      </c>
      <c r="AE17" s="111">
        <v>0</v>
      </c>
      <c r="AF17" s="113"/>
      <c r="AG17" s="111">
        <v>0</v>
      </c>
      <c r="AH17" s="111">
        <v>0</v>
      </c>
      <c r="AI17" s="111">
        <v>0</v>
      </c>
      <c r="AJ17" s="111">
        <v>0</v>
      </c>
      <c r="AK17" s="113"/>
      <c r="AL17" s="111">
        <v>0</v>
      </c>
      <c r="AM17" s="111">
        <v>0</v>
      </c>
      <c r="AN17" s="111">
        <v>0</v>
      </c>
      <c r="AO17" s="111">
        <v>0</v>
      </c>
      <c r="AP17" s="113"/>
      <c r="AQ17" s="111">
        <v>0</v>
      </c>
      <c r="AR17" s="111">
        <v>0</v>
      </c>
      <c r="AS17" s="111">
        <v>0</v>
      </c>
      <c r="AT17" s="111">
        <v>0</v>
      </c>
      <c r="AU17" s="113"/>
      <c r="AV17" s="111">
        <v>0</v>
      </c>
      <c r="AW17" s="111">
        <v>0</v>
      </c>
      <c r="AX17" s="111">
        <v>0</v>
      </c>
      <c r="AY17" s="111">
        <v>0</v>
      </c>
      <c r="AZ17" s="113"/>
      <c r="BA17" s="111">
        <v>0</v>
      </c>
      <c r="BB17" s="111">
        <v>0</v>
      </c>
      <c r="BC17" s="111">
        <v>0</v>
      </c>
      <c r="BD17" s="111">
        <v>0</v>
      </c>
      <c r="BE17" s="113"/>
      <c r="BF17" s="111">
        <v>0</v>
      </c>
      <c r="BG17" s="111">
        <v>0</v>
      </c>
      <c r="BH17" s="111">
        <v>0</v>
      </c>
      <c r="BI17" s="111">
        <v>0</v>
      </c>
      <c r="BJ17" s="113"/>
      <c r="BK17" s="111">
        <v>0</v>
      </c>
      <c r="BL17" s="111">
        <v>0</v>
      </c>
      <c r="BM17" s="111">
        <v>0</v>
      </c>
      <c r="BN17" s="111">
        <v>7674</v>
      </c>
      <c r="BO17" s="111">
        <v>7674</v>
      </c>
      <c r="BP17" s="76"/>
      <c r="BQ17" s="111">
        <v>7674</v>
      </c>
      <c r="BR17" s="111">
        <v>7674</v>
      </c>
      <c r="BS17" s="111">
        <v>7674</v>
      </c>
      <c r="BT17" s="111">
        <v>12412</v>
      </c>
      <c r="BV17" s="111">
        <v>7674</v>
      </c>
      <c r="BW17" s="111">
        <v>7674</v>
      </c>
      <c r="BX17" s="111">
        <v>7674</v>
      </c>
      <c r="BY17" s="111">
        <v>12412</v>
      </c>
      <c r="BZ17" s="123"/>
      <c r="CA17" s="111">
        <v>12412</v>
      </c>
      <c r="CB17" s="111">
        <v>12412</v>
      </c>
      <c r="CC17" s="111">
        <v>13702</v>
      </c>
      <c r="CD17" s="111">
        <v>18436</v>
      </c>
      <c r="CF17" s="111">
        <v>18427</v>
      </c>
      <c r="CG17" s="111">
        <v>21925</v>
      </c>
      <c r="CH17" s="111">
        <v>21764</v>
      </c>
      <c r="CI17" s="111">
        <v>23420</v>
      </c>
      <c r="CK17" s="111">
        <v>24518</v>
      </c>
      <c r="CL17" s="111">
        <v>26519</v>
      </c>
      <c r="CM17" s="212">
        <v>26519.000000000004</v>
      </c>
      <c r="CN17" s="212">
        <v>26519</v>
      </c>
      <c r="CP17" s="111">
        <v>26519</v>
      </c>
      <c r="CQ17" s="212">
        <v>26519</v>
      </c>
      <c r="CR17" s="212">
        <v>26011</v>
      </c>
      <c r="CS17" s="212">
        <v>26011</v>
      </c>
      <c r="CU17" s="111"/>
      <c r="CV17" s="212"/>
      <c r="CW17" s="212"/>
      <c r="CX17" s="212">
        <v>26735.999999999996</v>
      </c>
      <c r="CZ17" s="111"/>
      <c r="DA17" s="212"/>
      <c r="DB17" s="212"/>
      <c r="DC17" s="212"/>
    </row>
    <row r="18" spans="2:107" ht="15" hidden="1" customHeight="1" outlineLevel="2" x14ac:dyDescent="0.3">
      <c r="B18" s="112" t="s">
        <v>378</v>
      </c>
      <c r="C18" s="111"/>
      <c r="D18" s="111"/>
      <c r="E18" s="111"/>
      <c r="F18" s="111"/>
      <c r="G18" s="113"/>
      <c r="H18" s="111"/>
      <c r="I18" s="111"/>
      <c r="J18" s="111"/>
      <c r="K18" s="111"/>
      <c r="L18" s="113"/>
      <c r="M18" s="111"/>
      <c r="N18" s="111"/>
      <c r="O18" s="111"/>
      <c r="P18" s="111"/>
      <c r="Q18" s="113"/>
      <c r="R18" s="111"/>
      <c r="S18" s="111"/>
      <c r="T18" s="111"/>
      <c r="U18" s="111"/>
      <c r="V18" s="113"/>
      <c r="W18" s="111"/>
      <c r="X18" s="111"/>
      <c r="Y18" s="111"/>
      <c r="Z18" s="111"/>
      <c r="AA18" s="113"/>
      <c r="AB18" s="111"/>
      <c r="AC18" s="111"/>
      <c r="AD18" s="111"/>
      <c r="AE18" s="111"/>
      <c r="AF18" s="113"/>
      <c r="AG18" s="111"/>
      <c r="AH18" s="111"/>
      <c r="AI18" s="111"/>
      <c r="AJ18" s="111"/>
      <c r="AK18" s="113"/>
      <c r="AL18" s="111"/>
      <c r="AM18" s="111"/>
      <c r="AN18" s="111"/>
      <c r="AO18" s="111"/>
      <c r="AP18" s="113"/>
      <c r="AQ18" s="111"/>
      <c r="AR18" s="111"/>
      <c r="AS18" s="111"/>
      <c r="AT18" s="111"/>
      <c r="AU18" s="113"/>
      <c r="AV18" s="111"/>
      <c r="AW18" s="111"/>
      <c r="AX18" s="111"/>
      <c r="AY18" s="111"/>
      <c r="AZ18" s="113"/>
      <c r="BA18" s="111"/>
      <c r="BB18" s="111"/>
      <c r="BC18" s="111"/>
      <c r="BD18" s="111"/>
      <c r="BE18" s="113"/>
      <c r="BF18" s="111"/>
      <c r="BG18" s="111"/>
      <c r="BH18" s="111"/>
      <c r="BI18" s="111"/>
      <c r="BJ18" s="113"/>
      <c r="BK18" s="111"/>
      <c r="BL18" s="111"/>
      <c r="BM18" s="111"/>
      <c r="BN18" s="111"/>
      <c r="BO18" s="111"/>
      <c r="BP18" s="76"/>
      <c r="BQ18" s="111"/>
      <c r="BR18" s="111"/>
      <c r="BS18" s="111"/>
      <c r="BT18" s="111"/>
      <c r="BV18" s="111"/>
      <c r="BW18" s="111"/>
      <c r="BX18" s="111"/>
      <c r="BY18" s="111"/>
      <c r="BZ18" s="123"/>
      <c r="CA18" s="111"/>
      <c r="CB18" s="111"/>
      <c r="CC18" s="111"/>
      <c r="CD18" s="111"/>
      <c r="CF18" s="111"/>
      <c r="CG18" s="111"/>
      <c r="CH18" s="111"/>
      <c r="CI18" s="111"/>
      <c r="CK18" s="111"/>
      <c r="CL18" s="111"/>
      <c r="CM18" s="212"/>
      <c r="CN18" s="212"/>
      <c r="CP18" s="111"/>
      <c r="CQ18" s="212"/>
      <c r="CR18" s="212"/>
      <c r="CS18" s="212"/>
      <c r="CU18" s="111"/>
      <c r="CV18" s="212"/>
      <c r="CW18" s="212"/>
      <c r="CX18" s="212"/>
      <c r="CZ18" s="111"/>
      <c r="DA18" s="212"/>
      <c r="DB18" s="212"/>
      <c r="DC18" s="212"/>
    </row>
    <row r="19" spans="2:107" ht="15" hidden="1" customHeight="1" outlineLevel="2" x14ac:dyDescent="0.3">
      <c r="B19" s="112" t="s">
        <v>379</v>
      </c>
      <c r="C19" s="111"/>
      <c r="D19" s="111"/>
      <c r="E19" s="111"/>
      <c r="F19" s="111"/>
      <c r="G19" s="63"/>
      <c r="H19" s="111"/>
      <c r="I19" s="111"/>
      <c r="J19" s="111"/>
      <c r="K19" s="111"/>
      <c r="L19" s="63"/>
      <c r="M19" s="111"/>
      <c r="N19" s="111"/>
      <c r="O19" s="111"/>
      <c r="P19" s="111"/>
      <c r="Q19" s="63"/>
      <c r="R19" s="111"/>
      <c r="S19" s="111"/>
      <c r="T19" s="111"/>
      <c r="U19" s="111"/>
      <c r="V19" s="63"/>
      <c r="W19" s="111"/>
      <c r="X19" s="111"/>
      <c r="Y19" s="111"/>
      <c r="Z19" s="111"/>
      <c r="AA19" s="63"/>
      <c r="AB19" s="111"/>
      <c r="AC19" s="111"/>
      <c r="AD19" s="111"/>
      <c r="AE19" s="111"/>
      <c r="AF19" s="63"/>
      <c r="AG19" s="111"/>
      <c r="AH19" s="111"/>
      <c r="AI19" s="111"/>
      <c r="AJ19" s="111"/>
      <c r="AK19" s="63"/>
      <c r="AL19" s="111"/>
      <c r="AM19" s="111"/>
      <c r="AN19" s="111"/>
      <c r="AO19" s="111"/>
      <c r="AP19" s="63"/>
      <c r="AQ19" s="111"/>
      <c r="AR19" s="111"/>
      <c r="AS19" s="111"/>
      <c r="AT19" s="111"/>
      <c r="AU19" s="63"/>
      <c r="AV19" s="111"/>
      <c r="AW19" s="111"/>
      <c r="AX19" s="111"/>
      <c r="AY19" s="111"/>
      <c r="AZ19" s="63"/>
      <c r="BA19" s="111"/>
      <c r="BB19" s="111"/>
      <c r="BC19" s="111"/>
      <c r="BD19" s="111"/>
      <c r="BE19" s="63"/>
      <c r="BF19" s="111"/>
      <c r="BG19" s="111"/>
      <c r="BH19" s="111"/>
      <c r="BI19" s="111"/>
      <c r="BJ19" s="63"/>
      <c r="BK19" s="111"/>
      <c r="BL19" s="111"/>
      <c r="BM19" s="111"/>
      <c r="BN19" s="111"/>
      <c r="BO19" s="111"/>
      <c r="BQ19" s="111"/>
      <c r="BR19" s="111"/>
      <c r="BS19" s="111"/>
      <c r="BT19" s="111"/>
      <c r="BV19" s="111"/>
      <c r="BW19" s="111"/>
      <c r="BX19" s="111"/>
      <c r="BY19" s="111"/>
      <c r="CA19" s="111"/>
      <c r="CB19" s="111"/>
      <c r="CC19" s="111"/>
      <c r="CD19" s="111"/>
      <c r="CF19" s="111"/>
      <c r="CG19" s="111"/>
      <c r="CH19" s="111"/>
      <c r="CI19" s="111"/>
      <c r="CK19" s="111"/>
      <c r="CL19" s="111"/>
      <c r="CM19" s="212"/>
      <c r="CN19" s="212"/>
      <c r="CP19" s="111"/>
      <c r="CQ19" s="212"/>
      <c r="CR19" s="212"/>
      <c r="CS19" s="212"/>
      <c r="CU19" s="111"/>
      <c r="CV19" s="212"/>
      <c r="CW19" s="212"/>
      <c r="CX19" s="212"/>
      <c r="CZ19" s="111"/>
      <c r="DA19" s="212"/>
      <c r="DB19" s="212"/>
      <c r="DC19" s="212"/>
    </row>
    <row r="20" spans="2:107" ht="15" customHeight="1" outlineLevel="1" collapsed="1" x14ac:dyDescent="0.3">
      <c r="B20" s="108" t="s">
        <v>111</v>
      </c>
      <c r="C20" s="109">
        <v>0</v>
      </c>
      <c r="D20" s="109">
        <v>0</v>
      </c>
      <c r="E20" s="109">
        <v>0</v>
      </c>
      <c r="F20" s="109">
        <v>0</v>
      </c>
      <c r="G20" s="63"/>
      <c r="H20" s="109">
        <v>0</v>
      </c>
      <c r="I20" s="109">
        <v>0</v>
      </c>
      <c r="J20" s="109">
        <v>0</v>
      </c>
      <c r="K20" s="109">
        <v>0</v>
      </c>
      <c r="L20" s="63"/>
      <c r="M20" s="109">
        <v>0</v>
      </c>
      <c r="N20" s="109">
        <v>2200</v>
      </c>
      <c r="O20" s="109">
        <v>3081.0000000000005</v>
      </c>
      <c r="P20" s="109">
        <v>4639</v>
      </c>
      <c r="Q20" s="63"/>
      <c r="R20" s="109">
        <v>5807</v>
      </c>
      <c r="S20" s="109">
        <v>7007</v>
      </c>
      <c r="T20" s="109">
        <v>5807</v>
      </c>
      <c r="U20" s="109">
        <v>7409.9999999999991</v>
      </c>
      <c r="V20" s="63"/>
      <c r="W20" s="109">
        <v>9770</v>
      </c>
      <c r="X20" s="109">
        <v>9770</v>
      </c>
      <c r="Y20" s="109">
        <v>11226</v>
      </c>
      <c r="Z20" s="109">
        <v>11352</v>
      </c>
      <c r="AA20" s="63"/>
      <c r="AB20" s="109">
        <v>11352</v>
      </c>
      <c r="AC20" s="109">
        <v>11472</v>
      </c>
      <c r="AD20" s="109">
        <v>11241</v>
      </c>
      <c r="AE20" s="109">
        <v>10179</v>
      </c>
      <c r="AF20" s="63"/>
      <c r="AG20" s="109">
        <v>9966</v>
      </c>
      <c r="AH20" s="109">
        <v>9924</v>
      </c>
      <c r="AI20" s="109">
        <v>6993.9999999999991</v>
      </c>
      <c r="AJ20" s="109">
        <v>6993.9999999999991</v>
      </c>
      <c r="AK20" s="63"/>
      <c r="AL20" s="109">
        <v>8231</v>
      </c>
      <c r="AM20" s="109">
        <v>8471</v>
      </c>
      <c r="AN20" s="109">
        <v>8471</v>
      </c>
      <c r="AO20" s="109">
        <v>10248</v>
      </c>
      <c r="AP20" s="63"/>
      <c r="AQ20" s="109">
        <v>10248</v>
      </c>
      <c r="AR20" s="109">
        <v>11765</v>
      </c>
      <c r="AS20" s="109">
        <v>14984</v>
      </c>
      <c r="AT20" s="109">
        <v>22592.000000000004</v>
      </c>
      <c r="AU20" s="63"/>
      <c r="AV20" s="109">
        <v>25792</v>
      </c>
      <c r="AW20" s="109">
        <v>32052</v>
      </c>
      <c r="AX20" s="109">
        <v>33488</v>
      </c>
      <c r="AY20" s="109">
        <v>34102</v>
      </c>
      <c r="AZ20" s="63"/>
      <c r="BA20" s="109">
        <v>36820</v>
      </c>
      <c r="BB20" s="109">
        <v>39779</v>
      </c>
      <c r="BC20" s="109">
        <v>51107</v>
      </c>
      <c r="BD20" s="109">
        <v>48330</v>
      </c>
      <c r="BE20" s="63"/>
      <c r="BF20" s="109">
        <v>48330</v>
      </c>
      <c r="BG20" s="109">
        <v>48671</v>
      </c>
      <c r="BH20" s="109">
        <v>52326</v>
      </c>
      <c r="BI20" s="109">
        <v>53140</v>
      </c>
      <c r="BJ20" s="63"/>
      <c r="BK20" s="109">
        <v>56766</v>
      </c>
      <c r="BL20" s="109">
        <v>65136</v>
      </c>
      <c r="BM20" s="109">
        <v>68665</v>
      </c>
      <c r="BN20" s="109">
        <v>81012</v>
      </c>
      <c r="BO20" s="109">
        <v>81015</v>
      </c>
      <c r="BQ20" s="109">
        <v>95782</v>
      </c>
      <c r="BR20" s="109">
        <v>113343</v>
      </c>
      <c r="BS20" s="109">
        <v>119421</v>
      </c>
      <c r="BT20" s="109">
        <v>130700</v>
      </c>
      <c r="BV20" s="109">
        <v>103914</v>
      </c>
      <c r="BW20" s="109">
        <v>113343</v>
      </c>
      <c r="BX20" s="109">
        <v>122766</v>
      </c>
      <c r="BY20" s="109">
        <v>130700</v>
      </c>
      <c r="CA20" s="109">
        <v>134344</v>
      </c>
      <c r="CB20" s="109">
        <v>152123</v>
      </c>
      <c r="CC20" s="109">
        <v>159669</v>
      </c>
      <c r="CD20" s="109">
        <v>169745</v>
      </c>
      <c r="CF20" s="109">
        <v>180052</v>
      </c>
      <c r="CG20" s="109">
        <v>187473</v>
      </c>
      <c r="CH20" s="109">
        <v>217700</v>
      </c>
      <c r="CI20" s="109">
        <v>230973</v>
      </c>
      <c r="CK20" s="109">
        <v>258978</v>
      </c>
      <c r="CL20" s="109">
        <v>293310</v>
      </c>
      <c r="CM20" s="109">
        <v>325490</v>
      </c>
      <c r="CN20" s="109">
        <v>375548</v>
      </c>
      <c r="CP20" s="109">
        <v>405837</v>
      </c>
      <c r="CQ20" s="109">
        <v>432143</v>
      </c>
      <c r="CR20" s="109">
        <v>474222</v>
      </c>
      <c r="CS20" s="109">
        <v>499066</v>
      </c>
      <c r="CU20" s="109">
        <v>519895</v>
      </c>
      <c r="CV20" s="109">
        <v>539910</v>
      </c>
      <c r="CW20" s="109">
        <v>567762</v>
      </c>
      <c r="CX20" s="109">
        <v>621219</v>
      </c>
      <c r="CZ20" s="109">
        <v>640240</v>
      </c>
      <c r="DA20" s="109">
        <v>690651</v>
      </c>
      <c r="DB20" s="109">
        <v>736309</v>
      </c>
      <c r="DC20" s="109"/>
    </row>
    <row r="21" spans="2:107" ht="15" hidden="1" customHeight="1" outlineLevel="2" x14ac:dyDescent="0.3">
      <c r="B21" s="110" t="s">
        <v>112</v>
      </c>
      <c r="C21" s="111">
        <v>0</v>
      </c>
      <c r="D21" s="111">
        <v>0</v>
      </c>
      <c r="E21" s="111">
        <v>0</v>
      </c>
      <c r="F21" s="111">
        <v>0</v>
      </c>
      <c r="G21" s="63"/>
      <c r="H21" s="111">
        <v>0</v>
      </c>
      <c r="I21" s="111">
        <v>0</v>
      </c>
      <c r="J21" s="111">
        <v>0</v>
      </c>
      <c r="K21" s="111">
        <v>0</v>
      </c>
      <c r="L21" s="63"/>
      <c r="M21" s="111">
        <v>0</v>
      </c>
      <c r="N21" s="111">
        <v>0</v>
      </c>
      <c r="O21" s="111">
        <v>0</v>
      </c>
      <c r="P21" s="111">
        <v>0</v>
      </c>
      <c r="Q21" s="63"/>
      <c r="R21" s="111">
        <v>1212</v>
      </c>
      <c r="S21" s="111">
        <v>1212</v>
      </c>
      <c r="T21" s="111">
        <v>1212</v>
      </c>
      <c r="U21" s="111">
        <v>1212</v>
      </c>
      <c r="V21" s="63"/>
      <c r="W21" s="111">
        <v>3573</v>
      </c>
      <c r="X21" s="111">
        <v>3573</v>
      </c>
      <c r="Y21" s="111">
        <v>3573</v>
      </c>
      <c r="Z21" s="111">
        <v>5084</v>
      </c>
      <c r="AA21" s="63"/>
      <c r="AB21" s="111">
        <v>5084</v>
      </c>
      <c r="AC21" s="111">
        <v>5204.0000000000009</v>
      </c>
      <c r="AD21" s="111">
        <v>5084.0000000000009</v>
      </c>
      <c r="AE21" s="111">
        <v>3872</v>
      </c>
      <c r="AF21" s="63"/>
      <c r="AG21" s="111">
        <v>3872</v>
      </c>
      <c r="AH21" s="111">
        <v>4062.0000000000005</v>
      </c>
      <c r="AI21" s="111">
        <v>3566.9999999999995</v>
      </c>
      <c r="AJ21" s="111">
        <v>3566.9999999999995</v>
      </c>
      <c r="AK21" s="63"/>
      <c r="AL21" s="111">
        <v>4804</v>
      </c>
      <c r="AM21" s="111">
        <v>5044.0000000000009</v>
      </c>
      <c r="AN21" s="111">
        <v>5044.0000000000009</v>
      </c>
      <c r="AO21" s="111">
        <v>6821</v>
      </c>
      <c r="AP21" s="63"/>
      <c r="AQ21" s="111">
        <v>6821</v>
      </c>
      <c r="AR21" s="111">
        <v>6821</v>
      </c>
      <c r="AS21" s="111">
        <v>9598</v>
      </c>
      <c r="AT21" s="111">
        <v>11411.000000000002</v>
      </c>
      <c r="AU21" s="63"/>
      <c r="AV21" s="111">
        <v>11411.000000000002</v>
      </c>
      <c r="AW21" s="111">
        <v>11411.000000000002</v>
      </c>
      <c r="AX21" s="111">
        <v>11411.000000000002</v>
      </c>
      <c r="AY21" s="111">
        <v>11411.000000000002</v>
      </c>
      <c r="AZ21" s="63"/>
      <c r="BA21" s="111">
        <v>11411.000000000002</v>
      </c>
      <c r="BB21" s="111">
        <v>11411.000000000002</v>
      </c>
      <c r="BC21" s="111">
        <v>13704</v>
      </c>
      <c r="BD21" s="111">
        <v>10927</v>
      </c>
      <c r="BE21" s="63"/>
      <c r="BF21" s="111">
        <v>10927</v>
      </c>
      <c r="BG21" s="111">
        <v>10927</v>
      </c>
      <c r="BH21" s="111">
        <v>10927</v>
      </c>
      <c r="BI21" s="111">
        <v>11378</v>
      </c>
      <c r="BJ21" s="63"/>
      <c r="BK21" s="111">
        <v>15004</v>
      </c>
      <c r="BL21" s="111">
        <v>15004</v>
      </c>
      <c r="BM21" s="111">
        <v>15004</v>
      </c>
      <c r="BN21" s="111">
        <v>15004</v>
      </c>
      <c r="BO21" s="111">
        <v>15004</v>
      </c>
      <c r="BQ21" s="111">
        <v>20474</v>
      </c>
      <c r="BR21" s="111">
        <v>22483</v>
      </c>
      <c r="BS21" s="111">
        <v>23359</v>
      </c>
      <c r="BT21" s="111">
        <v>23359</v>
      </c>
      <c r="BV21" s="111">
        <v>20411</v>
      </c>
      <c r="BW21" s="111">
        <v>22483</v>
      </c>
      <c r="BX21" s="111">
        <v>23359</v>
      </c>
      <c r="BY21" s="111">
        <v>23359</v>
      </c>
      <c r="CA21" s="111">
        <v>23359</v>
      </c>
      <c r="CB21" s="111">
        <v>24948</v>
      </c>
      <c r="CC21" s="111">
        <v>24948</v>
      </c>
      <c r="CD21" s="111">
        <v>24948</v>
      </c>
      <c r="CF21" s="111">
        <v>24948</v>
      </c>
      <c r="CG21" s="111">
        <v>27372</v>
      </c>
      <c r="CH21" s="111">
        <v>29870</v>
      </c>
      <c r="CI21" s="111">
        <v>27509</v>
      </c>
      <c r="CK21" s="111">
        <v>32736.000000000004</v>
      </c>
      <c r="CL21" s="111">
        <v>41195</v>
      </c>
      <c r="CM21" s="212">
        <v>46001.999999999993</v>
      </c>
      <c r="CN21" s="212">
        <v>55320</v>
      </c>
      <c r="CP21" s="111">
        <v>58883</v>
      </c>
      <c r="CQ21" s="212">
        <v>63741</v>
      </c>
      <c r="CR21" s="212">
        <v>70203</v>
      </c>
      <c r="CS21" s="212">
        <v>75818</v>
      </c>
      <c r="CU21" s="111"/>
      <c r="CV21" s="212"/>
      <c r="CW21" s="212"/>
      <c r="CX21" s="212">
        <v>89627.000000000015</v>
      </c>
      <c r="CZ21" s="111"/>
      <c r="DA21" s="212"/>
      <c r="DB21" s="212"/>
      <c r="DC21" s="212"/>
    </row>
    <row r="22" spans="2:107" ht="15" hidden="1" customHeight="1" outlineLevel="2" x14ac:dyDescent="0.3">
      <c r="B22" s="110" t="s">
        <v>113</v>
      </c>
      <c r="C22" s="111">
        <v>0</v>
      </c>
      <c r="D22" s="111">
        <v>0</v>
      </c>
      <c r="E22" s="111">
        <v>0</v>
      </c>
      <c r="F22" s="111">
        <v>0</v>
      </c>
      <c r="G22" s="63"/>
      <c r="H22" s="111">
        <v>0</v>
      </c>
      <c r="I22" s="111">
        <v>0</v>
      </c>
      <c r="J22" s="111">
        <v>0</v>
      </c>
      <c r="K22" s="111">
        <v>0</v>
      </c>
      <c r="L22" s="63"/>
      <c r="M22" s="111">
        <v>0</v>
      </c>
      <c r="N22" s="111">
        <v>2200</v>
      </c>
      <c r="O22" s="111">
        <v>3081.0000000000005</v>
      </c>
      <c r="P22" s="111">
        <v>4639</v>
      </c>
      <c r="Q22" s="63"/>
      <c r="R22" s="111">
        <v>4595</v>
      </c>
      <c r="S22" s="111">
        <v>5795</v>
      </c>
      <c r="T22" s="111">
        <v>4595</v>
      </c>
      <c r="U22" s="111">
        <v>6197.9999999999991</v>
      </c>
      <c r="V22" s="63"/>
      <c r="W22" s="111">
        <v>6197</v>
      </c>
      <c r="X22" s="111">
        <v>6197</v>
      </c>
      <c r="Y22" s="111">
        <v>7653</v>
      </c>
      <c r="Z22" s="111">
        <v>6268</v>
      </c>
      <c r="AA22" s="63"/>
      <c r="AB22" s="111">
        <v>6268</v>
      </c>
      <c r="AC22" s="111">
        <v>6268</v>
      </c>
      <c r="AD22" s="111">
        <v>6157</v>
      </c>
      <c r="AE22" s="111">
        <v>6307</v>
      </c>
      <c r="AF22" s="63"/>
      <c r="AG22" s="111">
        <v>6094</v>
      </c>
      <c r="AH22" s="111">
        <v>5862</v>
      </c>
      <c r="AI22" s="111">
        <v>3426.9999999999995</v>
      </c>
      <c r="AJ22" s="111">
        <v>3426.9999999999995</v>
      </c>
      <c r="AK22" s="63"/>
      <c r="AL22" s="111">
        <v>3426.9999999999995</v>
      </c>
      <c r="AM22" s="111">
        <v>3426.9999999999995</v>
      </c>
      <c r="AN22" s="111">
        <v>3426.9999999999995</v>
      </c>
      <c r="AO22" s="111">
        <v>3426.9999999999995</v>
      </c>
      <c r="AP22" s="63"/>
      <c r="AQ22" s="111">
        <v>3426.9999999999995</v>
      </c>
      <c r="AR22" s="111">
        <v>4944</v>
      </c>
      <c r="AS22" s="111">
        <v>5386.0000000000009</v>
      </c>
      <c r="AT22" s="111">
        <v>7404.0000000000009</v>
      </c>
      <c r="AU22" s="63"/>
      <c r="AV22" s="111">
        <v>7590.9999999999991</v>
      </c>
      <c r="AW22" s="111">
        <v>13363.999999999998</v>
      </c>
      <c r="AX22" s="111">
        <v>14799.999999999998</v>
      </c>
      <c r="AY22" s="111">
        <v>15414</v>
      </c>
      <c r="AZ22" s="63"/>
      <c r="BA22" s="111">
        <v>14696.999999999998</v>
      </c>
      <c r="BB22" s="111">
        <v>16793</v>
      </c>
      <c r="BC22" s="111">
        <v>25828</v>
      </c>
      <c r="BD22" s="111">
        <v>25828</v>
      </c>
      <c r="BE22" s="63"/>
      <c r="BF22" s="111">
        <v>25828</v>
      </c>
      <c r="BG22" s="111">
        <v>25828</v>
      </c>
      <c r="BH22" s="111">
        <v>26251</v>
      </c>
      <c r="BI22" s="111">
        <v>26251</v>
      </c>
      <c r="BJ22" s="63"/>
      <c r="BK22" s="111">
        <v>26251</v>
      </c>
      <c r="BL22" s="111">
        <v>26251</v>
      </c>
      <c r="BM22" s="111">
        <v>26305</v>
      </c>
      <c r="BN22" s="111">
        <v>30494</v>
      </c>
      <c r="BO22" s="111">
        <v>30494</v>
      </c>
      <c r="BQ22" s="111">
        <v>37543</v>
      </c>
      <c r="BR22" s="111">
        <v>40448</v>
      </c>
      <c r="BS22" s="111">
        <v>39897</v>
      </c>
      <c r="BT22" s="111">
        <v>49041</v>
      </c>
      <c r="BV22" s="111">
        <v>40002</v>
      </c>
      <c r="BW22" s="111">
        <v>40448</v>
      </c>
      <c r="BX22" s="111">
        <v>41826</v>
      </c>
      <c r="BY22" s="111">
        <v>49041</v>
      </c>
      <c r="CA22" s="111">
        <v>52242</v>
      </c>
      <c r="CB22" s="111">
        <v>59130</v>
      </c>
      <c r="CC22" s="111">
        <v>62643</v>
      </c>
      <c r="CD22" s="111">
        <v>71619</v>
      </c>
      <c r="CF22" s="111">
        <v>75626</v>
      </c>
      <c r="CG22" s="111">
        <v>78357</v>
      </c>
      <c r="CH22" s="111">
        <v>85516</v>
      </c>
      <c r="CI22" s="111">
        <v>97174</v>
      </c>
      <c r="CK22" s="111">
        <v>105295</v>
      </c>
      <c r="CL22" s="111">
        <v>115248</v>
      </c>
      <c r="CM22" s="212">
        <v>125314</v>
      </c>
      <c r="CN22" s="212">
        <v>134177</v>
      </c>
      <c r="CP22" s="111">
        <v>145005</v>
      </c>
      <c r="CQ22" s="212">
        <v>153038</v>
      </c>
      <c r="CR22" s="212">
        <v>171317</v>
      </c>
      <c r="CS22" s="212">
        <v>178203</v>
      </c>
      <c r="CU22" s="111"/>
      <c r="CV22" s="212"/>
      <c r="CW22" s="212"/>
      <c r="CX22" s="212">
        <v>218457</v>
      </c>
      <c r="CZ22" s="111"/>
      <c r="DA22" s="212"/>
      <c r="DB22" s="212"/>
      <c r="DC22" s="212"/>
    </row>
    <row r="23" spans="2:107" ht="15" hidden="1" customHeight="1" outlineLevel="2" x14ac:dyDescent="0.3">
      <c r="B23" s="110" t="s">
        <v>114</v>
      </c>
      <c r="C23" s="113">
        <v>0</v>
      </c>
      <c r="D23" s="113">
        <v>0</v>
      </c>
      <c r="E23" s="113">
        <v>0</v>
      </c>
      <c r="F23" s="111">
        <v>0</v>
      </c>
      <c r="G23" s="63"/>
      <c r="H23" s="111">
        <v>0</v>
      </c>
      <c r="I23" s="111">
        <v>0</v>
      </c>
      <c r="J23" s="111">
        <v>0</v>
      </c>
      <c r="K23" s="111">
        <v>0</v>
      </c>
      <c r="L23" s="63"/>
      <c r="M23" s="111">
        <v>0</v>
      </c>
      <c r="N23" s="113">
        <v>0</v>
      </c>
      <c r="O23" s="113">
        <v>0</v>
      </c>
      <c r="P23" s="111">
        <v>0</v>
      </c>
      <c r="Q23" s="63"/>
      <c r="R23" s="111">
        <v>0</v>
      </c>
      <c r="S23" s="113">
        <v>0</v>
      </c>
      <c r="T23" s="113">
        <v>0</v>
      </c>
      <c r="U23" s="111">
        <v>0</v>
      </c>
      <c r="V23" s="63"/>
      <c r="W23" s="113">
        <v>0</v>
      </c>
      <c r="X23" s="113">
        <v>0</v>
      </c>
      <c r="Y23" s="113">
        <v>0</v>
      </c>
      <c r="Z23" s="111">
        <v>0</v>
      </c>
      <c r="AA23" s="63"/>
      <c r="AB23" s="113">
        <v>0</v>
      </c>
      <c r="AC23" s="113">
        <v>0</v>
      </c>
      <c r="AD23" s="113">
        <v>0</v>
      </c>
      <c r="AE23" s="111">
        <v>0</v>
      </c>
      <c r="AF23" s="63"/>
      <c r="AG23" s="111">
        <v>0</v>
      </c>
      <c r="AH23" s="111">
        <v>0</v>
      </c>
      <c r="AI23" s="111">
        <v>0</v>
      </c>
      <c r="AJ23" s="111">
        <v>0</v>
      </c>
      <c r="AK23" s="63"/>
      <c r="AL23" s="111">
        <v>0</v>
      </c>
      <c r="AM23" s="111">
        <v>0</v>
      </c>
      <c r="AN23" s="111">
        <v>0</v>
      </c>
      <c r="AO23" s="111">
        <v>0</v>
      </c>
      <c r="AP23" s="63"/>
      <c r="AQ23" s="111">
        <v>0</v>
      </c>
      <c r="AR23" s="111">
        <v>0</v>
      </c>
      <c r="AS23" s="111">
        <v>0</v>
      </c>
      <c r="AT23" s="111">
        <v>3777</v>
      </c>
      <c r="AU23" s="63"/>
      <c r="AV23" s="111">
        <v>6789.9999999999991</v>
      </c>
      <c r="AW23" s="111">
        <v>7276.9999999999991</v>
      </c>
      <c r="AX23" s="111">
        <v>7276.9999999999991</v>
      </c>
      <c r="AY23" s="111">
        <v>7276.9999999999991</v>
      </c>
      <c r="AZ23" s="63"/>
      <c r="BA23" s="111">
        <v>10712</v>
      </c>
      <c r="BB23" s="111">
        <v>11575</v>
      </c>
      <c r="BC23" s="111">
        <v>11575</v>
      </c>
      <c r="BD23" s="111">
        <v>11575</v>
      </c>
      <c r="BE23" s="63"/>
      <c r="BF23" s="111">
        <v>11575</v>
      </c>
      <c r="BG23" s="111">
        <v>11915.999999999998</v>
      </c>
      <c r="BH23" s="111">
        <v>11619</v>
      </c>
      <c r="BI23" s="111">
        <v>11982</v>
      </c>
      <c r="BJ23" s="63"/>
      <c r="BK23" s="111">
        <v>11982</v>
      </c>
      <c r="BL23" s="111">
        <v>14401</v>
      </c>
      <c r="BM23" s="111">
        <v>16104</v>
      </c>
      <c r="BN23" s="111">
        <v>19142</v>
      </c>
      <c r="BO23" s="111">
        <v>19151</v>
      </c>
      <c r="BQ23" s="111">
        <v>19151</v>
      </c>
      <c r="BR23" s="111">
        <v>19151</v>
      </c>
      <c r="BS23" s="111">
        <v>21054</v>
      </c>
      <c r="BT23" s="111">
        <v>23107</v>
      </c>
      <c r="BV23" s="111">
        <v>19151</v>
      </c>
      <c r="BW23" s="111">
        <v>19151</v>
      </c>
      <c r="BX23" s="111">
        <v>22470</v>
      </c>
      <c r="BY23" s="111">
        <v>23107</v>
      </c>
      <c r="CA23" s="111">
        <v>23107</v>
      </c>
      <c r="CB23" s="111">
        <v>24313</v>
      </c>
      <c r="CC23" s="111">
        <v>24313</v>
      </c>
      <c r="CD23" s="111">
        <v>24313</v>
      </c>
      <c r="CF23" s="111">
        <v>24313</v>
      </c>
      <c r="CG23" s="111">
        <v>25535</v>
      </c>
      <c r="CH23" s="111">
        <v>34198</v>
      </c>
      <c r="CI23" s="111">
        <v>35602.000000000007</v>
      </c>
      <c r="CK23" s="111">
        <v>36572</v>
      </c>
      <c r="CL23" s="111">
        <v>43382</v>
      </c>
      <c r="CM23" s="212">
        <v>48429</v>
      </c>
      <c r="CN23" s="212">
        <v>50203</v>
      </c>
      <c r="CP23" s="111">
        <v>56669</v>
      </c>
      <c r="CQ23" s="212">
        <v>61360</v>
      </c>
      <c r="CR23" s="212">
        <v>66210</v>
      </c>
      <c r="CS23" s="212">
        <v>67295</v>
      </c>
      <c r="CU23" s="111"/>
      <c r="CV23" s="212"/>
      <c r="CW23" s="212"/>
      <c r="CX23" s="212">
        <v>78578</v>
      </c>
      <c r="CZ23" s="111"/>
      <c r="DA23" s="212"/>
      <c r="DB23" s="212"/>
      <c r="DC23" s="212"/>
    </row>
    <row r="24" spans="2:107" ht="15" hidden="1" customHeight="1" outlineLevel="2" x14ac:dyDescent="0.3">
      <c r="B24" s="112" t="s">
        <v>115</v>
      </c>
      <c r="C24" s="113">
        <v>0</v>
      </c>
      <c r="D24" s="113">
        <v>0</v>
      </c>
      <c r="E24" s="113">
        <v>0</v>
      </c>
      <c r="F24" s="111">
        <v>0</v>
      </c>
      <c r="G24" s="63"/>
      <c r="H24" s="111">
        <v>0</v>
      </c>
      <c r="I24" s="111">
        <v>0</v>
      </c>
      <c r="J24" s="111">
        <v>0</v>
      </c>
      <c r="K24" s="111">
        <v>0</v>
      </c>
      <c r="L24" s="63"/>
      <c r="M24" s="111">
        <v>0</v>
      </c>
      <c r="N24" s="113">
        <v>0</v>
      </c>
      <c r="O24" s="113">
        <v>0</v>
      </c>
      <c r="P24" s="111">
        <v>0</v>
      </c>
      <c r="Q24" s="63"/>
      <c r="R24" s="111">
        <v>0</v>
      </c>
      <c r="S24" s="113">
        <v>0</v>
      </c>
      <c r="T24" s="113">
        <v>0</v>
      </c>
      <c r="U24" s="111">
        <v>0</v>
      </c>
      <c r="V24" s="63"/>
      <c r="W24" s="113">
        <v>0</v>
      </c>
      <c r="X24" s="113">
        <v>0</v>
      </c>
      <c r="Y24" s="113">
        <v>0</v>
      </c>
      <c r="Z24" s="111">
        <v>0</v>
      </c>
      <c r="AA24" s="63"/>
      <c r="AB24" s="113">
        <v>0</v>
      </c>
      <c r="AC24" s="113">
        <v>0</v>
      </c>
      <c r="AD24" s="113">
        <v>0</v>
      </c>
      <c r="AE24" s="111">
        <v>0</v>
      </c>
      <c r="AF24" s="63"/>
      <c r="AG24" s="111">
        <v>0</v>
      </c>
      <c r="AH24" s="111">
        <v>0</v>
      </c>
      <c r="AI24" s="111">
        <v>0</v>
      </c>
      <c r="AJ24" s="111">
        <v>0</v>
      </c>
      <c r="AK24" s="63"/>
      <c r="AL24" s="111">
        <v>0</v>
      </c>
      <c r="AM24" s="111">
        <v>0</v>
      </c>
      <c r="AN24" s="111">
        <v>0</v>
      </c>
      <c r="AO24" s="111">
        <v>0</v>
      </c>
      <c r="AP24" s="63"/>
      <c r="AQ24" s="111">
        <v>0</v>
      </c>
      <c r="AR24" s="111">
        <v>0</v>
      </c>
      <c r="AS24" s="111">
        <v>0</v>
      </c>
      <c r="AT24" s="111">
        <v>0</v>
      </c>
      <c r="AU24" s="63"/>
      <c r="AV24" s="111">
        <v>0</v>
      </c>
      <c r="AW24" s="111">
        <v>0</v>
      </c>
      <c r="AX24" s="111">
        <v>0</v>
      </c>
      <c r="AY24" s="111">
        <v>0</v>
      </c>
      <c r="AZ24" s="63"/>
      <c r="BA24" s="111">
        <v>0</v>
      </c>
      <c r="BB24" s="111">
        <v>0</v>
      </c>
      <c r="BC24" s="111">
        <v>0</v>
      </c>
      <c r="BD24" s="111">
        <v>0</v>
      </c>
      <c r="BE24" s="63"/>
      <c r="BF24" s="111">
        <v>0</v>
      </c>
      <c r="BG24" s="111">
        <v>0</v>
      </c>
      <c r="BH24" s="111">
        <v>3529</v>
      </c>
      <c r="BI24" s="111">
        <v>3529</v>
      </c>
      <c r="BJ24" s="63"/>
      <c r="BK24" s="111">
        <v>3529</v>
      </c>
      <c r="BL24" s="111">
        <v>9480</v>
      </c>
      <c r="BM24" s="111">
        <v>9480</v>
      </c>
      <c r="BN24" s="111">
        <v>14600</v>
      </c>
      <c r="BO24" s="111">
        <v>14594</v>
      </c>
      <c r="BQ24" s="111">
        <v>14594</v>
      </c>
      <c r="BR24" s="111">
        <v>21505</v>
      </c>
      <c r="BS24" s="111">
        <v>21505</v>
      </c>
      <c r="BT24" s="111">
        <v>21587</v>
      </c>
      <c r="BV24" s="111">
        <v>14594</v>
      </c>
      <c r="BW24" s="111">
        <v>21505</v>
      </c>
      <c r="BX24" s="111">
        <v>21505</v>
      </c>
      <c r="BY24" s="111">
        <v>21587</v>
      </c>
      <c r="CA24" s="111">
        <v>22030</v>
      </c>
      <c r="CB24" s="111">
        <v>26990</v>
      </c>
      <c r="CC24" s="111">
        <v>29728</v>
      </c>
      <c r="CD24" s="111">
        <v>30828</v>
      </c>
      <c r="CF24" s="111">
        <v>35808</v>
      </c>
      <c r="CG24" s="111">
        <v>35808</v>
      </c>
      <c r="CH24" s="111">
        <v>36786</v>
      </c>
      <c r="CI24" s="111">
        <v>37762</v>
      </c>
      <c r="CK24" s="111">
        <v>43007</v>
      </c>
      <c r="CL24" s="111">
        <v>50349</v>
      </c>
      <c r="CM24" s="212">
        <v>53768</v>
      </c>
      <c r="CN24" s="212">
        <v>64962</v>
      </c>
      <c r="CP24" s="111">
        <v>71626</v>
      </c>
      <c r="CQ24" s="212">
        <v>76052</v>
      </c>
      <c r="CR24" s="212">
        <v>80476</v>
      </c>
      <c r="CS24" s="212">
        <v>84039</v>
      </c>
      <c r="CU24" s="111"/>
      <c r="CV24" s="212"/>
      <c r="CW24" s="212"/>
      <c r="CX24" s="212">
        <v>99401.000000000015</v>
      </c>
      <c r="CZ24" s="111"/>
      <c r="DA24" s="212"/>
      <c r="DB24" s="212"/>
      <c r="DC24" s="212"/>
    </row>
    <row r="25" spans="2:107" ht="15" hidden="1" customHeight="1" outlineLevel="2" x14ac:dyDescent="0.3">
      <c r="B25" s="112" t="s">
        <v>116</v>
      </c>
      <c r="C25" s="113">
        <v>0</v>
      </c>
      <c r="D25" s="113">
        <v>0</v>
      </c>
      <c r="E25" s="113">
        <v>0</v>
      </c>
      <c r="F25" s="111">
        <v>0</v>
      </c>
      <c r="G25" s="63"/>
      <c r="H25" s="111">
        <v>0</v>
      </c>
      <c r="I25" s="111">
        <v>0</v>
      </c>
      <c r="J25" s="111">
        <v>0</v>
      </c>
      <c r="K25" s="111">
        <v>0</v>
      </c>
      <c r="L25" s="63"/>
      <c r="M25" s="111">
        <v>0</v>
      </c>
      <c r="N25" s="113">
        <v>0</v>
      </c>
      <c r="O25" s="113">
        <v>0</v>
      </c>
      <c r="P25" s="111">
        <v>0</v>
      </c>
      <c r="Q25" s="63"/>
      <c r="R25" s="111">
        <v>0</v>
      </c>
      <c r="S25" s="113">
        <v>0</v>
      </c>
      <c r="T25" s="113">
        <v>0</v>
      </c>
      <c r="U25" s="111">
        <v>0</v>
      </c>
      <c r="V25" s="63"/>
      <c r="W25" s="113">
        <v>0</v>
      </c>
      <c r="X25" s="113">
        <v>0</v>
      </c>
      <c r="Y25" s="113">
        <v>0</v>
      </c>
      <c r="Z25" s="111">
        <v>0</v>
      </c>
      <c r="AA25" s="63"/>
      <c r="AB25" s="113">
        <v>0</v>
      </c>
      <c r="AC25" s="113">
        <v>0</v>
      </c>
      <c r="AD25" s="113">
        <v>0</v>
      </c>
      <c r="AE25" s="111">
        <v>0</v>
      </c>
      <c r="AF25" s="63"/>
      <c r="AG25" s="111">
        <v>0</v>
      </c>
      <c r="AH25" s="111">
        <v>0</v>
      </c>
      <c r="AI25" s="111">
        <v>0</v>
      </c>
      <c r="AJ25" s="111">
        <v>0</v>
      </c>
      <c r="AK25" s="63"/>
      <c r="AL25" s="111">
        <v>0</v>
      </c>
      <c r="AM25" s="111">
        <v>0</v>
      </c>
      <c r="AN25" s="111">
        <v>0</v>
      </c>
      <c r="AO25" s="111">
        <v>0</v>
      </c>
      <c r="AP25" s="63"/>
      <c r="AQ25" s="111">
        <v>0</v>
      </c>
      <c r="AR25" s="111">
        <v>0</v>
      </c>
      <c r="AS25" s="111">
        <v>0</v>
      </c>
      <c r="AT25" s="111">
        <v>0</v>
      </c>
      <c r="AU25" s="63"/>
      <c r="AV25" s="111">
        <v>0</v>
      </c>
      <c r="AW25" s="111">
        <v>0</v>
      </c>
      <c r="AX25" s="111">
        <v>0</v>
      </c>
      <c r="AY25" s="111">
        <v>0</v>
      </c>
      <c r="AZ25" s="63"/>
      <c r="BA25" s="111">
        <v>0</v>
      </c>
      <c r="BB25" s="111">
        <v>0</v>
      </c>
      <c r="BC25" s="111">
        <v>0</v>
      </c>
      <c r="BD25" s="111">
        <v>0</v>
      </c>
      <c r="BE25" s="63"/>
      <c r="BF25" s="111">
        <v>0</v>
      </c>
      <c r="BG25" s="111">
        <v>0</v>
      </c>
      <c r="BH25" s="111">
        <v>0</v>
      </c>
      <c r="BI25" s="111">
        <v>0</v>
      </c>
      <c r="BJ25" s="63"/>
      <c r="BK25" s="111">
        <v>0</v>
      </c>
      <c r="BL25" s="111">
        <v>0</v>
      </c>
      <c r="BM25" s="111">
        <v>1772</v>
      </c>
      <c r="BN25" s="111">
        <v>1772</v>
      </c>
      <c r="BO25" s="111">
        <v>1772</v>
      </c>
      <c r="BQ25" s="111">
        <v>1772</v>
      </c>
      <c r="BR25" s="111">
        <v>4276</v>
      </c>
      <c r="BS25" s="111">
        <v>8126</v>
      </c>
      <c r="BT25" s="111">
        <v>8126</v>
      </c>
      <c r="BV25" s="111">
        <v>4276</v>
      </c>
      <c r="BW25" s="111">
        <v>4276</v>
      </c>
      <c r="BX25" s="111">
        <v>8126</v>
      </c>
      <c r="BY25" s="111">
        <v>8126</v>
      </c>
      <c r="CA25" s="111">
        <v>8126</v>
      </c>
      <c r="CB25" s="111">
        <v>11262</v>
      </c>
      <c r="CC25" s="111">
        <v>11262</v>
      </c>
      <c r="CD25" s="111">
        <v>11262</v>
      </c>
      <c r="CF25" s="111">
        <v>12582</v>
      </c>
      <c r="CG25" s="111">
        <v>12582</v>
      </c>
      <c r="CH25" s="111">
        <v>12582</v>
      </c>
      <c r="CI25" s="111">
        <v>13652</v>
      </c>
      <c r="CK25" s="111">
        <v>17598</v>
      </c>
      <c r="CL25" s="111">
        <v>17598</v>
      </c>
      <c r="CM25" s="212">
        <v>19786</v>
      </c>
      <c r="CN25" s="212">
        <v>23117</v>
      </c>
      <c r="CP25" s="111">
        <v>24075</v>
      </c>
      <c r="CQ25" s="212">
        <v>25608</v>
      </c>
      <c r="CR25" s="212">
        <v>25608</v>
      </c>
      <c r="CS25" s="212">
        <v>26578</v>
      </c>
      <c r="CU25" s="111"/>
      <c r="CV25" s="212"/>
      <c r="CW25" s="212"/>
      <c r="CX25" s="212">
        <v>30543.999999999996</v>
      </c>
      <c r="CZ25" s="111"/>
      <c r="DA25" s="212"/>
      <c r="DB25" s="212"/>
      <c r="DC25" s="212"/>
    </row>
    <row r="26" spans="2:107" ht="15" hidden="1" customHeight="1" outlineLevel="2" x14ac:dyDescent="0.3">
      <c r="B26" s="114" t="s">
        <v>117</v>
      </c>
      <c r="C26" s="113">
        <v>0</v>
      </c>
      <c r="D26" s="113">
        <v>0</v>
      </c>
      <c r="E26" s="113">
        <v>0</v>
      </c>
      <c r="F26" s="111">
        <v>0</v>
      </c>
      <c r="G26" s="63"/>
      <c r="H26" s="111">
        <v>0</v>
      </c>
      <c r="I26" s="111">
        <v>0</v>
      </c>
      <c r="J26" s="111">
        <v>0</v>
      </c>
      <c r="K26" s="111">
        <v>0</v>
      </c>
      <c r="L26" s="63"/>
      <c r="M26" s="111">
        <v>0</v>
      </c>
      <c r="N26" s="113">
        <v>0</v>
      </c>
      <c r="O26" s="113">
        <v>0</v>
      </c>
      <c r="P26" s="111">
        <v>0</v>
      </c>
      <c r="Q26" s="63"/>
      <c r="R26" s="111">
        <v>0</v>
      </c>
      <c r="S26" s="113">
        <v>0</v>
      </c>
      <c r="T26" s="113">
        <v>0</v>
      </c>
      <c r="U26" s="111">
        <v>0</v>
      </c>
      <c r="V26" s="63"/>
      <c r="W26" s="113">
        <v>0</v>
      </c>
      <c r="X26" s="113">
        <v>0</v>
      </c>
      <c r="Y26" s="113">
        <v>0</v>
      </c>
      <c r="Z26" s="111">
        <v>0</v>
      </c>
      <c r="AA26" s="63"/>
      <c r="AB26" s="113">
        <v>0</v>
      </c>
      <c r="AC26" s="113">
        <v>0</v>
      </c>
      <c r="AD26" s="113">
        <v>0</v>
      </c>
      <c r="AE26" s="111">
        <v>0</v>
      </c>
      <c r="AF26" s="63"/>
      <c r="AG26" s="111">
        <v>0</v>
      </c>
      <c r="AH26" s="111">
        <v>0</v>
      </c>
      <c r="AI26" s="111">
        <v>0</v>
      </c>
      <c r="AJ26" s="111">
        <v>0</v>
      </c>
      <c r="AK26" s="63"/>
      <c r="AL26" s="111">
        <v>0</v>
      </c>
      <c r="AM26" s="111">
        <v>0</v>
      </c>
      <c r="AN26" s="111">
        <v>0</v>
      </c>
      <c r="AO26" s="111">
        <v>0</v>
      </c>
      <c r="AP26" s="63"/>
      <c r="AQ26" s="111">
        <v>0</v>
      </c>
      <c r="AR26" s="111">
        <v>0</v>
      </c>
      <c r="AS26" s="111">
        <v>0</v>
      </c>
      <c r="AT26" s="111">
        <v>0</v>
      </c>
      <c r="AU26" s="63"/>
      <c r="AV26" s="111">
        <v>0</v>
      </c>
      <c r="AW26" s="111">
        <v>0</v>
      </c>
      <c r="AX26" s="111">
        <v>0</v>
      </c>
      <c r="AY26" s="111">
        <v>0</v>
      </c>
      <c r="AZ26" s="63"/>
      <c r="BA26" s="111">
        <v>0</v>
      </c>
      <c r="BB26" s="111">
        <v>0</v>
      </c>
      <c r="BC26" s="111">
        <v>0</v>
      </c>
      <c r="BD26" s="111">
        <v>0</v>
      </c>
      <c r="BE26" s="63"/>
      <c r="BF26" s="111">
        <v>0</v>
      </c>
      <c r="BG26" s="111">
        <v>0</v>
      </c>
      <c r="BH26" s="111">
        <v>0</v>
      </c>
      <c r="BI26" s="111">
        <v>0</v>
      </c>
      <c r="BJ26" s="63"/>
      <c r="BK26" s="111">
        <v>0</v>
      </c>
      <c r="BL26" s="111">
        <v>0</v>
      </c>
      <c r="BM26" s="111">
        <v>0</v>
      </c>
      <c r="BN26" s="111">
        <v>0</v>
      </c>
      <c r="BO26" s="111">
        <v>0</v>
      </c>
      <c r="BQ26" s="111">
        <v>2248</v>
      </c>
      <c r="BR26" s="111">
        <v>5480</v>
      </c>
      <c r="BS26" s="111">
        <v>5480</v>
      </c>
      <c r="BT26" s="111">
        <v>5480</v>
      </c>
      <c r="BV26" s="111">
        <v>5480</v>
      </c>
      <c r="BW26" s="111">
        <v>5480</v>
      </c>
      <c r="BX26" s="111">
        <v>5480</v>
      </c>
      <c r="BY26" s="111">
        <v>5480</v>
      </c>
      <c r="CA26" s="111">
        <v>5480</v>
      </c>
      <c r="CB26" s="111">
        <v>5480</v>
      </c>
      <c r="CC26" s="111">
        <v>6775</v>
      </c>
      <c r="CD26" s="111">
        <v>6775</v>
      </c>
      <c r="CF26" s="111">
        <v>6775</v>
      </c>
      <c r="CG26" s="111">
        <v>7819</v>
      </c>
      <c r="CH26" s="111">
        <v>10379</v>
      </c>
      <c r="CI26" s="111">
        <v>11191</v>
      </c>
      <c r="CK26" s="111">
        <v>15687.000000000002</v>
      </c>
      <c r="CL26" s="111">
        <v>17455</v>
      </c>
      <c r="CM26" s="212">
        <v>22942</v>
      </c>
      <c r="CN26" s="212">
        <v>33710</v>
      </c>
      <c r="CP26" s="111">
        <v>34819</v>
      </c>
      <c r="CQ26" s="212">
        <v>35649</v>
      </c>
      <c r="CR26" s="212">
        <v>36475</v>
      </c>
      <c r="CS26" s="212">
        <v>38691</v>
      </c>
      <c r="CU26" s="111"/>
      <c r="CV26" s="212"/>
      <c r="CW26" s="212"/>
      <c r="CX26" s="212">
        <v>51200</v>
      </c>
      <c r="CZ26" s="111"/>
      <c r="DA26" s="212"/>
      <c r="DB26" s="212"/>
      <c r="DC26" s="212"/>
    </row>
    <row r="27" spans="2:107" s="40" customFormat="1" ht="15" hidden="1" customHeight="1" outlineLevel="2" x14ac:dyDescent="0.3">
      <c r="B27" s="114" t="s">
        <v>118</v>
      </c>
      <c r="C27" s="113">
        <v>0</v>
      </c>
      <c r="D27" s="113">
        <v>0</v>
      </c>
      <c r="E27" s="113">
        <v>0</v>
      </c>
      <c r="F27" s="111">
        <v>0</v>
      </c>
      <c r="G27" s="63"/>
      <c r="H27" s="111">
        <v>0</v>
      </c>
      <c r="I27" s="111">
        <v>0</v>
      </c>
      <c r="J27" s="111">
        <v>0</v>
      </c>
      <c r="K27" s="111">
        <v>0</v>
      </c>
      <c r="L27" s="63"/>
      <c r="M27" s="111">
        <v>0</v>
      </c>
      <c r="N27" s="113">
        <v>0</v>
      </c>
      <c r="O27" s="113">
        <v>0</v>
      </c>
      <c r="P27" s="111">
        <v>0</v>
      </c>
      <c r="Q27" s="63"/>
      <c r="R27" s="111">
        <v>0</v>
      </c>
      <c r="S27" s="113">
        <v>0</v>
      </c>
      <c r="T27" s="113">
        <v>0</v>
      </c>
      <c r="U27" s="111">
        <v>0</v>
      </c>
      <c r="V27" s="63"/>
      <c r="W27" s="113">
        <v>0</v>
      </c>
      <c r="X27" s="113">
        <v>0</v>
      </c>
      <c r="Y27" s="113">
        <v>0</v>
      </c>
      <c r="Z27" s="111">
        <v>0</v>
      </c>
      <c r="AA27" s="63"/>
      <c r="AB27" s="113">
        <v>0</v>
      </c>
      <c r="AC27" s="113">
        <v>0</v>
      </c>
      <c r="AD27" s="113">
        <v>0</v>
      </c>
      <c r="AE27" s="111">
        <v>0</v>
      </c>
      <c r="AF27" s="63"/>
      <c r="AG27" s="111">
        <v>0</v>
      </c>
      <c r="AH27" s="111">
        <v>0</v>
      </c>
      <c r="AI27" s="111">
        <v>0</v>
      </c>
      <c r="AJ27" s="111">
        <v>0</v>
      </c>
      <c r="AK27" s="63"/>
      <c r="AL27" s="111">
        <v>0</v>
      </c>
      <c r="AM27" s="111">
        <v>0</v>
      </c>
      <c r="AN27" s="111">
        <v>0</v>
      </c>
      <c r="AO27" s="111">
        <v>0</v>
      </c>
      <c r="AP27" s="63"/>
      <c r="AQ27" s="111">
        <v>0</v>
      </c>
      <c r="AR27" s="111">
        <v>0</v>
      </c>
      <c r="AS27" s="111">
        <v>0</v>
      </c>
      <c r="AT27" s="111">
        <v>0</v>
      </c>
      <c r="AU27" s="63"/>
      <c r="AV27" s="111">
        <v>0</v>
      </c>
      <c r="AW27" s="111">
        <v>0</v>
      </c>
      <c r="AX27" s="111">
        <v>0</v>
      </c>
      <c r="AY27" s="111">
        <v>0</v>
      </c>
      <c r="AZ27" s="63"/>
      <c r="BA27" s="111">
        <v>0</v>
      </c>
      <c r="BB27" s="111">
        <v>0</v>
      </c>
      <c r="BC27" s="111">
        <v>0</v>
      </c>
      <c r="BD27" s="111">
        <v>0</v>
      </c>
      <c r="BE27" s="63"/>
      <c r="BF27" s="111">
        <v>0</v>
      </c>
      <c r="BG27" s="111">
        <v>0</v>
      </c>
      <c r="BH27" s="111">
        <v>0</v>
      </c>
      <c r="BI27" s="111">
        <v>0</v>
      </c>
      <c r="BJ27" s="63"/>
      <c r="BK27" s="111">
        <v>0</v>
      </c>
      <c r="BL27" s="111">
        <v>0</v>
      </c>
      <c r="BM27" s="111">
        <v>0</v>
      </c>
      <c r="BN27" s="111">
        <v>0</v>
      </c>
      <c r="BO27" s="111">
        <v>0</v>
      </c>
      <c r="BP27" s="44"/>
      <c r="BQ27" s="111">
        <v>0</v>
      </c>
      <c r="BR27" s="111">
        <v>0</v>
      </c>
      <c r="BS27" s="111">
        <v>0</v>
      </c>
      <c r="BT27" s="111">
        <v>0</v>
      </c>
      <c r="BV27" s="111">
        <v>0</v>
      </c>
      <c r="BW27" s="111">
        <v>0</v>
      </c>
      <c r="BX27" s="111">
        <v>0</v>
      </c>
      <c r="BY27" s="111">
        <v>0</v>
      </c>
      <c r="CA27" s="111">
        <v>0</v>
      </c>
      <c r="CB27" s="111">
        <v>0</v>
      </c>
      <c r="CC27" s="111">
        <v>0</v>
      </c>
      <c r="CD27" s="111">
        <v>0</v>
      </c>
      <c r="CF27" s="111">
        <v>0</v>
      </c>
      <c r="CG27" s="111">
        <v>0</v>
      </c>
      <c r="CH27" s="111">
        <v>8369</v>
      </c>
      <c r="CI27" s="111">
        <v>8083</v>
      </c>
      <c r="CK27" s="111">
        <v>8083</v>
      </c>
      <c r="CL27" s="111">
        <v>8083</v>
      </c>
      <c r="CM27" s="212">
        <v>9249</v>
      </c>
      <c r="CN27" s="212">
        <v>12984</v>
      </c>
      <c r="CO27" s="123"/>
      <c r="CP27" s="111">
        <v>13685</v>
      </c>
      <c r="CQ27" s="212">
        <v>15620</v>
      </c>
      <c r="CR27" s="212">
        <v>20071</v>
      </c>
      <c r="CS27" s="212">
        <v>23512</v>
      </c>
      <c r="CT27" s="123"/>
      <c r="CU27" s="111"/>
      <c r="CV27" s="212"/>
      <c r="CW27" s="212"/>
      <c r="CX27" s="212">
        <v>28088</v>
      </c>
      <c r="CY27" s="123"/>
      <c r="CZ27" s="111"/>
      <c r="DA27" s="212"/>
      <c r="DB27" s="212"/>
      <c r="DC27" s="212"/>
    </row>
    <row r="28" spans="2:107" s="123" customFormat="1" ht="15" hidden="1" customHeight="1" outlineLevel="2" x14ac:dyDescent="0.3">
      <c r="B28" s="122" t="s">
        <v>349</v>
      </c>
      <c r="C28" s="113">
        <v>0</v>
      </c>
      <c r="D28" s="113">
        <v>0</v>
      </c>
      <c r="E28" s="113">
        <v>0</v>
      </c>
      <c r="F28" s="113">
        <v>0</v>
      </c>
      <c r="G28" s="113"/>
      <c r="H28" s="113">
        <v>0</v>
      </c>
      <c r="I28" s="113">
        <v>0</v>
      </c>
      <c r="J28" s="113">
        <v>0</v>
      </c>
      <c r="K28" s="113">
        <v>0</v>
      </c>
      <c r="L28" s="113"/>
      <c r="M28" s="113">
        <v>0</v>
      </c>
      <c r="N28" s="113">
        <v>0</v>
      </c>
      <c r="O28" s="113">
        <v>0</v>
      </c>
      <c r="P28" s="113">
        <v>0</v>
      </c>
      <c r="Q28" s="113"/>
      <c r="R28" s="113">
        <v>0</v>
      </c>
      <c r="S28" s="113">
        <v>0</v>
      </c>
      <c r="T28" s="113">
        <v>0</v>
      </c>
      <c r="U28" s="113">
        <v>0</v>
      </c>
      <c r="V28" s="113"/>
      <c r="W28" s="113">
        <v>0</v>
      </c>
      <c r="X28" s="113">
        <v>0</v>
      </c>
      <c r="Y28" s="113">
        <v>0</v>
      </c>
      <c r="Z28" s="113">
        <v>0</v>
      </c>
      <c r="AA28" s="113"/>
      <c r="AB28" s="113">
        <v>0</v>
      </c>
      <c r="AC28" s="113">
        <v>0</v>
      </c>
      <c r="AD28" s="113">
        <v>0</v>
      </c>
      <c r="AE28" s="113">
        <v>0</v>
      </c>
      <c r="AF28" s="113"/>
      <c r="AG28" s="113">
        <v>0</v>
      </c>
      <c r="AH28" s="113">
        <v>0</v>
      </c>
      <c r="AI28" s="113">
        <v>0</v>
      </c>
      <c r="AJ28" s="113">
        <v>0</v>
      </c>
      <c r="AK28" s="113"/>
      <c r="AL28" s="113">
        <v>0</v>
      </c>
      <c r="AM28" s="113">
        <v>0</v>
      </c>
      <c r="AN28" s="113">
        <v>0</v>
      </c>
      <c r="AO28" s="113">
        <v>0</v>
      </c>
      <c r="AP28" s="113"/>
      <c r="AQ28" s="113">
        <v>0</v>
      </c>
      <c r="AR28" s="113">
        <v>0</v>
      </c>
      <c r="AS28" s="113">
        <v>0</v>
      </c>
      <c r="AT28" s="113">
        <v>0</v>
      </c>
      <c r="AU28" s="113"/>
      <c r="AV28" s="113">
        <v>0</v>
      </c>
      <c r="AW28" s="113">
        <v>0</v>
      </c>
      <c r="AX28" s="113">
        <v>0</v>
      </c>
      <c r="AY28" s="113">
        <v>0</v>
      </c>
      <c r="AZ28" s="113"/>
      <c r="BA28" s="113">
        <v>0</v>
      </c>
      <c r="BB28" s="113">
        <v>0</v>
      </c>
      <c r="BC28" s="113">
        <v>0</v>
      </c>
      <c r="BD28" s="113">
        <v>0</v>
      </c>
      <c r="BE28" s="113"/>
      <c r="BF28" s="113">
        <v>0</v>
      </c>
      <c r="BG28" s="113">
        <v>0</v>
      </c>
      <c r="BH28" s="113">
        <v>0</v>
      </c>
      <c r="BI28" s="113">
        <v>0</v>
      </c>
      <c r="BJ28" s="113"/>
      <c r="BK28" s="113">
        <v>0</v>
      </c>
      <c r="BL28" s="113">
        <v>0</v>
      </c>
      <c r="BM28" s="113">
        <v>0</v>
      </c>
      <c r="BN28" s="113">
        <v>0</v>
      </c>
      <c r="BO28" s="113">
        <v>0</v>
      </c>
      <c r="BP28" s="76"/>
      <c r="BQ28" s="113">
        <v>0</v>
      </c>
      <c r="BR28" s="113">
        <v>0</v>
      </c>
      <c r="BS28" s="113">
        <v>0</v>
      </c>
      <c r="BT28" s="113">
        <v>0</v>
      </c>
      <c r="BV28" s="113">
        <v>0</v>
      </c>
      <c r="BW28" s="113">
        <v>0</v>
      </c>
      <c r="BX28" s="113">
        <v>0</v>
      </c>
      <c r="BY28" s="113">
        <v>0</v>
      </c>
      <c r="CA28" s="113">
        <v>0</v>
      </c>
      <c r="CB28" s="113">
        <v>0</v>
      </c>
      <c r="CC28" s="113">
        <v>0</v>
      </c>
      <c r="CD28" s="113">
        <v>0</v>
      </c>
      <c r="CF28" s="113">
        <v>0</v>
      </c>
      <c r="CG28" s="113">
        <v>0</v>
      </c>
      <c r="CH28" s="113">
        <v>0</v>
      </c>
      <c r="CI28" s="113">
        <v>0</v>
      </c>
      <c r="CK28" s="113">
        <v>0</v>
      </c>
      <c r="CL28" s="113">
        <v>0</v>
      </c>
      <c r="CM28" s="113">
        <v>0</v>
      </c>
      <c r="CN28" s="212">
        <v>1075</v>
      </c>
      <c r="CP28" s="212">
        <v>1075</v>
      </c>
      <c r="CQ28" s="212">
        <v>1075</v>
      </c>
      <c r="CR28" s="212">
        <v>3862</v>
      </c>
      <c r="CS28" s="212">
        <v>4930</v>
      </c>
      <c r="CU28" s="212"/>
      <c r="CV28" s="212"/>
      <c r="CW28" s="212"/>
      <c r="CX28" s="212">
        <v>25324</v>
      </c>
      <c r="CZ28" s="212"/>
      <c r="DA28" s="212"/>
      <c r="DB28" s="212"/>
      <c r="DC28" s="212"/>
    </row>
    <row r="29" spans="2:107" s="123" customFormat="1" ht="15" hidden="1" customHeight="1" outlineLevel="2" x14ac:dyDescent="0.3">
      <c r="B29" s="122" t="s">
        <v>372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76"/>
      <c r="BQ29" s="113"/>
      <c r="BR29" s="113"/>
      <c r="BS29" s="113"/>
      <c r="BT29" s="113"/>
      <c r="BV29" s="113"/>
      <c r="BW29" s="113"/>
      <c r="BX29" s="113"/>
      <c r="BY29" s="113"/>
      <c r="CA29" s="113"/>
      <c r="CB29" s="113"/>
      <c r="CC29" s="113"/>
      <c r="CD29" s="113"/>
      <c r="CF29" s="113"/>
      <c r="CG29" s="113"/>
      <c r="CH29" s="113"/>
      <c r="CI29" s="113"/>
      <c r="CK29" s="113"/>
      <c r="CL29" s="113"/>
      <c r="CM29" s="113"/>
      <c r="CN29" s="212"/>
      <c r="CP29" s="212"/>
      <c r="CQ29" s="212"/>
      <c r="CR29" s="212"/>
      <c r="CS29" s="212"/>
      <c r="CU29" s="212"/>
      <c r="CV29" s="212"/>
      <c r="CW29" s="212"/>
      <c r="CX29" s="212"/>
      <c r="CZ29" s="212"/>
      <c r="DA29" s="212"/>
      <c r="DB29" s="212"/>
      <c r="DC29" s="212"/>
    </row>
    <row r="30" spans="2:107" s="123" customFormat="1" ht="15" hidden="1" customHeight="1" outlineLevel="2" x14ac:dyDescent="0.3">
      <c r="B30" s="122" t="s">
        <v>373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76"/>
      <c r="BQ30" s="113"/>
      <c r="BR30" s="113"/>
      <c r="BS30" s="113"/>
      <c r="BT30" s="113"/>
      <c r="BV30" s="113"/>
      <c r="BW30" s="113"/>
      <c r="BX30" s="113"/>
      <c r="BY30" s="113"/>
      <c r="CA30" s="113"/>
      <c r="CB30" s="113"/>
      <c r="CC30" s="113"/>
      <c r="CD30" s="113"/>
      <c r="CF30" s="113"/>
      <c r="CG30" s="113"/>
      <c r="CH30" s="113"/>
      <c r="CI30" s="113"/>
      <c r="CK30" s="113"/>
      <c r="CL30" s="113"/>
      <c r="CM30" s="113"/>
      <c r="CN30" s="212"/>
      <c r="CP30" s="212"/>
      <c r="CQ30" s="212"/>
      <c r="CR30" s="212"/>
      <c r="CS30" s="212"/>
      <c r="CU30" s="212"/>
      <c r="CV30" s="212"/>
      <c r="CW30" s="212"/>
      <c r="CX30" s="212"/>
      <c r="CZ30" s="212"/>
      <c r="DA30" s="212"/>
      <c r="DB30" s="212"/>
      <c r="DC30" s="212"/>
    </row>
    <row r="31" spans="2:107" ht="15" customHeight="1" outlineLevel="1" collapsed="1" x14ac:dyDescent="0.3">
      <c r="B31" s="108" t="s">
        <v>119</v>
      </c>
      <c r="C31" s="115">
        <v>0</v>
      </c>
      <c r="D31" s="115">
        <v>0</v>
      </c>
      <c r="E31" s="115">
        <v>0</v>
      </c>
      <c r="F31" s="115">
        <v>0</v>
      </c>
      <c r="G31" s="63"/>
      <c r="H31" s="115">
        <v>0</v>
      </c>
      <c r="I31" s="115">
        <v>0</v>
      </c>
      <c r="J31" s="115">
        <v>0</v>
      </c>
      <c r="K31" s="115">
        <v>0</v>
      </c>
      <c r="L31" s="63"/>
      <c r="M31" s="115">
        <v>0</v>
      </c>
      <c r="N31" s="115">
        <v>0</v>
      </c>
      <c r="O31" s="115">
        <v>0</v>
      </c>
      <c r="P31" s="115">
        <v>0</v>
      </c>
      <c r="Q31" s="63"/>
      <c r="R31" s="115">
        <v>0</v>
      </c>
      <c r="S31" s="115">
        <v>0</v>
      </c>
      <c r="T31" s="115">
        <v>0</v>
      </c>
      <c r="U31" s="115">
        <v>0</v>
      </c>
      <c r="V31" s="63"/>
      <c r="W31" s="115">
        <v>0</v>
      </c>
      <c r="X31" s="115">
        <v>0</v>
      </c>
      <c r="Y31" s="115">
        <v>0</v>
      </c>
      <c r="Z31" s="115">
        <v>0</v>
      </c>
      <c r="AA31" s="63"/>
      <c r="AB31" s="115">
        <v>0</v>
      </c>
      <c r="AC31" s="115">
        <v>0</v>
      </c>
      <c r="AD31" s="115">
        <v>0</v>
      </c>
      <c r="AE31" s="115">
        <v>0</v>
      </c>
      <c r="AF31" s="63"/>
      <c r="AG31" s="109">
        <v>0</v>
      </c>
      <c r="AH31" s="109">
        <v>0</v>
      </c>
      <c r="AI31" s="109">
        <v>0</v>
      </c>
      <c r="AJ31" s="109">
        <v>0</v>
      </c>
      <c r="AK31" s="63"/>
      <c r="AL31" s="109">
        <v>0</v>
      </c>
      <c r="AM31" s="109">
        <v>0</v>
      </c>
      <c r="AN31" s="109">
        <v>0</v>
      </c>
      <c r="AO31" s="109">
        <v>0</v>
      </c>
      <c r="AP31" s="63"/>
      <c r="AQ31" s="109">
        <v>0</v>
      </c>
      <c r="AR31" s="109">
        <v>0</v>
      </c>
      <c r="AS31" s="109">
        <v>2224</v>
      </c>
      <c r="AT31" s="109">
        <v>7638</v>
      </c>
      <c r="AU31" s="63"/>
      <c r="AV31" s="109">
        <v>12007</v>
      </c>
      <c r="AW31" s="109">
        <v>14054</v>
      </c>
      <c r="AX31" s="109">
        <v>22258</v>
      </c>
      <c r="AY31" s="109">
        <v>27059</v>
      </c>
      <c r="AZ31" s="63"/>
      <c r="BA31" s="109">
        <v>29728</v>
      </c>
      <c r="BB31" s="109">
        <v>34168</v>
      </c>
      <c r="BC31" s="109">
        <v>37701</v>
      </c>
      <c r="BD31" s="109">
        <v>37701</v>
      </c>
      <c r="BE31" s="63"/>
      <c r="BF31" s="109">
        <v>43365</v>
      </c>
      <c r="BG31" s="109">
        <v>45461</v>
      </c>
      <c r="BH31" s="109">
        <v>48497</v>
      </c>
      <c r="BI31" s="109">
        <v>48497</v>
      </c>
      <c r="BJ31" s="63"/>
      <c r="BK31" s="109">
        <v>48497</v>
      </c>
      <c r="BL31" s="109">
        <v>48439</v>
      </c>
      <c r="BM31" s="109">
        <v>49012</v>
      </c>
      <c r="BN31" s="109">
        <v>49012</v>
      </c>
      <c r="BO31" s="109">
        <v>49012</v>
      </c>
      <c r="BQ31" s="109">
        <v>49012</v>
      </c>
      <c r="BR31" s="109">
        <v>49012</v>
      </c>
      <c r="BS31" s="109">
        <v>49012</v>
      </c>
      <c r="BT31" s="109">
        <v>55532</v>
      </c>
      <c r="BV31" s="109">
        <v>49012</v>
      </c>
      <c r="BW31" s="109">
        <v>49012</v>
      </c>
      <c r="BX31" s="109">
        <v>55532</v>
      </c>
      <c r="BY31" s="109">
        <v>55532</v>
      </c>
      <c r="CA31" s="109">
        <v>55532</v>
      </c>
      <c r="CB31" s="109">
        <v>55532</v>
      </c>
      <c r="CC31" s="109">
        <v>55532</v>
      </c>
      <c r="CD31" s="109">
        <v>55532</v>
      </c>
      <c r="CF31" s="109">
        <v>55532</v>
      </c>
      <c r="CG31" s="109">
        <v>55532</v>
      </c>
      <c r="CH31" s="109">
        <v>53494</v>
      </c>
      <c r="CI31" s="109">
        <v>53494</v>
      </c>
      <c r="CK31" s="109">
        <v>53494</v>
      </c>
      <c r="CL31" s="109">
        <v>48877</v>
      </c>
      <c r="CM31" s="109">
        <v>49058</v>
      </c>
      <c r="CN31" s="109">
        <v>52574</v>
      </c>
      <c r="CP31" s="109">
        <v>56675</v>
      </c>
      <c r="CQ31" s="109">
        <v>65173</v>
      </c>
      <c r="CR31" s="109">
        <v>76426</v>
      </c>
      <c r="CS31" s="109">
        <v>79420</v>
      </c>
      <c r="CU31" s="109">
        <v>90511</v>
      </c>
      <c r="CV31" s="109">
        <v>97961</v>
      </c>
      <c r="CW31" s="109">
        <v>98603</v>
      </c>
      <c r="CX31" s="109">
        <v>105808</v>
      </c>
      <c r="CZ31" s="109">
        <v>107864</v>
      </c>
      <c r="DA31" s="109">
        <v>111756</v>
      </c>
      <c r="DB31" s="109">
        <v>112559</v>
      </c>
      <c r="DC31" s="109"/>
    </row>
    <row r="32" spans="2:107" ht="15" hidden="1" customHeight="1" outlineLevel="2" x14ac:dyDescent="0.3">
      <c r="B32" s="110" t="s">
        <v>120</v>
      </c>
      <c r="C32" s="113">
        <v>0</v>
      </c>
      <c r="D32" s="113">
        <v>0</v>
      </c>
      <c r="E32" s="113">
        <v>0</v>
      </c>
      <c r="F32" s="111">
        <v>0</v>
      </c>
      <c r="G32" s="63"/>
      <c r="H32" s="111">
        <v>0</v>
      </c>
      <c r="I32" s="111">
        <v>0</v>
      </c>
      <c r="J32" s="111">
        <v>0</v>
      </c>
      <c r="K32" s="111">
        <v>0</v>
      </c>
      <c r="L32" s="63"/>
      <c r="M32" s="113">
        <v>0</v>
      </c>
      <c r="N32" s="113">
        <v>0</v>
      </c>
      <c r="O32" s="113">
        <v>0</v>
      </c>
      <c r="P32" s="111">
        <v>0</v>
      </c>
      <c r="Q32" s="63"/>
      <c r="R32" s="113">
        <v>0</v>
      </c>
      <c r="S32" s="113">
        <v>0</v>
      </c>
      <c r="T32" s="113">
        <v>0</v>
      </c>
      <c r="U32" s="111">
        <v>0</v>
      </c>
      <c r="V32" s="63"/>
      <c r="W32" s="113">
        <v>0</v>
      </c>
      <c r="X32" s="113">
        <v>0</v>
      </c>
      <c r="Y32" s="113">
        <v>0</v>
      </c>
      <c r="Z32" s="111">
        <v>0</v>
      </c>
      <c r="AA32" s="63"/>
      <c r="AB32" s="113">
        <v>0</v>
      </c>
      <c r="AC32" s="113">
        <v>0</v>
      </c>
      <c r="AD32" s="113">
        <v>0</v>
      </c>
      <c r="AE32" s="111">
        <v>0</v>
      </c>
      <c r="AF32" s="63"/>
      <c r="AG32" s="111">
        <v>0</v>
      </c>
      <c r="AH32" s="111">
        <v>0</v>
      </c>
      <c r="AI32" s="111">
        <v>0</v>
      </c>
      <c r="AJ32" s="111">
        <v>0</v>
      </c>
      <c r="AK32" s="63"/>
      <c r="AL32" s="111">
        <v>0</v>
      </c>
      <c r="AM32" s="111">
        <v>0</v>
      </c>
      <c r="AN32" s="111">
        <v>0</v>
      </c>
      <c r="AO32" s="111">
        <v>0</v>
      </c>
      <c r="AP32" s="63"/>
      <c r="AQ32" s="111">
        <v>0</v>
      </c>
      <c r="AR32" s="111">
        <v>0</v>
      </c>
      <c r="AS32" s="111">
        <v>2224</v>
      </c>
      <c r="AT32" s="111">
        <v>7638</v>
      </c>
      <c r="AU32" s="63"/>
      <c r="AV32" s="111">
        <v>12007</v>
      </c>
      <c r="AW32" s="111">
        <v>14054</v>
      </c>
      <c r="AX32" s="111">
        <v>22258</v>
      </c>
      <c r="AY32" s="111">
        <v>27059</v>
      </c>
      <c r="AZ32" s="63"/>
      <c r="BA32" s="111">
        <v>29728</v>
      </c>
      <c r="BB32" s="111">
        <v>34168</v>
      </c>
      <c r="BC32" s="111">
        <v>37701</v>
      </c>
      <c r="BD32" s="111">
        <v>37701</v>
      </c>
      <c r="BE32" s="63"/>
      <c r="BF32" s="111">
        <v>43365</v>
      </c>
      <c r="BG32" s="111">
        <v>45461</v>
      </c>
      <c r="BH32" s="111">
        <v>45461</v>
      </c>
      <c r="BI32" s="111">
        <v>45461</v>
      </c>
      <c r="BJ32" s="63"/>
      <c r="BK32" s="111">
        <v>45461</v>
      </c>
      <c r="BL32" s="111">
        <v>45403</v>
      </c>
      <c r="BM32" s="111">
        <v>45976</v>
      </c>
      <c r="BN32" s="111">
        <v>45976</v>
      </c>
      <c r="BO32" s="111">
        <v>45976</v>
      </c>
      <c r="BQ32" s="111">
        <v>45976</v>
      </c>
      <c r="BR32" s="111">
        <v>45976</v>
      </c>
      <c r="BS32" s="111">
        <v>45976</v>
      </c>
      <c r="BT32" s="111">
        <v>45976</v>
      </c>
      <c r="BV32" s="111">
        <v>45976</v>
      </c>
      <c r="BW32" s="111">
        <v>45976</v>
      </c>
      <c r="BX32" s="111">
        <v>45976</v>
      </c>
      <c r="BY32" s="111">
        <v>45976</v>
      </c>
      <c r="CA32" s="111">
        <v>45976</v>
      </c>
      <c r="CB32" s="111">
        <v>45976</v>
      </c>
      <c r="CC32" s="111">
        <v>45976</v>
      </c>
      <c r="CD32" s="111">
        <v>45976</v>
      </c>
      <c r="CF32" s="111">
        <v>45976</v>
      </c>
      <c r="CG32" s="111">
        <v>45976</v>
      </c>
      <c r="CH32" s="111">
        <v>43938</v>
      </c>
      <c r="CI32" s="111">
        <v>43938</v>
      </c>
      <c r="CK32" s="111">
        <v>43938</v>
      </c>
      <c r="CL32" s="111">
        <v>39321</v>
      </c>
      <c r="CM32" s="212">
        <v>39502</v>
      </c>
      <c r="CN32" s="212">
        <v>39502</v>
      </c>
      <c r="CP32" s="111">
        <v>39321</v>
      </c>
      <c r="CQ32" s="212">
        <v>40565</v>
      </c>
      <c r="CR32" s="212">
        <v>40565</v>
      </c>
      <c r="CS32" s="212">
        <v>40565</v>
      </c>
      <c r="CU32" s="111"/>
      <c r="CV32" s="212"/>
      <c r="CW32" s="212"/>
      <c r="CX32" s="212">
        <v>40801</v>
      </c>
      <c r="CZ32" s="111"/>
      <c r="DA32" s="212"/>
      <c r="DB32" s="212"/>
      <c r="DC32" s="212"/>
    </row>
    <row r="33" spans="2:107" ht="15" hidden="1" customHeight="1" outlineLevel="2" x14ac:dyDescent="0.3">
      <c r="B33" s="112" t="s">
        <v>121</v>
      </c>
      <c r="C33" s="113">
        <v>0</v>
      </c>
      <c r="D33" s="113">
        <v>0</v>
      </c>
      <c r="E33" s="113">
        <v>0</v>
      </c>
      <c r="F33" s="111">
        <v>0</v>
      </c>
      <c r="G33" s="63"/>
      <c r="H33" s="111">
        <v>0</v>
      </c>
      <c r="I33" s="111">
        <v>0</v>
      </c>
      <c r="J33" s="111">
        <v>0</v>
      </c>
      <c r="K33" s="111">
        <v>0</v>
      </c>
      <c r="L33" s="63"/>
      <c r="M33" s="113">
        <v>0</v>
      </c>
      <c r="N33" s="113">
        <v>0</v>
      </c>
      <c r="O33" s="113">
        <v>0</v>
      </c>
      <c r="P33" s="111">
        <v>0</v>
      </c>
      <c r="Q33" s="63"/>
      <c r="R33" s="113">
        <v>0</v>
      </c>
      <c r="S33" s="113">
        <v>0</v>
      </c>
      <c r="T33" s="113">
        <v>0</v>
      </c>
      <c r="U33" s="111">
        <v>0</v>
      </c>
      <c r="V33" s="63"/>
      <c r="W33" s="113">
        <v>0</v>
      </c>
      <c r="X33" s="113">
        <v>0</v>
      </c>
      <c r="Y33" s="113">
        <v>0</v>
      </c>
      <c r="Z33" s="111">
        <v>0</v>
      </c>
      <c r="AA33" s="63"/>
      <c r="AB33" s="113">
        <v>0</v>
      </c>
      <c r="AC33" s="113">
        <v>0</v>
      </c>
      <c r="AD33" s="113">
        <v>0</v>
      </c>
      <c r="AE33" s="111">
        <v>0</v>
      </c>
      <c r="AF33" s="63"/>
      <c r="AG33" s="111">
        <v>0</v>
      </c>
      <c r="AH33" s="111">
        <v>0</v>
      </c>
      <c r="AI33" s="111">
        <v>0</v>
      </c>
      <c r="AJ33" s="111">
        <v>0</v>
      </c>
      <c r="AK33" s="63"/>
      <c r="AL33" s="111">
        <v>0</v>
      </c>
      <c r="AM33" s="111">
        <v>0</v>
      </c>
      <c r="AN33" s="111">
        <v>0</v>
      </c>
      <c r="AO33" s="111">
        <v>0</v>
      </c>
      <c r="AP33" s="63"/>
      <c r="AQ33" s="111">
        <v>0</v>
      </c>
      <c r="AR33" s="111">
        <v>0</v>
      </c>
      <c r="AS33" s="111">
        <v>0</v>
      </c>
      <c r="AT33" s="111">
        <v>0</v>
      </c>
      <c r="AU33" s="63"/>
      <c r="AV33" s="111">
        <v>0</v>
      </c>
      <c r="AW33" s="111">
        <v>0</v>
      </c>
      <c r="AX33" s="111">
        <v>0</v>
      </c>
      <c r="AY33" s="111">
        <v>0</v>
      </c>
      <c r="AZ33" s="63"/>
      <c r="BA33" s="111">
        <v>0</v>
      </c>
      <c r="BB33" s="111">
        <v>0</v>
      </c>
      <c r="BC33" s="111">
        <v>0</v>
      </c>
      <c r="BD33" s="111">
        <v>0</v>
      </c>
      <c r="BE33" s="63"/>
      <c r="BF33" s="111">
        <v>0</v>
      </c>
      <c r="BG33" s="111">
        <v>0</v>
      </c>
      <c r="BH33" s="111">
        <v>3036</v>
      </c>
      <c r="BI33" s="111">
        <v>3036</v>
      </c>
      <c r="BJ33" s="63"/>
      <c r="BK33" s="111">
        <v>3036</v>
      </c>
      <c r="BL33" s="111">
        <v>3036</v>
      </c>
      <c r="BM33" s="111">
        <v>3036</v>
      </c>
      <c r="BN33" s="111">
        <v>3036</v>
      </c>
      <c r="BO33" s="111">
        <v>3036</v>
      </c>
      <c r="BQ33" s="111">
        <v>3036</v>
      </c>
      <c r="BR33" s="111">
        <v>3036</v>
      </c>
      <c r="BS33" s="111">
        <v>3036</v>
      </c>
      <c r="BT33" s="111">
        <v>3036</v>
      </c>
      <c r="BV33" s="111">
        <v>3036</v>
      </c>
      <c r="BW33" s="111">
        <v>3036</v>
      </c>
      <c r="BX33" s="111">
        <v>3036</v>
      </c>
      <c r="BY33" s="111">
        <v>3036</v>
      </c>
      <c r="CA33" s="111">
        <v>3036</v>
      </c>
      <c r="CB33" s="111">
        <v>3036</v>
      </c>
      <c r="CC33" s="111">
        <v>3036</v>
      </c>
      <c r="CD33" s="111">
        <v>3036</v>
      </c>
      <c r="CF33" s="111">
        <v>3036</v>
      </c>
      <c r="CG33" s="111">
        <v>3036</v>
      </c>
      <c r="CH33" s="111">
        <v>3036</v>
      </c>
      <c r="CI33" s="111">
        <v>3036</v>
      </c>
      <c r="CK33" s="111">
        <v>3036</v>
      </c>
      <c r="CL33" s="111">
        <v>3036</v>
      </c>
      <c r="CM33" s="212">
        <v>3036</v>
      </c>
      <c r="CN33" s="212">
        <v>3036</v>
      </c>
      <c r="CP33" s="111">
        <v>3036</v>
      </c>
      <c r="CQ33" s="212">
        <v>3036</v>
      </c>
      <c r="CR33" s="212">
        <v>8934</v>
      </c>
      <c r="CS33" s="212">
        <v>8934</v>
      </c>
      <c r="CU33" s="111"/>
      <c r="CV33" s="212"/>
      <c r="CW33" s="212"/>
      <c r="CX33" s="212">
        <v>10776</v>
      </c>
      <c r="CZ33" s="111"/>
      <c r="DA33" s="212"/>
      <c r="DB33" s="212"/>
      <c r="DC33" s="212"/>
    </row>
    <row r="34" spans="2:107" s="40" customFormat="1" ht="15" hidden="1" customHeight="1" outlineLevel="2" x14ac:dyDescent="0.3">
      <c r="B34" s="112" t="s">
        <v>122</v>
      </c>
      <c r="C34" s="113">
        <v>0</v>
      </c>
      <c r="D34" s="113">
        <v>0</v>
      </c>
      <c r="E34" s="113">
        <v>0</v>
      </c>
      <c r="F34" s="113">
        <v>0</v>
      </c>
      <c r="G34" s="63"/>
      <c r="H34" s="113">
        <v>0</v>
      </c>
      <c r="I34" s="113">
        <v>0</v>
      </c>
      <c r="J34" s="113">
        <v>0</v>
      </c>
      <c r="K34" s="113">
        <v>0</v>
      </c>
      <c r="L34" s="63"/>
      <c r="M34" s="113">
        <v>0</v>
      </c>
      <c r="N34" s="113">
        <v>0</v>
      </c>
      <c r="O34" s="113">
        <v>0</v>
      </c>
      <c r="P34" s="113">
        <v>0</v>
      </c>
      <c r="Q34" s="63"/>
      <c r="R34" s="113">
        <v>0</v>
      </c>
      <c r="S34" s="113">
        <v>0</v>
      </c>
      <c r="T34" s="113">
        <v>0</v>
      </c>
      <c r="U34" s="113">
        <v>0</v>
      </c>
      <c r="V34" s="63"/>
      <c r="W34" s="113">
        <v>0</v>
      </c>
      <c r="X34" s="113">
        <v>0</v>
      </c>
      <c r="Y34" s="113">
        <v>0</v>
      </c>
      <c r="Z34" s="113">
        <v>0</v>
      </c>
      <c r="AA34" s="63"/>
      <c r="AB34" s="113">
        <v>0</v>
      </c>
      <c r="AC34" s="113">
        <v>0</v>
      </c>
      <c r="AD34" s="113">
        <v>0</v>
      </c>
      <c r="AE34" s="113">
        <v>0</v>
      </c>
      <c r="AF34" s="63"/>
      <c r="AG34" s="113">
        <v>0</v>
      </c>
      <c r="AH34" s="113">
        <v>0</v>
      </c>
      <c r="AI34" s="113">
        <v>0</v>
      </c>
      <c r="AJ34" s="113">
        <v>0</v>
      </c>
      <c r="AK34" s="63"/>
      <c r="AL34" s="113">
        <v>0</v>
      </c>
      <c r="AM34" s="113">
        <v>0</v>
      </c>
      <c r="AN34" s="113">
        <v>0</v>
      </c>
      <c r="AO34" s="113">
        <v>0</v>
      </c>
      <c r="AP34" s="63"/>
      <c r="AQ34" s="113">
        <v>0</v>
      </c>
      <c r="AR34" s="113">
        <v>0</v>
      </c>
      <c r="AS34" s="113">
        <v>0</v>
      </c>
      <c r="AT34" s="113">
        <v>0</v>
      </c>
      <c r="AU34" s="63"/>
      <c r="AV34" s="113">
        <v>0</v>
      </c>
      <c r="AW34" s="113">
        <v>0</v>
      </c>
      <c r="AX34" s="113">
        <v>0</v>
      </c>
      <c r="AY34" s="113">
        <v>0</v>
      </c>
      <c r="AZ34" s="63"/>
      <c r="BA34" s="113">
        <v>0</v>
      </c>
      <c r="BB34" s="113">
        <v>0</v>
      </c>
      <c r="BC34" s="113">
        <v>0</v>
      </c>
      <c r="BD34" s="113">
        <v>0</v>
      </c>
      <c r="BE34" s="63"/>
      <c r="BF34" s="111">
        <v>0</v>
      </c>
      <c r="BG34" s="111">
        <v>0</v>
      </c>
      <c r="BH34" s="111">
        <v>0</v>
      </c>
      <c r="BI34" s="111">
        <v>0</v>
      </c>
      <c r="BJ34" s="63"/>
      <c r="BK34" s="111">
        <v>0</v>
      </c>
      <c r="BL34" s="111">
        <v>0</v>
      </c>
      <c r="BM34" s="111">
        <v>0</v>
      </c>
      <c r="BN34" s="111">
        <v>0</v>
      </c>
      <c r="BO34" s="111">
        <v>0</v>
      </c>
      <c r="BP34" s="44"/>
      <c r="BQ34" s="111">
        <v>0</v>
      </c>
      <c r="BR34" s="111">
        <v>0</v>
      </c>
      <c r="BS34" s="111">
        <v>0</v>
      </c>
      <c r="BT34" s="111">
        <v>6520</v>
      </c>
      <c r="BV34" s="111">
        <v>0</v>
      </c>
      <c r="BW34" s="111">
        <v>0</v>
      </c>
      <c r="BX34" s="111">
        <v>6520</v>
      </c>
      <c r="BY34" s="111">
        <v>6520</v>
      </c>
      <c r="CA34" s="111">
        <v>6520</v>
      </c>
      <c r="CB34" s="111">
        <v>6520</v>
      </c>
      <c r="CC34" s="111">
        <v>6520</v>
      </c>
      <c r="CD34" s="111">
        <v>6520</v>
      </c>
      <c r="CF34" s="111">
        <v>6520</v>
      </c>
      <c r="CG34" s="111">
        <v>6520</v>
      </c>
      <c r="CH34" s="111">
        <v>6520</v>
      </c>
      <c r="CI34" s="111">
        <v>6520.0000000000009</v>
      </c>
      <c r="CK34" s="111">
        <v>6520.0000000000009</v>
      </c>
      <c r="CL34" s="111">
        <v>6520.0000000000009</v>
      </c>
      <c r="CM34" s="212">
        <v>6520.0000000000009</v>
      </c>
      <c r="CN34" s="212">
        <v>8600</v>
      </c>
      <c r="CO34" s="123"/>
      <c r="CP34" s="111">
        <v>11602</v>
      </c>
      <c r="CQ34" s="212">
        <v>18856</v>
      </c>
      <c r="CR34" s="212">
        <v>22100</v>
      </c>
      <c r="CS34" s="212">
        <v>22100</v>
      </c>
      <c r="CT34" s="123"/>
      <c r="CU34" s="111"/>
      <c r="CV34" s="212"/>
      <c r="CW34" s="212"/>
      <c r="CX34" s="212">
        <v>25193</v>
      </c>
      <c r="CY34" s="123"/>
      <c r="CZ34" s="111"/>
      <c r="DA34" s="212"/>
      <c r="DB34" s="212"/>
      <c r="DC34" s="212"/>
    </row>
    <row r="35" spans="2:107" s="123" customFormat="1" ht="15" hidden="1" customHeight="1" outlineLevel="2" x14ac:dyDescent="0.3">
      <c r="B35" s="112" t="s">
        <v>350</v>
      </c>
      <c r="C35" s="113">
        <v>0</v>
      </c>
      <c r="D35" s="113">
        <v>0</v>
      </c>
      <c r="E35" s="113">
        <v>0</v>
      </c>
      <c r="F35" s="113">
        <v>0</v>
      </c>
      <c r="G35" s="113"/>
      <c r="H35" s="113">
        <v>0</v>
      </c>
      <c r="I35" s="113">
        <v>0</v>
      </c>
      <c r="J35" s="113">
        <v>0</v>
      </c>
      <c r="K35" s="113">
        <v>0</v>
      </c>
      <c r="L35" s="113"/>
      <c r="M35" s="113">
        <v>0</v>
      </c>
      <c r="N35" s="113">
        <v>0</v>
      </c>
      <c r="O35" s="113">
        <v>0</v>
      </c>
      <c r="P35" s="113">
        <v>0</v>
      </c>
      <c r="Q35" s="113"/>
      <c r="R35" s="113">
        <v>0</v>
      </c>
      <c r="S35" s="113">
        <v>0</v>
      </c>
      <c r="T35" s="113">
        <v>0</v>
      </c>
      <c r="U35" s="113">
        <v>0</v>
      </c>
      <c r="V35" s="113"/>
      <c r="W35" s="113">
        <v>0</v>
      </c>
      <c r="X35" s="113">
        <v>0</v>
      </c>
      <c r="Y35" s="113">
        <v>0</v>
      </c>
      <c r="Z35" s="113">
        <v>0</v>
      </c>
      <c r="AA35" s="113"/>
      <c r="AB35" s="113">
        <v>0</v>
      </c>
      <c r="AC35" s="113">
        <v>0</v>
      </c>
      <c r="AD35" s="113">
        <v>0</v>
      </c>
      <c r="AE35" s="113">
        <v>0</v>
      </c>
      <c r="AF35" s="113"/>
      <c r="AG35" s="113">
        <v>0</v>
      </c>
      <c r="AH35" s="113">
        <v>0</v>
      </c>
      <c r="AI35" s="113">
        <v>0</v>
      </c>
      <c r="AJ35" s="113">
        <v>0</v>
      </c>
      <c r="AK35" s="113"/>
      <c r="AL35" s="113">
        <v>0</v>
      </c>
      <c r="AM35" s="113">
        <v>0</v>
      </c>
      <c r="AN35" s="113">
        <v>0</v>
      </c>
      <c r="AO35" s="113">
        <v>0</v>
      </c>
      <c r="AP35" s="113"/>
      <c r="AQ35" s="113">
        <v>0</v>
      </c>
      <c r="AR35" s="113">
        <v>0</v>
      </c>
      <c r="AS35" s="113">
        <v>0</v>
      </c>
      <c r="AT35" s="113">
        <v>0</v>
      </c>
      <c r="AU35" s="113"/>
      <c r="AV35" s="113">
        <v>0</v>
      </c>
      <c r="AW35" s="113">
        <v>0</v>
      </c>
      <c r="AX35" s="113">
        <v>0</v>
      </c>
      <c r="AY35" s="113">
        <v>0</v>
      </c>
      <c r="AZ35" s="113"/>
      <c r="BA35" s="113">
        <v>0</v>
      </c>
      <c r="BB35" s="113">
        <v>0</v>
      </c>
      <c r="BC35" s="113">
        <v>0</v>
      </c>
      <c r="BD35" s="113">
        <v>0</v>
      </c>
      <c r="BE35" s="113"/>
      <c r="BF35" s="113">
        <v>0</v>
      </c>
      <c r="BG35" s="113">
        <v>0</v>
      </c>
      <c r="BH35" s="113">
        <v>0</v>
      </c>
      <c r="BI35" s="113">
        <v>0</v>
      </c>
      <c r="BJ35" s="113"/>
      <c r="BK35" s="113">
        <v>0</v>
      </c>
      <c r="BL35" s="113">
        <v>0</v>
      </c>
      <c r="BM35" s="113">
        <v>0</v>
      </c>
      <c r="BN35" s="113">
        <v>0</v>
      </c>
      <c r="BO35" s="113">
        <v>0</v>
      </c>
      <c r="BP35" s="76"/>
      <c r="BQ35" s="113">
        <v>0</v>
      </c>
      <c r="BR35" s="113">
        <v>0</v>
      </c>
      <c r="BS35" s="113">
        <v>0</v>
      </c>
      <c r="BT35" s="113">
        <v>0</v>
      </c>
      <c r="BV35" s="113">
        <v>0</v>
      </c>
      <c r="BW35" s="113">
        <v>0</v>
      </c>
      <c r="BX35" s="113">
        <v>0</v>
      </c>
      <c r="BY35" s="113">
        <v>0</v>
      </c>
      <c r="CA35" s="113">
        <v>0</v>
      </c>
      <c r="CB35" s="113">
        <v>0</v>
      </c>
      <c r="CC35" s="113">
        <v>0</v>
      </c>
      <c r="CD35" s="113">
        <v>0</v>
      </c>
      <c r="CF35" s="113">
        <v>0</v>
      </c>
      <c r="CG35" s="113">
        <v>0</v>
      </c>
      <c r="CH35" s="113">
        <v>0</v>
      </c>
      <c r="CI35" s="113">
        <v>0</v>
      </c>
      <c r="CK35" s="113">
        <v>0</v>
      </c>
      <c r="CL35" s="113">
        <v>0</v>
      </c>
      <c r="CM35" s="113">
        <v>0</v>
      </c>
      <c r="CN35" s="212">
        <v>1436</v>
      </c>
      <c r="CP35" s="111">
        <v>2716</v>
      </c>
      <c r="CQ35" s="212">
        <v>2716</v>
      </c>
      <c r="CR35" s="212">
        <v>4827</v>
      </c>
      <c r="CS35" s="212">
        <v>7821</v>
      </c>
      <c r="CU35" s="111"/>
      <c r="CV35" s="212"/>
      <c r="CW35" s="212"/>
      <c r="CX35" s="212">
        <v>29038</v>
      </c>
      <c r="CZ35" s="111"/>
      <c r="DA35" s="212"/>
      <c r="DB35" s="212"/>
      <c r="DC35" s="212"/>
    </row>
    <row r="36" spans="2:107" ht="15" customHeight="1" outlineLevel="1" collapsed="1" x14ac:dyDescent="0.3">
      <c r="B36" s="108" t="s">
        <v>123</v>
      </c>
      <c r="C36" s="115">
        <v>0</v>
      </c>
      <c r="D36" s="115">
        <v>0</v>
      </c>
      <c r="E36" s="115">
        <v>0</v>
      </c>
      <c r="F36" s="115">
        <v>0</v>
      </c>
      <c r="G36" s="63"/>
      <c r="H36" s="115">
        <v>0</v>
      </c>
      <c r="I36" s="115">
        <v>0</v>
      </c>
      <c r="J36" s="115">
        <v>0</v>
      </c>
      <c r="K36" s="115">
        <v>0</v>
      </c>
      <c r="L36" s="63"/>
      <c r="M36" s="115">
        <v>0</v>
      </c>
      <c r="N36" s="115">
        <v>0</v>
      </c>
      <c r="O36" s="115">
        <v>0</v>
      </c>
      <c r="P36" s="115">
        <v>0</v>
      </c>
      <c r="Q36" s="63"/>
      <c r="R36" s="115">
        <v>0</v>
      </c>
      <c r="S36" s="115">
        <v>0</v>
      </c>
      <c r="T36" s="115">
        <v>0</v>
      </c>
      <c r="U36" s="115">
        <v>0</v>
      </c>
      <c r="V36" s="63"/>
      <c r="W36" s="115">
        <v>0</v>
      </c>
      <c r="X36" s="115">
        <v>0</v>
      </c>
      <c r="Y36" s="115">
        <v>0</v>
      </c>
      <c r="Z36" s="115">
        <v>0</v>
      </c>
      <c r="AA36" s="63"/>
      <c r="AB36" s="115">
        <v>0</v>
      </c>
      <c r="AC36" s="115">
        <v>0</v>
      </c>
      <c r="AD36" s="115">
        <v>0</v>
      </c>
      <c r="AE36" s="115">
        <v>0</v>
      </c>
      <c r="AF36" s="63"/>
      <c r="AG36" s="109">
        <v>0</v>
      </c>
      <c r="AH36" s="109">
        <v>0</v>
      </c>
      <c r="AI36" s="109">
        <v>0</v>
      </c>
      <c r="AJ36" s="109">
        <v>0</v>
      </c>
      <c r="AK36" s="63"/>
      <c r="AL36" s="109">
        <v>0</v>
      </c>
      <c r="AM36" s="109">
        <v>0</v>
      </c>
      <c r="AN36" s="109">
        <v>0</v>
      </c>
      <c r="AO36" s="109">
        <v>0</v>
      </c>
      <c r="AP36" s="63"/>
      <c r="AQ36" s="109">
        <v>0</v>
      </c>
      <c r="AR36" s="109">
        <v>0</v>
      </c>
      <c r="AS36" s="109">
        <v>0</v>
      </c>
      <c r="AT36" s="109">
        <v>0</v>
      </c>
      <c r="AU36" s="63"/>
      <c r="AV36" s="109">
        <v>1532</v>
      </c>
      <c r="AW36" s="109">
        <v>3897</v>
      </c>
      <c r="AX36" s="109">
        <v>5491</v>
      </c>
      <c r="AY36" s="109">
        <v>5491</v>
      </c>
      <c r="AZ36" s="63"/>
      <c r="BA36" s="109">
        <v>7594</v>
      </c>
      <c r="BB36" s="109">
        <v>7594</v>
      </c>
      <c r="BC36" s="109">
        <v>7594</v>
      </c>
      <c r="BD36" s="109">
        <v>7594</v>
      </c>
      <c r="BE36" s="63"/>
      <c r="BF36" s="109">
        <v>7594</v>
      </c>
      <c r="BG36" s="109">
        <v>8181</v>
      </c>
      <c r="BH36" s="109">
        <v>6587</v>
      </c>
      <c r="BI36" s="109">
        <v>6587</v>
      </c>
      <c r="BJ36" s="63"/>
      <c r="BK36" s="109">
        <v>6587</v>
      </c>
      <c r="BL36" s="109">
        <v>6587</v>
      </c>
      <c r="BM36" s="109">
        <v>7316</v>
      </c>
      <c r="BN36" s="109">
        <v>7060</v>
      </c>
      <c r="BO36" s="109">
        <v>7060</v>
      </c>
      <c r="BQ36" s="109">
        <v>7060</v>
      </c>
      <c r="BR36" s="109">
        <v>7060</v>
      </c>
      <c r="BS36" s="109">
        <v>8420</v>
      </c>
      <c r="BT36" s="109">
        <v>8420</v>
      </c>
      <c r="BV36" s="109">
        <v>7060</v>
      </c>
      <c r="BW36" s="109">
        <v>8420</v>
      </c>
      <c r="BX36" s="109">
        <v>8420</v>
      </c>
      <c r="BY36" s="109">
        <v>8420</v>
      </c>
      <c r="CA36" s="109">
        <v>8420</v>
      </c>
      <c r="CB36" s="109">
        <v>8420</v>
      </c>
      <c r="CC36" s="109">
        <v>8420</v>
      </c>
      <c r="CD36" s="109">
        <v>9850</v>
      </c>
      <c r="CF36" s="109">
        <v>8819</v>
      </c>
      <c r="CG36" s="109">
        <v>10017</v>
      </c>
      <c r="CH36" s="109">
        <v>10017</v>
      </c>
      <c r="CI36" s="109">
        <v>10017</v>
      </c>
      <c r="CK36" s="109">
        <v>9399</v>
      </c>
      <c r="CL36" s="109">
        <v>9853</v>
      </c>
      <c r="CM36" s="109">
        <v>9853</v>
      </c>
      <c r="CN36" s="109">
        <v>9853</v>
      </c>
      <c r="CP36" s="109">
        <v>10641</v>
      </c>
      <c r="CQ36" s="109">
        <v>10641</v>
      </c>
      <c r="CR36" s="109">
        <v>10641</v>
      </c>
      <c r="CS36" s="109">
        <v>12233</v>
      </c>
      <c r="CU36" s="109">
        <v>12233</v>
      </c>
      <c r="CV36" s="109">
        <v>14489</v>
      </c>
      <c r="CW36" s="109">
        <v>13902</v>
      </c>
      <c r="CX36" s="109">
        <v>13902</v>
      </c>
      <c r="CZ36" s="109">
        <v>14387</v>
      </c>
      <c r="DA36" s="109">
        <v>14387</v>
      </c>
      <c r="DB36" s="109">
        <v>14387</v>
      </c>
      <c r="DC36" s="109"/>
    </row>
    <row r="37" spans="2:107" ht="15" hidden="1" customHeight="1" outlineLevel="2" x14ac:dyDescent="0.3">
      <c r="B37" s="110" t="s">
        <v>124</v>
      </c>
      <c r="C37" s="111">
        <v>0</v>
      </c>
      <c r="D37" s="111">
        <v>0</v>
      </c>
      <c r="E37" s="111">
        <v>0</v>
      </c>
      <c r="F37" s="111">
        <v>0</v>
      </c>
      <c r="G37" s="63"/>
      <c r="H37" s="111">
        <v>0</v>
      </c>
      <c r="I37" s="111">
        <v>0</v>
      </c>
      <c r="J37" s="111">
        <v>0</v>
      </c>
      <c r="K37" s="111">
        <v>0</v>
      </c>
      <c r="L37" s="63"/>
      <c r="M37" s="111">
        <v>0</v>
      </c>
      <c r="N37" s="111">
        <v>0</v>
      </c>
      <c r="O37" s="111">
        <v>0</v>
      </c>
      <c r="P37" s="111">
        <v>0</v>
      </c>
      <c r="Q37" s="63"/>
      <c r="R37" s="111">
        <v>0</v>
      </c>
      <c r="S37" s="111">
        <v>0</v>
      </c>
      <c r="T37" s="111">
        <v>0</v>
      </c>
      <c r="U37" s="111">
        <v>0</v>
      </c>
      <c r="V37" s="63"/>
      <c r="W37" s="111">
        <v>0</v>
      </c>
      <c r="X37" s="111">
        <v>0</v>
      </c>
      <c r="Y37" s="111">
        <v>0</v>
      </c>
      <c r="Z37" s="111">
        <v>0</v>
      </c>
      <c r="AA37" s="63"/>
      <c r="AB37" s="111">
        <v>0</v>
      </c>
      <c r="AC37" s="111">
        <v>0</v>
      </c>
      <c r="AD37" s="111">
        <v>0</v>
      </c>
      <c r="AE37" s="111">
        <v>0</v>
      </c>
      <c r="AF37" s="63"/>
      <c r="AG37" s="111">
        <v>0</v>
      </c>
      <c r="AH37" s="111">
        <v>0</v>
      </c>
      <c r="AI37" s="111">
        <v>0</v>
      </c>
      <c r="AJ37" s="111">
        <v>0</v>
      </c>
      <c r="AK37" s="63"/>
      <c r="AL37" s="111">
        <v>0</v>
      </c>
      <c r="AM37" s="111">
        <v>0</v>
      </c>
      <c r="AN37" s="111">
        <v>0</v>
      </c>
      <c r="AO37" s="111">
        <v>0</v>
      </c>
      <c r="AP37" s="63"/>
      <c r="AQ37" s="111">
        <v>0</v>
      </c>
      <c r="AR37" s="111">
        <v>0</v>
      </c>
      <c r="AS37" s="111">
        <v>0</v>
      </c>
      <c r="AT37" s="111">
        <v>0</v>
      </c>
      <c r="AU37" s="63"/>
      <c r="AV37" s="111">
        <v>1532</v>
      </c>
      <c r="AW37" s="111">
        <v>1532</v>
      </c>
      <c r="AX37" s="111">
        <v>1532</v>
      </c>
      <c r="AY37" s="111">
        <v>1532</v>
      </c>
      <c r="AZ37" s="63"/>
      <c r="BA37" s="111">
        <v>1532</v>
      </c>
      <c r="BB37" s="111">
        <v>1532</v>
      </c>
      <c r="BC37" s="111">
        <v>1532</v>
      </c>
      <c r="BD37" s="111">
        <v>1532</v>
      </c>
      <c r="BE37" s="63"/>
      <c r="BF37" s="111">
        <v>1532</v>
      </c>
      <c r="BG37" s="111">
        <v>1532</v>
      </c>
      <c r="BH37" s="111">
        <v>1532</v>
      </c>
      <c r="BI37" s="111">
        <v>1532</v>
      </c>
      <c r="BJ37" s="63"/>
      <c r="BK37" s="111">
        <v>1532</v>
      </c>
      <c r="BL37" s="111">
        <v>1532</v>
      </c>
      <c r="BM37" s="111">
        <v>1532</v>
      </c>
      <c r="BN37" s="111">
        <v>1532</v>
      </c>
      <c r="BO37" s="111">
        <v>1532</v>
      </c>
      <c r="BQ37" s="111">
        <v>1532</v>
      </c>
      <c r="BR37" s="111">
        <v>1532</v>
      </c>
      <c r="BS37" s="111">
        <v>1532</v>
      </c>
      <c r="BT37" s="111">
        <v>1532</v>
      </c>
      <c r="BV37" s="111">
        <v>1532</v>
      </c>
      <c r="BW37" s="111">
        <v>1532</v>
      </c>
      <c r="BX37" s="111">
        <v>1532</v>
      </c>
      <c r="BY37" s="111">
        <v>1532</v>
      </c>
      <c r="CA37" s="111">
        <v>1532</v>
      </c>
      <c r="CB37" s="111">
        <v>1532</v>
      </c>
      <c r="CC37" s="111">
        <v>1532</v>
      </c>
      <c r="CD37" s="111">
        <v>1532</v>
      </c>
      <c r="CF37" s="111">
        <v>1532</v>
      </c>
      <c r="CG37" s="111">
        <v>2730</v>
      </c>
      <c r="CH37" s="111">
        <v>2730</v>
      </c>
      <c r="CI37" s="111">
        <v>2730</v>
      </c>
      <c r="CK37" s="111">
        <v>2730</v>
      </c>
      <c r="CL37" s="111">
        <v>2730</v>
      </c>
      <c r="CM37" s="212">
        <v>2730</v>
      </c>
      <c r="CN37" s="212">
        <v>2730</v>
      </c>
      <c r="CP37" s="212">
        <v>2730</v>
      </c>
      <c r="CQ37" s="212">
        <v>2730</v>
      </c>
      <c r="CR37" s="212">
        <v>2730</v>
      </c>
      <c r="CS37" s="212">
        <v>2730</v>
      </c>
      <c r="CU37" s="212"/>
      <c r="CV37" s="212"/>
      <c r="CW37" s="212"/>
      <c r="CX37" s="212">
        <v>2730</v>
      </c>
      <c r="CZ37" s="212"/>
      <c r="DA37" s="212"/>
      <c r="DB37" s="212"/>
      <c r="DC37" s="212"/>
    </row>
    <row r="38" spans="2:107" ht="15" hidden="1" customHeight="1" outlineLevel="2" x14ac:dyDescent="0.3">
      <c r="B38" s="110" t="s">
        <v>125</v>
      </c>
      <c r="C38" s="111">
        <v>0</v>
      </c>
      <c r="D38" s="111">
        <v>0</v>
      </c>
      <c r="E38" s="111">
        <v>0</v>
      </c>
      <c r="F38" s="111">
        <v>0</v>
      </c>
      <c r="G38" s="63"/>
      <c r="H38" s="111">
        <v>0</v>
      </c>
      <c r="I38" s="111">
        <v>0</v>
      </c>
      <c r="J38" s="111">
        <v>0</v>
      </c>
      <c r="K38" s="111">
        <v>0</v>
      </c>
      <c r="L38" s="63"/>
      <c r="M38" s="111">
        <v>0</v>
      </c>
      <c r="N38" s="111">
        <v>0</v>
      </c>
      <c r="O38" s="111">
        <v>0</v>
      </c>
      <c r="P38" s="111">
        <v>0</v>
      </c>
      <c r="Q38" s="63"/>
      <c r="R38" s="111">
        <v>0</v>
      </c>
      <c r="S38" s="111">
        <v>0</v>
      </c>
      <c r="T38" s="111">
        <v>0</v>
      </c>
      <c r="U38" s="111">
        <v>0</v>
      </c>
      <c r="V38" s="63"/>
      <c r="W38" s="111">
        <v>0</v>
      </c>
      <c r="X38" s="111">
        <v>0</v>
      </c>
      <c r="Y38" s="111">
        <v>0</v>
      </c>
      <c r="Z38" s="111">
        <v>0</v>
      </c>
      <c r="AA38" s="63"/>
      <c r="AB38" s="111">
        <v>0</v>
      </c>
      <c r="AC38" s="111">
        <v>0</v>
      </c>
      <c r="AD38" s="111">
        <v>0</v>
      </c>
      <c r="AE38" s="111">
        <v>0</v>
      </c>
      <c r="AF38" s="63"/>
      <c r="AG38" s="111">
        <v>0</v>
      </c>
      <c r="AH38" s="111">
        <v>0</v>
      </c>
      <c r="AI38" s="111">
        <v>0</v>
      </c>
      <c r="AJ38" s="111">
        <v>0</v>
      </c>
      <c r="AK38" s="63"/>
      <c r="AL38" s="111">
        <v>0</v>
      </c>
      <c r="AM38" s="111">
        <v>0</v>
      </c>
      <c r="AN38" s="111">
        <v>0</v>
      </c>
      <c r="AO38" s="111">
        <v>0</v>
      </c>
      <c r="AP38" s="63"/>
      <c r="AQ38" s="111">
        <v>0</v>
      </c>
      <c r="AR38" s="111">
        <v>0</v>
      </c>
      <c r="AS38" s="111">
        <v>0</v>
      </c>
      <c r="AT38" s="111">
        <v>0</v>
      </c>
      <c r="AU38" s="63"/>
      <c r="AV38" s="111">
        <v>0</v>
      </c>
      <c r="AW38" s="111">
        <v>1277</v>
      </c>
      <c r="AX38" s="111">
        <v>1277</v>
      </c>
      <c r="AY38" s="111">
        <v>1277</v>
      </c>
      <c r="AZ38" s="63"/>
      <c r="BA38" s="111">
        <v>1277</v>
      </c>
      <c r="BB38" s="111">
        <v>1277</v>
      </c>
      <c r="BC38" s="111">
        <v>1277</v>
      </c>
      <c r="BD38" s="111">
        <v>1277</v>
      </c>
      <c r="BE38" s="63"/>
      <c r="BF38" s="111">
        <v>1277</v>
      </c>
      <c r="BG38" s="111">
        <v>1277</v>
      </c>
      <c r="BH38" s="111">
        <v>1277</v>
      </c>
      <c r="BI38" s="111">
        <v>1277</v>
      </c>
      <c r="BJ38" s="63"/>
      <c r="BK38" s="111">
        <v>1277</v>
      </c>
      <c r="BL38" s="111">
        <v>1277</v>
      </c>
      <c r="BM38" s="111">
        <v>1277</v>
      </c>
      <c r="BN38" s="111">
        <v>1277</v>
      </c>
      <c r="BO38" s="111">
        <v>1277</v>
      </c>
      <c r="BQ38" s="111">
        <v>1277</v>
      </c>
      <c r="BR38" s="111">
        <v>1277</v>
      </c>
      <c r="BS38" s="111">
        <v>1277</v>
      </c>
      <c r="BT38" s="111">
        <v>1277</v>
      </c>
      <c r="BV38" s="111">
        <v>1277</v>
      </c>
      <c r="BW38" s="111">
        <v>1277</v>
      </c>
      <c r="BX38" s="111">
        <v>1277</v>
      </c>
      <c r="BY38" s="111">
        <v>1277</v>
      </c>
      <c r="CA38" s="111">
        <v>1277</v>
      </c>
      <c r="CB38" s="111">
        <v>1277</v>
      </c>
      <c r="CC38" s="111">
        <v>1277</v>
      </c>
      <c r="CD38" s="111">
        <v>1277</v>
      </c>
      <c r="CF38" s="111">
        <v>1277</v>
      </c>
      <c r="CG38" s="111">
        <v>1277</v>
      </c>
      <c r="CH38" s="111">
        <v>1277</v>
      </c>
      <c r="CI38" s="111">
        <v>1277</v>
      </c>
      <c r="CK38" s="111">
        <v>1277</v>
      </c>
      <c r="CL38" s="111">
        <v>1277</v>
      </c>
      <c r="CM38" s="212">
        <v>1277</v>
      </c>
      <c r="CN38" s="212">
        <v>1277</v>
      </c>
      <c r="CP38" s="212">
        <v>1277</v>
      </c>
      <c r="CQ38" s="212">
        <v>1277</v>
      </c>
      <c r="CR38" s="212">
        <v>1277</v>
      </c>
      <c r="CS38" s="212">
        <v>2083</v>
      </c>
      <c r="CU38" s="212"/>
      <c r="CV38" s="212"/>
      <c r="CW38" s="212"/>
      <c r="CX38" s="212">
        <v>2083</v>
      </c>
      <c r="CZ38" s="212"/>
      <c r="DA38" s="212"/>
      <c r="DB38" s="212"/>
      <c r="DC38" s="212"/>
    </row>
    <row r="39" spans="2:107" ht="15" hidden="1" customHeight="1" outlineLevel="2" x14ac:dyDescent="0.3">
      <c r="B39" s="110" t="s">
        <v>126</v>
      </c>
      <c r="C39" s="111">
        <v>0</v>
      </c>
      <c r="D39" s="111">
        <v>0</v>
      </c>
      <c r="E39" s="111">
        <v>0</v>
      </c>
      <c r="F39" s="111">
        <v>0</v>
      </c>
      <c r="G39" s="63"/>
      <c r="H39" s="111">
        <v>0</v>
      </c>
      <c r="I39" s="111">
        <v>0</v>
      </c>
      <c r="J39" s="111">
        <v>0</v>
      </c>
      <c r="K39" s="111">
        <v>0</v>
      </c>
      <c r="L39" s="63"/>
      <c r="M39" s="111">
        <v>0</v>
      </c>
      <c r="N39" s="111">
        <v>0</v>
      </c>
      <c r="O39" s="111">
        <v>0</v>
      </c>
      <c r="P39" s="111">
        <v>0</v>
      </c>
      <c r="Q39" s="63"/>
      <c r="R39" s="111">
        <v>0</v>
      </c>
      <c r="S39" s="111">
        <v>0</v>
      </c>
      <c r="T39" s="111">
        <v>0</v>
      </c>
      <c r="U39" s="111">
        <v>0</v>
      </c>
      <c r="V39" s="63"/>
      <c r="W39" s="111">
        <v>0</v>
      </c>
      <c r="X39" s="111">
        <v>0</v>
      </c>
      <c r="Y39" s="111">
        <v>0</v>
      </c>
      <c r="Z39" s="111">
        <v>0</v>
      </c>
      <c r="AA39" s="63"/>
      <c r="AB39" s="111">
        <v>0</v>
      </c>
      <c r="AC39" s="111">
        <v>0</v>
      </c>
      <c r="AD39" s="111">
        <v>0</v>
      </c>
      <c r="AE39" s="111">
        <v>0</v>
      </c>
      <c r="AF39" s="63"/>
      <c r="AG39" s="111">
        <v>0</v>
      </c>
      <c r="AH39" s="111">
        <v>0</v>
      </c>
      <c r="AI39" s="111">
        <v>0</v>
      </c>
      <c r="AJ39" s="111">
        <v>0</v>
      </c>
      <c r="AK39" s="63"/>
      <c r="AL39" s="111">
        <v>0</v>
      </c>
      <c r="AM39" s="111">
        <v>0</v>
      </c>
      <c r="AN39" s="111">
        <v>0</v>
      </c>
      <c r="AO39" s="111">
        <v>0</v>
      </c>
      <c r="AP39" s="63"/>
      <c r="AQ39" s="111">
        <v>0</v>
      </c>
      <c r="AR39" s="111">
        <v>0</v>
      </c>
      <c r="AS39" s="111">
        <v>0</v>
      </c>
      <c r="AT39" s="111">
        <v>0</v>
      </c>
      <c r="AU39" s="63"/>
      <c r="AV39" s="111">
        <v>0</v>
      </c>
      <c r="AW39" s="111">
        <v>1088</v>
      </c>
      <c r="AX39" s="111">
        <v>1088</v>
      </c>
      <c r="AY39" s="111">
        <v>1088</v>
      </c>
      <c r="AZ39" s="63"/>
      <c r="BA39" s="111">
        <v>2160</v>
      </c>
      <c r="BB39" s="111">
        <v>2160</v>
      </c>
      <c r="BC39" s="111">
        <v>2160</v>
      </c>
      <c r="BD39" s="111">
        <v>2160</v>
      </c>
      <c r="BE39" s="63"/>
      <c r="BF39" s="111">
        <v>2160</v>
      </c>
      <c r="BG39" s="111">
        <v>2747</v>
      </c>
      <c r="BH39" s="111">
        <v>2747</v>
      </c>
      <c r="BI39" s="111">
        <v>2747</v>
      </c>
      <c r="BJ39" s="63"/>
      <c r="BK39" s="111">
        <v>2747</v>
      </c>
      <c r="BL39" s="111">
        <v>2747</v>
      </c>
      <c r="BM39" s="111">
        <v>2747</v>
      </c>
      <c r="BN39" s="111">
        <v>1659</v>
      </c>
      <c r="BO39" s="111">
        <v>1659</v>
      </c>
      <c r="BQ39" s="111">
        <v>1659</v>
      </c>
      <c r="BR39" s="111">
        <v>1659</v>
      </c>
      <c r="BS39" s="111">
        <v>1659</v>
      </c>
      <c r="BT39" s="111">
        <v>1659</v>
      </c>
      <c r="BV39" s="111">
        <v>1659</v>
      </c>
      <c r="BW39" s="111">
        <v>1659</v>
      </c>
      <c r="BX39" s="111">
        <v>1659</v>
      </c>
      <c r="BY39" s="111">
        <v>1659</v>
      </c>
      <c r="CA39" s="111">
        <v>1659</v>
      </c>
      <c r="CB39" s="111">
        <v>1659</v>
      </c>
      <c r="CC39" s="111">
        <v>1659</v>
      </c>
      <c r="CD39" s="111">
        <v>1659</v>
      </c>
      <c r="CF39" s="111">
        <v>1659</v>
      </c>
      <c r="CG39" s="111">
        <v>1659</v>
      </c>
      <c r="CH39" s="111">
        <v>1659</v>
      </c>
      <c r="CI39" s="111">
        <v>1659</v>
      </c>
      <c r="CK39" s="111">
        <v>1659</v>
      </c>
      <c r="CL39" s="111">
        <v>1659</v>
      </c>
      <c r="CM39" s="212">
        <v>1659</v>
      </c>
      <c r="CN39" s="212">
        <v>1659</v>
      </c>
      <c r="CP39" s="212">
        <v>1659</v>
      </c>
      <c r="CQ39" s="212">
        <v>1659</v>
      </c>
      <c r="CR39" s="212">
        <v>1659</v>
      </c>
      <c r="CS39" s="212">
        <v>1659</v>
      </c>
      <c r="CU39" s="212"/>
      <c r="CV39" s="212"/>
      <c r="CW39" s="212"/>
      <c r="CX39" s="212">
        <v>1072</v>
      </c>
      <c r="CZ39" s="212"/>
      <c r="DA39" s="212"/>
      <c r="DB39" s="212"/>
      <c r="DC39" s="212"/>
    </row>
    <row r="40" spans="2:107" ht="15" hidden="1" customHeight="1" outlineLevel="2" x14ac:dyDescent="0.3">
      <c r="B40" s="110" t="s">
        <v>127</v>
      </c>
      <c r="C40" s="111">
        <v>0</v>
      </c>
      <c r="D40" s="111">
        <v>0</v>
      </c>
      <c r="E40" s="111">
        <v>0</v>
      </c>
      <c r="F40" s="111">
        <v>0</v>
      </c>
      <c r="G40" s="63"/>
      <c r="H40" s="111">
        <v>0</v>
      </c>
      <c r="I40" s="111">
        <v>0</v>
      </c>
      <c r="J40" s="111">
        <v>0</v>
      </c>
      <c r="K40" s="111">
        <v>0</v>
      </c>
      <c r="L40" s="63"/>
      <c r="M40" s="111">
        <v>0</v>
      </c>
      <c r="N40" s="111">
        <v>0</v>
      </c>
      <c r="O40" s="111">
        <v>0</v>
      </c>
      <c r="P40" s="111">
        <v>0</v>
      </c>
      <c r="Q40" s="63"/>
      <c r="R40" s="111">
        <v>0</v>
      </c>
      <c r="S40" s="111">
        <v>0</v>
      </c>
      <c r="T40" s="111">
        <v>0</v>
      </c>
      <c r="U40" s="111">
        <v>0</v>
      </c>
      <c r="V40" s="63"/>
      <c r="W40" s="111">
        <v>0</v>
      </c>
      <c r="X40" s="111">
        <v>0</v>
      </c>
      <c r="Y40" s="111">
        <v>0</v>
      </c>
      <c r="Z40" s="111">
        <v>0</v>
      </c>
      <c r="AA40" s="63"/>
      <c r="AB40" s="111">
        <v>0</v>
      </c>
      <c r="AC40" s="111">
        <v>0</v>
      </c>
      <c r="AD40" s="111">
        <v>0</v>
      </c>
      <c r="AE40" s="111">
        <v>0</v>
      </c>
      <c r="AF40" s="63"/>
      <c r="AG40" s="111">
        <v>0</v>
      </c>
      <c r="AH40" s="111">
        <v>0</v>
      </c>
      <c r="AI40" s="111">
        <v>0</v>
      </c>
      <c r="AJ40" s="111">
        <v>0</v>
      </c>
      <c r="AK40" s="63"/>
      <c r="AL40" s="111">
        <v>0</v>
      </c>
      <c r="AM40" s="111">
        <v>0</v>
      </c>
      <c r="AN40" s="111">
        <v>0</v>
      </c>
      <c r="AO40" s="111">
        <v>0</v>
      </c>
      <c r="AP40" s="63"/>
      <c r="AQ40" s="111">
        <v>0</v>
      </c>
      <c r="AR40" s="111">
        <v>0</v>
      </c>
      <c r="AS40" s="111">
        <v>0</v>
      </c>
      <c r="AT40" s="111">
        <v>0</v>
      </c>
      <c r="AU40" s="63"/>
      <c r="AV40" s="111">
        <v>0</v>
      </c>
      <c r="AW40" s="111">
        <v>0</v>
      </c>
      <c r="AX40" s="111">
        <v>1594</v>
      </c>
      <c r="AY40" s="111">
        <v>1594</v>
      </c>
      <c r="AZ40" s="63"/>
      <c r="BA40" s="111">
        <v>1594</v>
      </c>
      <c r="BB40" s="111">
        <v>1594</v>
      </c>
      <c r="BC40" s="111">
        <v>1594</v>
      </c>
      <c r="BD40" s="111">
        <v>1594</v>
      </c>
      <c r="BE40" s="63"/>
      <c r="BF40" s="111">
        <v>1594</v>
      </c>
      <c r="BG40" s="111">
        <v>1594</v>
      </c>
      <c r="BH40" s="111">
        <v>0</v>
      </c>
      <c r="BI40" s="111">
        <v>0</v>
      </c>
      <c r="BJ40" s="63"/>
      <c r="BK40" s="111">
        <v>0</v>
      </c>
      <c r="BL40" s="111">
        <v>0</v>
      </c>
      <c r="BM40" s="111">
        <v>0</v>
      </c>
      <c r="BN40" s="111">
        <v>0</v>
      </c>
      <c r="BO40" s="111">
        <v>0</v>
      </c>
      <c r="BQ40" s="111">
        <v>0</v>
      </c>
      <c r="BR40" s="111">
        <v>0</v>
      </c>
      <c r="BS40" s="111">
        <v>0</v>
      </c>
      <c r="BT40" s="111">
        <v>0</v>
      </c>
      <c r="BV40" s="111">
        <v>0</v>
      </c>
      <c r="BW40" s="111">
        <v>0</v>
      </c>
      <c r="BX40" s="111">
        <v>0</v>
      </c>
      <c r="BY40" s="111">
        <v>0</v>
      </c>
      <c r="CA40" s="111">
        <v>0</v>
      </c>
      <c r="CB40" s="111">
        <v>0</v>
      </c>
      <c r="CC40" s="111">
        <v>0</v>
      </c>
      <c r="CD40" s="111">
        <v>0</v>
      </c>
      <c r="CF40" s="111">
        <v>0</v>
      </c>
      <c r="CG40" s="111">
        <v>0</v>
      </c>
      <c r="CH40" s="111">
        <v>0</v>
      </c>
      <c r="CI40" s="111">
        <v>0</v>
      </c>
      <c r="CK40" s="111">
        <v>0</v>
      </c>
      <c r="CL40" s="111">
        <v>0</v>
      </c>
      <c r="CM40" s="212">
        <v>0</v>
      </c>
      <c r="CN40" s="212">
        <v>0</v>
      </c>
      <c r="CP40" s="212">
        <v>0</v>
      </c>
      <c r="CQ40" s="212">
        <v>0</v>
      </c>
      <c r="CR40" s="212">
        <v>0</v>
      </c>
      <c r="CS40" s="212">
        <v>786</v>
      </c>
      <c r="CU40" s="212"/>
      <c r="CV40" s="212"/>
      <c r="CW40" s="212"/>
      <c r="CX40" s="212">
        <v>786</v>
      </c>
      <c r="CZ40" s="212"/>
      <c r="DA40" s="212"/>
      <c r="DB40" s="212"/>
      <c r="DC40" s="212"/>
    </row>
    <row r="41" spans="2:107" ht="15" hidden="1" customHeight="1" outlineLevel="2" x14ac:dyDescent="0.3">
      <c r="B41" s="112" t="s">
        <v>128</v>
      </c>
      <c r="C41" s="111">
        <v>0</v>
      </c>
      <c r="D41" s="111">
        <v>0</v>
      </c>
      <c r="E41" s="111">
        <v>0</v>
      </c>
      <c r="F41" s="111">
        <v>0</v>
      </c>
      <c r="G41" s="63"/>
      <c r="H41" s="111">
        <v>0</v>
      </c>
      <c r="I41" s="111">
        <v>0</v>
      </c>
      <c r="J41" s="111">
        <v>0</v>
      </c>
      <c r="K41" s="111">
        <v>0</v>
      </c>
      <c r="L41" s="63"/>
      <c r="M41" s="111">
        <v>0</v>
      </c>
      <c r="N41" s="111">
        <v>0</v>
      </c>
      <c r="O41" s="111">
        <v>0</v>
      </c>
      <c r="P41" s="111">
        <v>0</v>
      </c>
      <c r="Q41" s="63"/>
      <c r="R41" s="111">
        <v>0</v>
      </c>
      <c r="S41" s="111">
        <v>0</v>
      </c>
      <c r="T41" s="111">
        <v>0</v>
      </c>
      <c r="U41" s="111">
        <v>0</v>
      </c>
      <c r="V41" s="63"/>
      <c r="W41" s="111">
        <v>0</v>
      </c>
      <c r="X41" s="111">
        <v>0</v>
      </c>
      <c r="Y41" s="111">
        <v>0</v>
      </c>
      <c r="Z41" s="111">
        <v>0</v>
      </c>
      <c r="AA41" s="63"/>
      <c r="AB41" s="111">
        <v>0</v>
      </c>
      <c r="AC41" s="111">
        <v>0</v>
      </c>
      <c r="AD41" s="111">
        <v>0</v>
      </c>
      <c r="AE41" s="111">
        <v>0</v>
      </c>
      <c r="AF41" s="63"/>
      <c r="AG41" s="111">
        <v>0</v>
      </c>
      <c r="AH41" s="111">
        <v>0</v>
      </c>
      <c r="AI41" s="111">
        <v>0</v>
      </c>
      <c r="AJ41" s="111">
        <v>0</v>
      </c>
      <c r="AK41" s="63"/>
      <c r="AL41" s="111">
        <v>0</v>
      </c>
      <c r="AM41" s="111">
        <v>0</v>
      </c>
      <c r="AN41" s="111">
        <v>0</v>
      </c>
      <c r="AO41" s="111">
        <v>0</v>
      </c>
      <c r="AP41" s="63"/>
      <c r="AQ41" s="111">
        <v>0</v>
      </c>
      <c r="AR41" s="111">
        <v>0</v>
      </c>
      <c r="AS41" s="111">
        <v>0</v>
      </c>
      <c r="AT41" s="111">
        <v>0</v>
      </c>
      <c r="AU41" s="63"/>
      <c r="AV41" s="111">
        <v>0</v>
      </c>
      <c r="AW41" s="111">
        <v>0</v>
      </c>
      <c r="AX41" s="111">
        <v>0</v>
      </c>
      <c r="AY41" s="111">
        <v>0</v>
      </c>
      <c r="AZ41" s="63"/>
      <c r="BA41" s="111">
        <v>1031</v>
      </c>
      <c r="BB41" s="111">
        <v>1031</v>
      </c>
      <c r="BC41" s="111">
        <v>1031</v>
      </c>
      <c r="BD41" s="111">
        <v>1031</v>
      </c>
      <c r="BE41" s="63"/>
      <c r="BF41" s="111">
        <v>1031</v>
      </c>
      <c r="BG41" s="111">
        <v>1031</v>
      </c>
      <c r="BH41" s="111">
        <v>1031</v>
      </c>
      <c r="BI41" s="111">
        <v>1031</v>
      </c>
      <c r="BJ41" s="63"/>
      <c r="BK41" s="111">
        <v>1031</v>
      </c>
      <c r="BL41" s="111">
        <v>1031</v>
      </c>
      <c r="BM41" s="111">
        <v>1031</v>
      </c>
      <c r="BN41" s="111">
        <v>1031</v>
      </c>
      <c r="BO41" s="111">
        <v>1031</v>
      </c>
      <c r="BQ41" s="111">
        <v>1031</v>
      </c>
      <c r="BR41" s="111">
        <v>1031</v>
      </c>
      <c r="BS41" s="111">
        <v>1031</v>
      </c>
      <c r="BT41" s="111">
        <v>1031</v>
      </c>
      <c r="BV41" s="111">
        <v>1031</v>
      </c>
      <c r="BW41" s="111">
        <v>1031</v>
      </c>
      <c r="BX41" s="111">
        <v>1031</v>
      </c>
      <c r="BY41" s="111">
        <v>1031</v>
      </c>
      <c r="CA41" s="111">
        <v>1031</v>
      </c>
      <c r="CB41" s="111">
        <v>1031</v>
      </c>
      <c r="CC41" s="111">
        <v>1031</v>
      </c>
      <c r="CD41" s="111">
        <v>2461</v>
      </c>
      <c r="CF41" s="111">
        <v>1430</v>
      </c>
      <c r="CG41" s="111">
        <v>1430</v>
      </c>
      <c r="CH41" s="111">
        <v>1430</v>
      </c>
      <c r="CI41" s="111">
        <v>1430</v>
      </c>
      <c r="CK41" s="111">
        <v>1430</v>
      </c>
      <c r="CL41" s="111">
        <v>1430</v>
      </c>
      <c r="CM41" s="212">
        <v>1430</v>
      </c>
      <c r="CN41" s="212">
        <v>1430</v>
      </c>
      <c r="CP41" s="212">
        <v>2218</v>
      </c>
      <c r="CQ41" s="212">
        <v>2218</v>
      </c>
      <c r="CR41" s="212">
        <v>2218</v>
      </c>
      <c r="CS41" s="212">
        <v>2218</v>
      </c>
      <c r="CU41" s="212"/>
      <c r="CV41" s="212"/>
      <c r="CW41" s="212"/>
      <c r="CX41" s="212">
        <v>2218</v>
      </c>
      <c r="CZ41" s="212"/>
      <c r="DA41" s="212"/>
      <c r="DB41" s="212"/>
      <c r="DC41" s="212"/>
    </row>
    <row r="42" spans="2:107" ht="15" hidden="1" customHeight="1" outlineLevel="2" x14ac:dyDescent="0.3">
      <c r="B42" s="112" t="s">
        <v>129</v>
      </c>
      <c r="C42" s="111">
        <v>0</v>
      </c>
      <c r="D42" s="111">
        <v>0</v>
      </c>
      <c r="E42" s="111">
        <v>0</v>
      </c>
      <c r="F42" s="111">
        <v>0</v>
      </c>
      <c r="G42" s="63"/>
      <c r="H42" s="111">
        <v>0</v>
      </c>
      <c r="I42" s="111">
        <v>0</v>
      </c>
      <c r="J42" s="111">
        <v>0</v>
      </c>
      <c r="K42" s="111">
        <v>0</v>
      </c>
      <c r="L42" s="63"/>
      <c r="M42" s="111">
        <v>0</v>
      </c>
      <c r="N42" s="111">
        <v>0</v>
      </c>
      <c r="O42" s="111">
        <v>0</v>
      </c>
      <c r="P42" s="111">
        <v>0</v>
      </c>
      <c r="Q42" s="63"/>
      <c r="R42" s="111">
        <v>0</v>
      </c>
      <c r="S42" s="111">
        <v>0</v>
      </c>
      <c r="T42" s="111">
        <v>0</v>
      </c>
      <c r="U42" s="111">
        <v>0</v>
      </c>
      <c r="V42" s="63"/>
      <c r="W42" s="111">
        <v>0</v>
      </c>
      <c r="X42" s="111">
        <v>0</v>
      </c>
      <c r="Y42" s="111">
        <v>0</v>
      </c>
      <c r="Z42" s="111">
        <v>0</v>
      </c>
      <c r="AA42" s="63"/>
      <c r="AB42" s="111">
        <v>0</v>
      </c>
      <c r="AC42" s="111">
        <v>0</v>
      </c>
      <c r="AD42" s="111">
        <v>0</v>
      </c>
      <c r="AE42" s="111">
        <v>0</v>
      </c>
      <c r="AF42" s="63"/>
      <c r="AG42" s="111">
        <v>0</v>
      </c>
      <c r="AH42" s="111">
        <v>0</v>
      </c>
      <c r="AI42" s="113">
        <v>0</v>
      </c>
      <c r="AJ42" s="111">
        <v>0</v>
      </c>
      <c r="AK42" s="63"/>
      <c r="AL42" s="111">
        <v>0</v>
      </c>
      <c r="AM42" s="111">
        <v>0</v>
      </c>
      <c r="AN42" s="113">
        <v>0</v>
      </c>
      <c r="AO42" s="111">
        <v>0</v>
      </c>
      <c r="AP42" s="63"/>
      <c r="AQ42" s="111">
        <v>0</v>
      </c>
      <c r="AR42" s="111">
        <v>0</v>
      </c>
      <c r="AS42" s="113">
        <v>0</v>
      </c>
      <c r="AT42" s="111">
        <v>0</v>
      </c>
      <c r="AU42" s="63"/>
      <c r="AV42" s="111">
        <v>0</v>
      </c>
      <c r="AW42" s="111">
        <v>0</v>
      </c>
      <c r="AX42" s="113">
        <v>0</v>
      </c>
      <c r="AY42" s="111">
        <v>0</v>
      </c>
      <c r="AZ42" s="63"/>
      <c r="BA42" s="111">
        <v>0</v>
      </c>
      <c r="BB42" s="111">
        <v>0</v>
      </c>
      <c r="BC42" s="111">
        <v>0</v>
      </c>
      <c r="BD42" s="111">
        <v>0</v>
      </c>
      <c r="BE42" s="63"/>
      <c r="BF42" s="111">
        <v>0</v>
      </c>
      <c r="BG42" s="111">
        <v>0</v>
      </c>
      <c r="BH42" s="111">
        <v>0</v>
      </c>
      <c r="BI42" s="111">
        <v>0</v>
      </c>
      <c r="BJ42" s="63"/>
      <c r="BK42" s="111">
        <v>0</v>
      </c>
      <c r="BL42" s="111">
        <v>0</v>
      </c>
      <c r="BM42" s="113">
        <v>729</v>
      </c>
      <c r="BN42" s="111">
        <v>1561</v>
      </c>
      <c r="BO42" s="111">
        <v>1561</v>
      </c>
      <c r="BQ42" s="111">
        <v>1561</v>
      </c>
      <c r="BR42" s="111">
        <v>1561</v>
      </c>
      <c r="BS42" s="113">
        <v>2921</v>
      </c>
      <c r="BT42" s="111">
        <v>2921</v>
      </c>
      <c r="BV42" s="111">
        <v>1561</v>
      </c>
      <c r="BW42" s="111">
        <v>2921</v>
      </c>
      <c r="BX42" s="111">
        <v>2921</v>
      </c>
      <c r="BY42" s="111">
        <v>2921</v>
      </c>
      <c r="CA42" s="111">
        <v>2921</v>
      </c>
      <c r="CB42" s="111">
        <v>2921</v>
      </c>
      <c r="CC42" s="111">
        <v>2921</v>
      </c>
      <c r="CD42" s="111">
        <v>2921</v>
      </c>
      <c r="CF42" s="111">
        <v>2921</v>
      </c>
      <c r="CG42" s="111">
        <v>2921</v>
      </c>
      <c r="CH42" s="111">
        <v>2921</v>
      </c>
      <c r="CI42" s="111">
        <v>2921</v>
      </c>
      <c r="CK42" s="111">
        <v>2303</v>
      </c>
      <c r="CL42" s="111">
        <v>2757</v>
      </c>
      <c r="CM42" s="212">
        <v>2757</v>
      </c>
      <c r="CN42" s="212">
        <v>2757</v>
      </c>
      <c r="CP42" s="212">
        <v>2757</v>
      </c>
      <c r="CQ42" s="212">
        <v>2757</v>
      </c>
      <c r="CR42" s="212">
        <v>2757</v>
      </c>
      <c r="CS42" s="212">
        <v>2757</v>
      </c>
      <c r="CU42" s="212"/>
      <c r="CV42" s="212"/>
      <c r="CW42" s="212"/>
      <c r="CX42" s="212">
        <v>3985</v>
      </c>
      <c r="CZ42" s="212"/>
      <c r="DA42" s="212"/>
      <c r="DB42" s="212"/>
      <c r="DC42" s="212"/>
    </row>
    <row r="43" spans="2:107" ht="15" hidden="1" customHeight="1" outlineLevel="2" x14ac:dyDescent="0.3">
      <c r="B43" s="112" t="s">
        <v>371</v>
      </c>
      <c r="C43" s="111">
        <v>0</v>
      </c>
      <c r="D43" s="111">
        <v>0</v>
      </c>
      <c r="E43" s="111">
        <v>0</v>
      </c>
      <c r="F43" s="111">
        <v>0</v>
      </c>
      <c r="G43" s="113"/>
      <c r="H43" s="111">
        <v>0</v>
      </c>
      <c r="I43" s="111">
        <v>0</v>
      </c>
      <c r="J43" s="111">
        <v>0</v>
      </c>
      <c r="K43" s="111">
        <v>0</v>
      </c>
      <c r="L43" s="113"/>
      <c r="M43" s="111">
        <v>0</v>
      </c>
      <c r="N43" s="111">
        <v>0</v>
      </c>
      <c r="O43" s="111">
        <v>0</v>
      </c>
      <c r="P43" s="111">
        <v>0</v>
      </c>
      <c r="Q43" s="113"/>
      <c r="R43" s="111">
        <v>0</v>
      </c>
      <c r="S43" s="111">
        <v>0</v>
      </c>
      <c r="T43" s="111">
        <v>0</v>
      </c>
      <c r="U43" s="111">
        <v>0</v>
      </c>
      <c r="V43" s="113"/>
      <c r="W43" s="111">
        <v>0</v>
      </c>
      <c r="X43" s="111">
        <v>0</v>
      </c>
      <c r="Y43" s="111">
        <v>0</v>
      </c>
      <c r="Z43" s="111">
        <v>0</v>
      </c>
      <c r="AA43" s="113"/>
      <c r="AB43" s="111">
        <v>0</v>
      </c>
      <c r="AC43" s="111">
        <v>0</v>
      </c>
      <c r="AD43" s="111">
        <v>0</v>
      </c>
      <c r="AE43" s="111">
        <v>0</v>
      </c>
      <c r="AF43" s="113"/>
      <c r="AG43" s="111">
        <v>0</v>
      </c>
      <c r="AH43" s="111">
        <v>0</v>
      </c>
      <c r="AI43" s="113">
        <v>0</v>
      </c>
      <c r="AJ43" s="111">
        <v>0</v>
      </c>
      <c r="AK43" s="113"/>
      <c r="AL43" s="111">
        <v>0</v>
      </c>
      <c r="AM43" s="111">
        <v>0</v>
      </c>
      <c r="AN43" s="113">
        <v>0</v>
      </c>
      <c r="AO43" s="111">
        <v>0</v>
      </c>
      <c r="AP43" s="113"/>
      <c r="AQ43" s="111">
        <v>0</v>
      </c>
      <c r="AR43" s="111">
        <v>0</v>
      </c>
      <c r="AS43" s="113">
        <v>0</v>
      </c>
      <c r="AT43" s="111">
        <v>0</v>
      </c>
      <c r="AU43" s="113"/>
      <c r="AV43" s="111">
        <v>0</v>
      </c>
      <c r="AW43" s="111">
        <v>0</v>
      </c>
      <c r="AX43" s="113">
        <v>0</v>
      </c>
      <c r="AY43" s="111">
        <v>0</v>
      </c>
      <c r="AZ43" s="113"/>
      <c r="BA43" s="111">
        <v>0</v>
      </c>
      <c r="BB43" s="111">
        <v>0</v>
      </c>
      <c r="BC43" s="111">
        <v>0</v>
      </c>
      <c r="BD43" s="111">
        <v>0</v>
      </c>
      <c r="BE43" s="113"/>
      <c r="BF43" s="111">
        <v>0</v>
      </c>
      <c r="BG43" s="111">
        <v>0</v>
      </c>
      <c r="BH43" s="111">
        <v>0</v>
      </c>
      <c r="BI43" s="111">
        <v>0</v>
      </c>
      <c r="BJ43" s="113"/>
      <c r="BK43" s="111">
        <v>0</v>
      </c>
      <c r="BL43" s="111">
        <v>0</v>
      </c>
      <c r="BM43" s="111">
        <v>0</v>
      </c>
      <c r="BN43" s="111">
        <v>0</v>
      </c>
      <c r="BO43" s="111">
        <v>0</v>
      </c>
      <c r="BP43" s="76"/>
      <c r="BQ43" s="111">
        <v>0</v>
      </c>
      <c r="BR43" s="111">
        <v>0</v>
      </c>
      <c r="BS43" s="111">
        <v>0</v>
      </c>
      <c r="BT43" s="111">
        <v>0</v>
      </c>
      <c r="BV43" s="111">
        <v>0</v>
      </c>
      <c r="BW43" s="111">
        <v>0</v>
      </c>
      <c r="BX43" s="111">
        <v>0</v>
      </c>
      <c r="BY43" s="111">
        <v>0</v>
      </c>
      <c r="BZ43" s="123"/>
      <c r="CA43" s="111">
        <v>0</v>
      </c>
      <c r="CB43" s="111">
        <v>0</v>
      </c>
      <c r="CC43" s="111">
        <v>0</v>
      </c>
      <c r="CD43" s="111">
        <v>0</v>
      </c>
      <c r="CF43" s="111">
        <v>0</v>
      </c>
      <c r="CG43" s="111">
        <v>0</v>
      </c>
      <c r="CH43" s="111">
        <v>0</v>
      </c>
      <c r="CI43" s="111">
        <v>0</v>
      </c>
      <c r="CK43" s="111">
        <v>0</v>
      </c>
      <c r="CL43" s="111">
        <v>0</v>
      </c>
      <c r="CM43" s="111">
        <v>0</v>
      </c>
      <c r="CN43" s="111">
        <v>0</v>
      </c>
      <c r="CP43" s="111">
        <v>0</v>
      </c>
      <c r="CQ43" s="111">
        <v>0</v>
      </c>
      <c r="CR43" s="111">
        <v>0</v>
      </c>
      <c r="CS43" s="111">
        <v>0</v>
      </c>
      <c r="CU43" s="212"/>
      <c r="CV43" s="212"/>
      <c r="CW43" s="212"/>
      <c r="CX43" s="212">
        <v>1028</v>
      </c>
      <c r="CZ43" s="212"/>
      <c r="DA43" s="212"/>
      <c r="DB43" s="212"/>
      <c r="DC43" s="212"/>
    </row>
    <row r="44" spans="2:107" ht="15" customHeight="1" outlineLevel="1" x14ac:dyDescent="0.3"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V44" s="44"/>
      <c r="BW44" s="44"/>
      <c r="BX44" s="44"/>
      <c r="BY44" s="44"/>
    </row>
    <row r="45" spans="2:107" ht="15" customHeight="1" x14ac:dyDescent="0.3"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V45" s="44"/>
      <c r="BW45" s="44"/>
      <c r="BX45" s="44"/>
      <c r="BY45" s="44"/>
    </row>
    <row r="46" spans="2:107" ht="15" customHeight="1" x14ac:dyDescent="0.3">
      <c r="C46" s="116" t="s">
        <v>29</v>
      </c>
      <c r="D46" s="116" t="s">
        <v>30</v>
      </c>
      <c r="E46" s="116" t="s">
        <v>31</v>
      </c>
      <c r="F46" s="116" t="s">
        <v>32</v>
      </c>
      <c r="G46" s="61"/>
      <c r="H46" s="116" t="s">
        <v>33</v>
      </c>
      <c r="I46" s="116" t="s">
        <v>34</v>
      </c>
      <c r="J46" s="116" t="s">
        <v>35</v>
      </c>
      <c r="K46" s="116" t="s">
        <v>36</v>
      </c>
      <c r="L46" s="63"/>
      <c r="M46" s="115" t="s">
        <v>37</v>
      </c>
      <c r="N46" s="115" t="s">
        <v>38</v>
      </c>
      <c r="O46" s="115" t="s">
        <v>39</v>
      </c>
      <c r="P46" s="115" t="s">
        <v>40</v>
      </c>
      <c r="Q46" s="63"/>
      <c r="R46" s="116" t="s">
        <v>41</v>
      </c>
      <c r="S46" s="116" t="s">
        <v>42</v>
      </c>
      <c r="T46" s="116" t="s">
        <v>43</v>
      </c>
      <c r="U46" s="116" t="s">
        <v>44</v>
      </c>
      <c r="V46" s="63"/>
      <c r="W46" s="116" t="s">
        <v>45</v>
      </c>
      <c r="X46" s="116" t="s">
        <v>46</v>
      </c>
      <c r="Y46" s="116" t="s">
        <v>47</v>
      </c>
      <c r="Z46" s="116" t="s">
        <v>48</v>
      </c>
      <c r="AA46" s="63"/>
      <c r="AB46" s="116" t="s">
        <v>49</v>
      </c>
      <c r="AC46" s="116" t="s">
        <v>50</v>
      </c>
      <c r="AD46" s="116" t="s">
        <v>51</v>
      </c>
      <c r="AE46" s="116" t="s">
        <v>52</v>
      </c>
      <c r="AF46" s="63"/>
      <c r="AG46" s="116" t="s">
        <v>53</v>
      </c>
      <c r="AH46" s="116" t="s">
        <v>54</v>
      </c>
      <c r="AI46" s="116" t="s">
        <v>55</v>
      </c>
      <c r="AJ46" s="116" t="s">
        <v>56</v>
      </c>
      <c r="AK46" s="63"/>
      <c r="AL46" s="116" t="s">
        <v>57</v>
      </c>
      <c r="AM46" s="116" t="s">
        <v>58</v>
      </c>
      <c r="AN46" s="116" t="s">
        <v>59</v>
      </c>
      <c r="AO46" s="116" t="s">
        <v>60</v>
      </c>
      <c r="AP46" s="63"/>
      <c r="AQ46" s="116" t="s">
        <v>61</v>
      </c>
      <c r="AR46" s="116" t="s">
        <v>62</v>
      </c>
      <c r="AS46" s="116" t="s">
        <v>63</v>
      </c>
      <c r="AT46" s="116" t="s">
        <v>64</v>
      </c>
      <c r="AU46" s="63"/>
      <c r="AV46" s="116" t="s">
        <v>65</v>
      </c>
      <c r="AW46" s="116" t="s">
        <v>66</v>
      </c>
      <c r="AX46" s="116" t="s">
        <v>67</v>
      </c>
      <c r="AY46" s="116" t="s">
        <v>68</v>
      </c>
      <c r="AZ46" s="63"/>
      <c r="BA46" s="115" t="s">
        <v>69</v>
      </c>
      <c r="BB46" s="115" t="s">
        <v>70</v>
      </c>
      <c r="BC46" s="115" t="s">
        <v>71</v>
      </c>
      <c r="BD46" s="116" t="s">
        <v>72</v>
      </c>
      <c r="BE46" s="63"/>
      <c r="BF46" s="116" t="s">
        <v>73</v>
      </c>
      <c r="BG46" s="116" t="s">
        <v>74</v>
      </c>
      <c r="BH46" s="116" t="s">
        <v>75</v>
      </c>
      <c r="BI46" s="116" t="s">
        <v>76</v>
      </c>
      <c r="BJ46" s="61"/>
      <c r="BK46" s="116" t="s">
        <v>77</v>
      </c>
      <c r="BL46" s="116" t="s">
        <v>78</v>
      </c>
      <c r="BM46" s="116" t="s">
        <v>79</v>
      </c>
      <c r="BN46" s="116" t="s">
        <v>80</v>
      </c>
      <c r="BO46" s="116" t="s">
        <v>81</v>
      </c>
      <c r="BQ46" s="116" t="s">
        <v>82</v>
      </c>
      <c r="BR46" s="116" t="s">
        <v>83</v>
      </c>
      <c r="BS46" s="116" t="s">
        <v>84</v>
      </c>
      <c r="BT46" s="116" t="s">
        <v>85</v>
      </c>
      <c r="BV46" s="116" t="s">
        <v>86</v>
      </c>
      <c r="BW46" s="116" t="s">
        <v>87</v>
      </c>
      <c r="BX46" s="116" t="s">
        <v>88</v>
      </c>
      <c r="BY46" s="116" t="s">
        <v>85</v>
      </c>
      <c r="CA46" s="116" t="s">
        <v>89</v>
      </c>
      <c r="CB46" s="116" t="s">
        <v>90</v>
      </c>
      <c r="CC46" s="116" t="s">
        <v>91</v>
      </c>
      <c r="CD46" s="116" t="s">
        <v>92</v>
      </c>
      <c r="CF46" s="116" t="s">
        <v>93</v>
      </c>
      <c r="CG46" s="116" t="s">
        <v>94</v>
      </c>
      <c r="CH46" s="116" t="s">
        <v>95</v>
      </c>
      <c r="CI46" s="221" t="s">
        <v>322</v>
      </c>
      <c r="CK46" s="116" t="s">
        <v>323</v>
      </c>
      <c r="CL46" s="116" t="s">
        <v>324</v>
      </c>
      <c r="CM46" s="116" t="s">
        <v>325</v>
      </c>
      <c r="CN46" s="116" t="s">
        <v>326</v>
      </c>
      <c r="CP46" s="116" t="s">
        <v>352</v>
      </c>
      <c r="CQ46" s="116" t="s">
        <v>353</v>
      </c>
      <c r="CR46" s="116" t="s">
        <v>358</v>
      </c>
      <c r="CS46" s="116" t="s">
        <v>363</v>
      </c>
      <c r="CU46" s="116" t="s">
        <v>366</v>
      </c>
      <c r="CV46" s="116" t="s">
        <v>367</v>
      </c>
      <c r="CW46" s="116" t="s">
        <v>368</v>
      </c>
      <c r="CX46" s="116" t="s">
        <v>369</v>
      </c>
      <c r="CZ46" s="116" t="s">
        <v>374</v>
      </c>
      <c r="DA46" s="116" t="s">
        <v>375</v>
      </c>
      <c r="DB46" s="116" t="s">
        <v>376</v>
      </c>
      <c r="DC46" s="116" t="s">
        <v>377</v>
      </c>
    </row>
    <row r="47" spans="2:107" s="40" customFormat="1" ht="15" customHeight="1" x14ac:dyDescent="0.3">
      <c r="B47" s="106" t="s">
        <v>130</v>
      </c>
      <c r="C47" s="107">
        <v>28098.379999999997</v>
      </c>
      <c r="D47" s="107">
        <v>25105.440000000002</v>
      </c>
      <c r="E47" s="107">
        <v>27531.450000000004</v>
      </c>
      <c r="F47" s="107">
        <v>21681.97</v>
      </c>
      <c r="G47" s="45"/>
      <c r="H47" s="107">
        <v>23769.050000000003</v>
      </c>
      <c r="I47" s="107">
        <v>25981</v>
      </c>
      <c r="J47" s="107">
        <v>25943</v>
      </c>
      <c r="K47" s="107">
        <v>24498</v>
      </c>
      <c r="L47" s="45"/>
      <c r="M47" s="107">
        <v>25294</v>
      </c>
      <c r="N47" s="107">
        <v>30860</v>
      </c>
      <c r="O47" s="107">
        <v>30352</v>
      </c>
      <c r="P47" s="107">
        <v>81704</v>
      </c>
      <c r="Q47" s="44"/>
      <c r="R47" s="107">
        <v>82302.999999999971</v>
      </c>
      <c r="S47" s="107">
        <v>94316</v>
      </c>
      <c r="T47" s="107">
        <v>93660</v>
      </c>
      <c r="U47" s="107">
        <v>63607</v>
      </c>
      <c r="V47" s="44"/>
      <c r="W47" s="107">
        <v>65981.000000000029</v>
      </c>
      <c r="X47" s="107">
        <v>43650</v>
      </c>
      <c r="Y47" s="107">
        <v>47183</v>
      </c>
      <c r="Z47" s="107">
        <v>34000.000000000058</v>
      </c>
      <c r="AA47" s="44"/>
      <c r="AB47" s="107">
        <v>18991</v>
      </c>
      <c r="AC47" s="107">
        <v>23140</v>
      </c>
      <c r="AD47" s="107">
        <v>18592</v>
      </c>
      <c r="AE47" s="107">
        <v>21718.999999999942</v>
      </c>
      <c r="AF47" s="44"/>
      <c r="AG47" s="107">
        <v>38404.5</v>
      </c>
      <c r="AH47" s="107">
        <v>60815.5</v>
      </c>
      <c r="AI47" s="107">
        <v>69362.5</v>
      </c>
      <c r="AJ47" s="107">
        <v>90512.97000000003</v>
      </c>
      <c r="AK47" s="44"/>
      <c r="AL47" s="107">
        <v>100493.46000000002</v>
      </c>
      <c r="AM47" s="107">
        <v>118180.46000000002</v>
      </c>
      <c r="AN47" s="107">
        <v>119955.45999999996</v>
      </c>
      <c r="AO47" s="107">
        <v>154511.98999999993</v>
      </c>
      <c r="AP47" s="44"/>
      <c r="AQ47" s="107">
        <v>151044.00999999995</v>
      </c>
      <c r="AR47" s="107">
        <v>170651.00999999995</v>
      </c>
      <c r="AS47" s="107">
        <v>165711.01</v>
      </c>
      <c r="AT47" s="107">
        <v>133948.01000000013</v>
      </c>
      <c r="AU47" s="44"/>
      <c r="AV47" s="107">
        <v>140323.02000000002</v>
      </c>
      <c r="AW47" s="107">
        <v>106209.02000000002</v>
      </c>
      <c r="AX47" s="107">
        <v>117692.03000000003</v>
      </c>
      <c r="AY47" s="107">
        <v>120963.03000000003</v>
      </c>
      <c r="AZ47" s="44"/>
      <c r="BA47" s="107">
        <v>109168.01000000013</v>
      </c>
      <c r="BB47" s="107">
        <v>94278.010000000009</v>
      </c>
      <c r="BC47" s="107">
        <v>89144</v>
      </c>
      <c r="BD47" s="107">
        <v>77250.999999999884</v>
      </c>
      <c r="BE47" s="44"/>
      <c r="BF47" s="107">
        <v>58910.999999999884</v>
      </c>
      <c r="BG47" s="107">
        <v>61009</v>
      </c>
      <c r="BH47" s="107">
        <v>51972</v>
      </c>
      <c r="BI47" s="107">
        <v>79887</v>
      </c>
      <c r="BJ47" s="44"/>
      <c r="BK47" s="107">
        <v>86964</v>
      </c>
      <c r="BL47" s="107">
        <v>100492</v>
      </c>
      <c r="BM47" s="107">
        <v>95424</v>
      </c>
      <c r="BN47" s="107">
        <v>90709</v>
      </c>
      <c r="BO47" s="107">
        <v>75028</v>
      </c>
      <c r="BP47" s="44"/>
      <c r="BQ47" s="107">
        <v>84515</v>
      </c>
      <c r="BR47" s="107">
        <v>100070</v>
      </c>
      <c r="BS47" s="107">
        <v>132655</v>
      </c>
      <c r="BT47" s="107">
        <v>155221</v>
      </c>
      <c r="BV47" s="107" t="s">
        <v>131</v>
      </c>
      <c r="BW47" s="107" t="s">
        <v>131</v>
      </c>
      <c r="BX47" s="107" t="s">
        <v>131</v>
      </c>
      <c r="BY47" s="107">
        <v>155221</v>
      </c>
      <c r="CA47" s="107">
        <v>146053</v>
      </c>
      <c r="CB47" s="107">
        <v>169032</v>
      </c>
      <c r="CC47" s="107">
        <v>157708</v>
      </c>
      <c r="CD47" s="107">
        <v>204542</v>
      </c>
      <c r="CF47" s="107">
        <v>268978</v>
      </c>
      <c r="CG47" s="107">
        <v>311646</v>
      </c>
      <c r="CH47" s="107">
        <v>398602</v>
      </c>
      <c r="CI47" s="107">
        <v>452747</v>
      </c>
      <c r="CJ47" s="188"/>
      <c r="CK47" s="107">
        <f t="shared" ref="CK47:CK61" si="0">CK3-CF3</f>
        <v>-53574</v>
      </c>
      <c r="CL47" s="107">
        <v>-157192</v>
      </c>
      <c r="CM47" s="107">
        <v>-200244</v>
      </c>
      <c r="CN47" s="107">
        <v>-214789</v>
      </c>
      <c r="CO47" s="188"/>
      <c r="CP47" s="107">
        <v>290077</v>
      </c>
      <c r="CQ47" s="107">
        <v>367347</v>
      </c>
      <c r="CR47" s="107">
        <v>373496</v>
      </c>
      <c r="CS47" s="107">
        <v>320304</v>
      </c>
      <c r="CT47" s="188"/>
      <c r="CU47" s="107">
        <v>332418</v>
      </c>
      <c r="CV47" s="107">
        <v>338707</v>
      </c>
      <c r="CW47" s="107">
        <v>331160</v>
      </c>
      <c r="CX47" s="107">
        <v>455012</v>
      </c>
      <c r="CY47" s="188"/>
      <c r="CZ47" s="107">
        <v>448664</v>
      </c>
      <c r="DA47" s="107">
        <v>505364</v>
      </c>
      <c r="DB47" s="107">
        <v>594896</v>
      </c>
      <c r="DC47" s="107"/>
    </row>
    <row r="48" spans="2:107" ht="15" customHeight="1" outlineLevel="1" collapsed="1" x14ac:dyDescent="0.3">
      <c r="B48" s="108" t="s">
        <v>97</v>
      </c>
      <c r="C48" s="109">
        <v>20631.379999999997</v>
      </c>
      <c r="D48" s="109">
        <v>14938.440000000004</v>
      </c>
      <c r="E48" s="109">
        <v>14697.450000000006</v>
      </c>
      <c r="F48" s="109">
        <v>8721.9700000000012</v>
      </c>
      <c r="G48" s="63"/>
      <c r="H48" s="109">
        <v>9937.0500000000029</v>
      </c>
      <c r="I48" s="109">
        <v>13008</v>
      </c>
      <c r="J48" s="109">
        <v>15539</v>
      </c>
      <c r="K48" s="109">
        <v>16385.000000000015</v>
      </c>
      <c r="L48" s="63"/>
      <c r="M48" s="109">
        <v>19344</v>
      </c>
      <c r="N48" s="109">
        <v>21003.999999999985</v>
      </c>
      <c r="O48" s="109">
        <v>18304</v>
      </c>
      <c r="P48" s="109">
        <v>65005.999999999985</v>
      </c>
      <c r="Q48" s="63"/>
      <c r="R48" s="109">
        <v>63302.999999999971</v>
      </c>
      <c r="S48" s="109">
        <v>77378.000000000015</v>
      </c>
      <c r="T48" s="109">
        <v>81149</v>
      </c>
      <c r="U48" s="109">
        <v>51193.000000000029</v>
      </c>
      <c r="V48" s="63"/>
      <c r="W48" s="109">
        <v>51874.000000000058</v>
      </c>
      <c r="X48" s="109">
        <v>33392</v>
      </c>
      <c r="Y48" s="109">
        <v>31241</v>
      </c>
      <c r="Z48" s="109">
        <v>24542.000000000029</v>
      </c>
      <c r="AA48" s="63"/>
      <c r="AB48" s="109">
        <v>12478.999999999971</v>
      </c>
      <c r="AC48" s="109">
        <v>17024.000000000029</v>
      </c>
      <c r="AD48" s="109">
        <v>13059.000000000029</v>
      </c>
      <c r="AE48" s="109">
        <v>12727.999999999942</v>
      </c>
      <c r="AF48" s="63"/>
      <c r="AG48" s="109">
        <v>29020</v>
      </c>
      <c r="AH48" s="109">
        <v>34821.999999999971</v>
      </c>
      <c r="AI48" s="109">
        <v>37980.999999999971</v>
      </c>
      <c r="AJ48" s="109">
        <v>50502.97000000003</v>
      </c>
      <c r="AK48" s="63"/>
      <c r="AL48" s="109">
        <v>57265.960000000021</v>
      </c>
      <c r="AM48" s="109">
        <v>71066.960000000021</v>
      </c>
      <c r="AN48" s="109">
        <v>76044.959999999963</v>
      </c>
      <c r="AO48" s="109">
        <v>99739.989999999932</v>
      </c>
      <c r="AP48" s="63"/>
      <c r="AQ48" s="109">
        <v>94770.009999999951</v>
      </c>
      <c r="AR48" s="109">
        <v>105113.01000000001</v>
      </c>
      <c r="AS48" s="109">
        <v>97272.010000000009</v>
      </c>
      <c r="AT48" s="109">
        <v>66694.010000000126</v>
      </c>
      <c r="AU48" s="63"/>
      <c r="AV48" s="109">
        <v>69540.020000000019</v>
      </c>
      <c r="AW48" s="109">
        <v>52112.01999999996</v>
      </c>
      <c r="AX48" s="109">
        <v>57863.030000000028</v>
      </c>
      <c r="AY48" s="109">
        <v>69230.030000000028</v>
      </c>
      <c r="AZ48" s="63"/>
      <c r="BA48" s="109">
        <v>59189.010000000126</v>
      </c>
      <c r="BB48" s="109">
        <v>47446.010000000009</v>
      </c>
      <c r="BC48" s="109">
        <v>34152</v>
      </c>
      <c r="BD48" s="109">
        <v>35833.999999999884</v>
      </c>
      <c r="BE48" s="63"/>
      <c r="BF48" s="109">
        <v>18864.999999999884</v>
      </c>
      <c r="BG48" s="109">
        <v>18827</v>
      </c>
      <c r="BH48" s="109">
        <v>25891</v>
      </c>
      <c r="BI48" s="109">
        <v>21557</v>
      </c>
      <c r="BJ48" s="63"/>
      <c r="BK48" s="109">
        <v>32009</v>
      </c>
      <c r="BL48" s="109">
        <v>39616</v>
      </c>
      <c r="BM48" s="109">
        <v>32558</v>
      </c>
      <c r="BN48" s="109">
        <v>33299</v>
      </c>
      <c r="BO48" s="109">
        <v>24454</v>
      </c>
      <c r="BQ48" s="109">
        <v>17800</v>
      </c>
      <c r="BR48" s="109">
        <v>23718</v>
      </c>
      <c r="BS48" s="109">
        <v>41750</v>
      </c>
      <c r="BT48" s="109">
        <v>36905</v>
      </c>
      <c r="BV48" s="109" t="s">
        <v>131</v>
      </c>
      <c r="BW48" s="109" t="s">
        <v>131</v>
      </c>
      <c r="BX48" s="109" t="s">
        <v>131</v>
      </c>
      <c r="BY48" s="109">
        <v>36905</v>
      </c>
      <c r="CA48" s="109">
        <v>33238</v>
      </c>
      <c r="CB48" s="109">
        <v>34317</v>
      </c>
      <c r="CC48" s="109">
        <v>35818</v>
      </c>
      <c r="CD48" s="109">
        <v>48793</v>
      </c>
      <c r="CF48" s="109">
        <v>72779</v>
      </c>
      <c r="CG48" s="109">
        <v>99984</v>
      </c>
      <c r="CH48" s="109">
        <v>124563</v>
      </c>
      <c r="CI48" s="109">
        <v>141313</v>
      </c>
      <c r="CK48" s="109">
        <f t="shared" si="0"/>
        <v>152281</v>
      </c>
      <c r="CL48" s="109">
        <v>130559</v>
      </c>
      <c r="CM48" s="109">
        <v>113702</v>
      </c>
      <c r="CN48" s="109">
        <v>133493</v>
      </c>
      <c r="CP48" s="109">
        <v>143469</v>
      </c>
      <c r="CQ48" s="109">
        <v>154679</v>
      </c>
      <c r="CR48" s="109">
        <v>161149</v>
      </c>
      <c r="CS48" s="109">
        <v>142405</v>
      </c>
      <c r="CU48" s="109">
        <v>138487</v>
      </c>
      <c r="CV48" s="109">
        <v>142732</v>
      </c>
      <c r="CW48" s="109">
        <v>144123</v>
      </c>
      <c r="CX48" s="109">
        <v>170981</v>
      </c>
      <c r="CZ48" s="109">
        <v>169751</v>
      </c>
      <c r="DA48" s="109">
        <v>169771</v>
      </c>
      <c r="DB48" s="109">
        <v>197190</v>
      </c>
      <c r="DC48" s="109"/>
    </row>
    <row r="49" spans="2:107" ht="15" hidden="1" customHeight="1" outlineLevel="2" x14ac:dyDescent="0.3">
      <c r="B49" s="110" t="s">
        <v>98</v>
      </c>
      <c r="C49" s="111">
        <v>17120.379999999997</v>
      </c>
      <c r="D49" s="111">
        <v>11558.440000000002</v>
      </c>
      <c r="E49" s="111">
        <v>12081.450000000004</v>
      </c>
      <c r="F49" s="111">
        <v>5887.9700000000012</v>
      </c>
      <c r="G49" s="63"/>
      <c r="H49" s="111">
        <v>7873.0500000000029</v>
      </c>
      <c r="I49" s="111">
        <v>12227</v>
      </c>
      <c r="J49" s="111">
        <v>14754</v>
      </c>
      <c r="K49" s="111">
        <v>15106.000000000015</v>
      </c>
      <c r="L49" s="63"/>
      <c r="M49" s="111">
        <v>16711</v>
      </c>
      <c r="N49" s="111">
        <v>17754.999999999985</v>
      </c>
      <c r="O49" s="111">
        <v>15023</v>
      </c>
      <c r="P49" s="111">
        <v>54325.999999999985</v>
      </c>
      <c r="Q49" s="63"/>
      <c r="R49" s="111">
        <v>54775.999999999971</v>
      </c>
      <c r="S49" s="111">
        <v>68632.000000000015</v>
      </c>
      <c r="T49" s="111">
        <v>72550</v>
      </c>
      <c r="U49" s="111">
        <v>51275.000000000029</v>
      </c>
      <c r="V49" s="63"/>
      <c r="W49" s="111">
        <v>51467.000000000058</v>
      </c>
      <c r="X49" s="111">
        <v>35526</v>
      </c>
      <c r="Y49" s="111">
        <v>32195</v>
      </c>
      <c r="Z49" s="111">
        <v>26144.000000000029</v>
      </c>
      <c r="AA49" s="63"/>
      <c r="AB49" s="111">
        <v>14684.999999999971</v>
      </c>
      <c r="AC49" s="111">
        <v>18074.000000000029</v>
      </c>
      <c r="AD49" s="111">
        <v>15980.000000000029</v>
      </c>
      <c r="AE49" s="111">
        <v>14993.999999999942</v>
      </c>
      <c r="AF49" s="63"/>
      <c r="AG49" s="111">
        <v>28286.000000000029</v>
      </c>
      <c r="AH49" s="111">
        <v>31936</v>
      </c>
      <c r="AI49" s="111">
        <v>33207.999999999971</v>
      </c>
      <c r="AJ49" s="111">
        <v>42614.97000000003</v>
      </c>
      <c r="AK49" s="63"/>
      <c r="AL49" s="111">
        <v>47290.959999999992</v>
      </c>
      <c r="AM49" s="111">
        <v>61657.959999999992</v>
      </c>
      <c r="AN49" s="111">
        <v>66454.959999999963</v>
      </c>
      <c r="AO49" s="111">
        <v>86112.989999999932</v>
      </c>
      <c r="AP49" s="63"/>
      <c r="AQ49" s="111">
        <v>85655.009999999951</v>
      </c>
      <c r="AR49" s="111">
        <v>84502.010000000009</v>
      </c>
      <c r="AS49" s="111">
        <v>76006.010000000009</v>
      </c>
      <c r="AT49" s="111">
        <v>48046.010000000126</v>
      </c>
      <c r="AU49" s="63"/>
      <c r="AV49" s="111">
        <v>47203.020000000019</v>
      </c>
      <c r="AW49" s="111">
        <v>42461.01999999996</v>
      </c>
      <c r="AX49" s="111">
        <v>43894.030000000028</v>
      </c>
      <c r="AY49" s="111">
        <v>51486.02999999997</v>
      </c>
      <c r="AZ49" s="63"/>
      <c r="BA49" s="111">
        <v>44795.010000000068</v>
      </c>
      <c r="BB49" s="111">
        <v>33847.010000000009</v>
      </c>
      <c r="BC49" s="111">
        <v>27313</v>
      </c>
      <c r="BD49" s="111">
        <v>31527</v>
      </c>
      <c r="BE49" s="63"/>
      <c r="BF49" s="111">
        <v>16956.999999999942</v>
      </c>
      <c r="BG49" s="111">
        <v>14730</v>
      </c>
      <c r="BH49" s="111">
        <v>19261.999999999942</v>
      </c>
      <c r="BI49" s="111">
        <v>17426.999999999884</v>
      </c>
      <c r="BJ49" s="63"/>
      <c r="BK49" s="111">
        <v>26227.000000000058</v>
      </c>
      <c r="BL49" s="111">
        <v>25868</v>
      </c>
      <c r="BM49" s="111">
        <v>16694.000000000116</v>
      </c>
      <c r="BN49" s="111">
        <v>15494.000000000058</v>
      </c>
      <c r="BO49" s="111">
        <v>9011.0000000000582</v>
      </c>
      <c r="BQ49" s="111">
        <v>2342</v>
      </c>
      <c r="BR49" s="111">
        <v>3245</v>
      </c>
      <c r="BS49" s="111">
        <v>22525</v>
      </c>
      <c r="BT49" s="111">
        <v>6950</v>
      </c>
      <c r="BV49" s="111" t="s">
        <v>131</v>
      </c>
      <c r="BW49" s="111" t="s">
        <v>131</v>
      </c>
      <c r="BX49" s="111" t="s">
        <v>131</v>
      </c>
      <c r="BY49" s="111">
        <v>6950</v>
      </c>
      <c r="CA49" s="111">
        <v>6210</v>
      </c>
      <c r="CB49" s="111">
        <v>13026</v>
      </c>
      <c r="CC49" s="111">
        <v>16571</v>
      </c>
      <c r="CD49" s="111">
        <v>36898</v>
      </c>
      <c r="CF49" s="111">
        <v>62706</v>
      </c>
      <c r="CG49" s="111">
        <v>85531</v>
      </c>
      <c r="CH49" s="111">
        <v>93468</v>
      </c>
      <c r="CI49" s="111">
        <v>110361</v>
      </c>
      <c r="CK49" s="111">
        <f t="shared" si="0"/>
        <v>103380</v>
      </c>
      <c r="CL49" s="111">
        <v>80218</v>
      </c>
      <c r="CM49" s="111">
        <v>71797</v>
      </c>
      <c r="CN49" s="111">
        <v>75306</v>
      </c>
      <c r="CP49" s="111">
        <v>95393</v>
      </c>
      <c r="CQ49" s="111">
        <v>106931</v>
      </c>
      <c r="CR49" s="111">
        <v>111151</v>
      </c>
      <c r="CS49" s="111">
        <v>94094</v>
      </c>
      <c r="CU49" s="111"/>
      <c r="CV49" s="111"/>
      <c r="CW49" s="111"/>
      <c r="CX49" s="111">
        <v>95440</v>
      </c>
      <c r="CZ49" s="111"/>
      <c r="DA49" s="111"/>
      <c r="DB49" s="111"/>
      <c r="DC49" s="111"/>
    </row>
    <row r="50" spans="2:107" ht="15" hidden="1" customHeight="1" outlineLevel="2" x14ac:dyDescent="0.3">
      <c r="B50" s="110" t="s">
        <v>99</v>
      </c>
      <c r="C50" s="111">
        <v>3503</v>
      </c>
      <c r="D50" s="111">
        <v>2861.0000000000018</v>
      </c>
      <c r="E50" s="111">
        <v>2097.0000000000018</v>
      </c>
      <c r="F50" s="111">
        <v>1811</v>
      </c>
      <c r="G50" s="63"/>
      <c r="H50" s="111">
        <v>1049</v>
      </c>
      <c r="I50" s="111">
        <v>276.99999999999818</v>
      </c>
      <c r="J50" s="111">
        <v>280.99999999999818</v>
      </c>
      <c r="K50" s="111">
        <v>1279</v>
      </c>
      <c r="L50" s="63"/>
      <c r="M50" s="111">
        <v>2661</v>
      </c>
      <c r="N50" s="111">
        <v>2739</v>
      </c>
      <c r="O50" s="111">
        <v>2777.9999999999982</v>
      </c>
      <c r="P50" s="111">
        <v>7040.0000000000036</v>
      </c>
      <c r="Q50" s="63"/>
      <c r="R50" s="111">
        <v>5699</v>
      </c>
      <c r="S50" s="111">
        <v>5637</v>
      </c>
      <c r="T50" s="111">
        <v>5594.0000000000018</v>
      </c>
      <c r="U50" s="111">
        <v>49.999999999996362</v>
      </c>
      <c r="V50" s="63"/>
      <c r="W50" s="111">
        <v>-574</v>
      </c>
      <c r="X50" s="111">
        <v>-1616</v>
      </c>
      <c r="Y50" s="111">
        <v>-366.99999999999636</v>
      </c>
      <c r="Z50" s="111">
        <v>-1559</v>
      </c>
      <c r="AA50" s="63"/>
      <c r="AB50" s="111">
        <v>-1743</v>
      </c>
      <c r="AC50" s="111">
        <v>-1267</v>
      </c>
      <c r="AD50" s="111">
        <v>-3318.0000000000018</v>
      </c>
      <c r="AE50" s="111">
        <v>-2118.9999999999982</v>
      </c>
      <c r="AF50" s="63"/>
      <c r="AG50" s="111">
        <v>734</v>
      </c>
      <c r="AH50" s="111">
        <v>2636</v>
      </c>
      <c r="AI50" s="111">
        <v>3437.9999999999982</v>
      </c>
      <c r="AJ50" s="111">
        <v>6339.9999999999982</v>
      </c>
      <c r="AK50" s="63"/>
      <c r="AL50" s="111">
        <v>6543</v>
      </c>
      <c r="AM50" s="111">
        <v>6227</v>
      </c>
      <c r="AN50" s="111">
        <v>7293</v>
      </c>
      <c r="AO50" s="111">
        <v>11204.999999999996</v>
      </c>
      <c r="AP50" s="63"/>
      <c r="AQ50" s="111">
        <v>8576.9999999999964</v>
      </c>
      <c r="AR50" s="111">
        <v>7992</v>
      </c>
      <c r="AS50" s="111">
        <v>8377.0000000000073</v>
      </c>
      <c r="AT50" s="111">
        <v>4156.9999999999964</v>
      </c>
      <c r="AU50" s="63"/>
      <c r="AV50" s="111">
        <v>7036.0000000000036</v>
      </c>
      <c r="AW50" s="111">
        <v>6585</v>
      </c>
      <c r="AX50" s="111">
        <v>9003.9999999999854</v>
      </c>
      <c r="AY50" s="111">
        <v>5887.0000000000073</v>
      </c>
      <c r="AZ50" s="63"/>
      <c r="BA50" s="111">
        <v>3347</v>
      </c>
      <c r="BB50" s="111">
        <v>3347</v>
      </c>
      <c r="BC50" s="111">
        <v>-1043.9999999999927</v>
      </c>
      <c r="BD50" s="111">
        <v>0</v>
      </c>
      <c r="BE50" s="63"/>
      <c r="BF50" s="111">
        <v>0</v>
      </c>
      <c r="BG50" s="111">
        <v>0</v>
      </c>
      <c r="BH50" s="111">
        <v>-16</v>
      </c>
      <c r="BI50" s="111">
        <v>1573</v>
      </c>
      <c r="BJ50" s="63"/>
      <c r="BK50" s="111">
        <v>-977.00000000000728</v>
      </c>
      <c r="BL50" s="111">
        <v>3242.0000000000073</v>
      </c>
      <c r="BM50" s="111">
        <v>3891</v>
      </c>
      <c r="BN50" s="111">
        <v>3873</v>
      </c>
      <c r="BO50" s="111">
        <v>1522</v>
      </c>
      <c r="BQ50" s="111">
        <v>3857</v>
      </c>
      <c r="BR50" s="111">
        <v>10927</v>
      </c>
      <c r="BS50" s="111">
        <v>11428</v>
      </c>
      <c r="BT50" s="111">
        <v>17243</v>
      </c>
      <c r="BV50" s="111" t="s">
        <v>131</v>
      </c>
      <c r="BW50" s="111" t="s">
        <v>131</v>
      </c>
      <c r="BX50" s="111" t="s">
        <v>131</v>
      </c>
      <c r="BY50" s="111">
        <v>17243</v>
      </c>
      <c r="CA50" s="111">
        <v>12635</v>
      </c>
      <c r="CB50" s="111">
        <v>4805</v>
      </c>
      <c r="CC50" s="111">
        <v>3603</v>
      </c>
      <c r="CD50" s="111">
        <v>1560</v>
      </c>
      <c r="CF50" s="111">
        <v>1162</v>
      </c>
      <c r="CG50" s="111">
        <v>12303</v>
      </c>
      <c r="CH50" s="111">
        <v>19623</v>
      </c>
      <c r="CI50" s="111">
        <v>18804</v>
      </c>
      <c r="CK50" s="111">
        <f t="shared" si="0"/>
        <v>22976.999999999985</v>
      </c>
      <c r="CL50" s="111">
        <v>16474</v>
      </c>
      <c r="CM50" s="111">
        <v>17203.999999999985</v>
      </c>
      <c r="CN50" s="111">
        <v>20514</v>
      </c>
      <c r="CP50" s="111">
        <v>21524</v>
      </c>
      <c r="CQ50" s="111">
        <v>26228</v>
      </c>
      <c r="CR50" s="111">
        <v>24222.000000000015</v>
      </c>
      <c r="CS50" s="111">
        <v>21627</v>
      </c>
      <c r="CU50" s="111"/>
      <c r="CV50" s="111"/>
      <c r="CW50" s="111"/>
      <c r="CX50" s="111">
        <v>30555</v>
      </c>
      <c r="CZ50" s="111"/>
      <c r="DA50" s="111"/>
      <c r="DB50" s="111"/>
      <c r="DC50" s="111"/>
    </row>
    <row r="51" spans="2:107" ht="15" hidden="1" customHeight="1" outlineLevel="2" x14ac:dyDescent="0.3">
      <c r="B51" s="110" t="s">
        <v>100</v>
      </c>
      <c r="C51" s="111">
        <v>0</v>
      </c>
      <c r="D51" s="111">
        <v>0</v>
      </c>
      <c r="E51" s="111">
        <v>0</v>
      </c>
      <c r="F51" s="111">
        <v>0</v>
      </c>
      <c r="G51" s="63"/>
      <c r="H51" s="111">
        <v>0</v>
      </c>
      <c r="I51" s="111">
        <v>0</v>
      </c>
      <c r="J51" s="111">
        <v>0</v>
      </c>
      <c r="K51" s="111">
        <v>0</v>
      </c>
      <c r="L51" s="63"/>
      <c r="M51" s="111">
        <v>0</v>
      </c>
      <c r="N51" s="111">
        <v>0</v>
      </c>
      <c r="O51" s="111">
        <v>0</v>
      </c>
      <c r="P51" s="111">
        <v>2230</v>
      </c>
      <c r="Q51" s="63"/>
      <c r="R51" s="111">
        <v>1417</v>
      </c>
      <c r="S51" s="111">
        <v>2236</v>
      </c>
      <c r="T51" s="111">
        <v>2125</v>
      </c>
      <c r="U51" s="111">
        <v>-105</v>
      </c>
      <c r="V51" s="63"/>
      <c r="W51" s="111">
        <v>976</v>
      </c>
      <c r="X51" s="111">
        <v>163</v>
      </c>
      <c r="Y51" s="111">
        <v>94</v>
      </c>
      <c r="Z51" s="111">
        <v>264</v>
      </c>
      <c r="AA51" s="63"/>
      <c r="AB51" s="111">
        <v>-151</v>
      </c>
      <c r="AC51" s="111">
        <v>-157</v>
      </c>
      <c r="AD51" s="111">
        <v>23</v>
      </c>
      <c r="AE51" s="111">
        <v>-147</v>
      </c>
      <c r="AF51" s="63"/>
      <c r="AG51" s="111">
        <v>0</v>
      </c>
      <c r="AH51" s="111">
        <v>250</v>
      </c>
      <c r="AI51" s="111">
        <v>250</v>
      </c>
      <c r="AJ51" s="111">
        <v>463</v>
      </c>
      <c r="AK51" s="63"/>
      <c r="AL51" s="111">
        <v>1405.0000000000005</v>
      </c>
      <c r="AM51" s="111">
        <v>1155.0000000000005</v>
      </c>
      <c r="AN51" s="111">
        <v>1155.0000000000005</v>
      </c>
      <c r="AO51" s="111">
        <v>942.00000000000045</v>
      </c>
      <c r="AP51" s="63"/>
      <c r="AQ51" s="111">
        <v>0</v>
      </c>
      <c r="AR51" s="111">
        <v>12081</v>
      </c>
      <c r="AS51" s="111">
        <v>12551</v>
      </c>
      <c r="AT51" s="111">
        <v>14490.999999999996</v>
      </c>
      <c r="AU51" s="63"/>
      <c r="AV51" s="111">
        <v>15300.999999999996</v>
      </c>
      <c r="AW51" s="111">
        <v>3219.9999999999964</v>
      </c>
      <c r="AX51" s="111">
        <v>5579</v>
      </c>
      <c r="AY51" s="111">
        <v>6457.0000000000073</v>
      </c>
      <c r="AZ51" s="63"/>
      <c r="BA51" s="111">
        <v>5647.0000000000073</v>
      </c>
      <c r="BB51" s="111">
        <v>5647.0000000000073</v>
      </c>
      <c r="BC51" s="111">
        <v>2818.0000000000036</v>
      </c>
      <c r="BD51" s="111">
        <v>2977</v>
      </c>
      <c r="BE51" s="63"/>
      <c r="BF51" s="111">
        <v>1706.9999999999964</v>
      </c>
      <c r="BG51" s="111">
        <v>1456.9999999999964</v>
      </c>
      <c r="BH51" s="111">
        <v>958.99999999999636</v>
      </c>
      <c r="BI51" s="111">
        <v>-850.00000000000728</v>
      </c>
      <c r="BJ51" s="63"/>
      <c r="BK51" s="111">
        <v>3164.9999999999964</v>
      </c>
      <c r="BL51" s="111">
        <v>5746</v>
      </c>
      <c r="BM51" s="111">
        <v>7032.9999999999964</v>
      </c>
      <c r="BN51" s="111">
        <v>6440.0000000000036</v>
      </c>
      <c r="BO51" s="111">
        <v>6440.0000000000036</v>
      </c>
      <c r="BQ51" s="111">
        <v>3167</v>
      </c>
      <c r="BR51" s="111">
        <v>1510</v>
      </c>
      <c r="BS51" s="111">
        <v>459</v>
      </c>
      <c r="BT51" s="111">
        <v>6297</v>
      </c>
      <c r="BV51" s="111" t="s">
        <v>131</v>
      </c>
      <c r="BW51" s="111" t="s">
        <v>131</v>
      </c>
      <c r="BX51" s="111" t="s">
        <v>131</v>
      </c>
      <c r="BY51" s="111">
        <v>6297</v>
      </c>
      <c r="CA51" s="111">
        <v>6641</v>
      </c>
      <c r="CB51" s="111">
        <v>10032</v>
      </c>
      <c r="CC51" s="111">
        <v>13338</v>
      </c>
      <c r="CD51" s="111">
        <v>8029</v>
      </c>
      <c r="CF51" s="111">
        <v>8214</v>
      </c>
      <c r="CG51" s="111">
        <v>2422</v>
      </c>
      <c r="CH51" s="111">
        <v>9642</v>
      </c>
      <c r="CI51" s="111">
        <v>8578.9999999999927</v>
      </c>
      <c r="CK51" s="111">
        <f t="shared" si="0"/>
        <v>13666</v>
      </c>
      <c r="CL51" s="111">
        <v>21609</v>
      </c>
      <c r="CM51" s="111">
        <v>12334</v>
      </c>
      <c r="CN51" s="111">
        <v>20285.000000000007</v>
      </c>
      <c r="CP51" s="111">
        <v>17231</v>
      </c>
      <c r="CQ51" s="111">
        <v>11680</v>
      </c>
      <c r="CR51" s="111">
        <v>14852</v>
      </c>
      <c r="CS51" s="111">
        <v>8920</v>
      </c>
      <c r="CU51" s="111"/>
      <c r="CV51" s="111"/>
      <c r="CW51" s="111"/>
      <c r="CX51" s="111">
        <v>24907</v>
      </c>
      <c r="CZ51" s="111"/>
      <c r="DA51" s="111"/>
      <c r="DB51" s="111"/>
      <c r="DC51" s="111"/>
    </row>
    <row r="52" spans="2:107" ht="15" hidden="1" customHeight="1" outlineLevel="2" x14ac:dyDescent="0.3">
      <c r="B52" s="110" t="s">
        <v>101</v>
      </c>
      <c r="C52" s="111">
        <v>8</v>
      </c>
      <c r="D52" s="111">
        <v>519</v>
      </c>
      <c r="E52" s="111">
        <v>519</v>
      </c>
      <c r="F52" s="111">
        <v>1023</v>
      </c>
      <c r="G52" s="63"/>
      <c r="H52" s="111">
        <v>1015</v>
      </c>
      <c r="I52" s="111">
        <v>504</v>
      </c>
      <c r="J52" s="111">
        <v>504</v>
      </c>
      <c r="K52" s="111">
        <v>0</v>
      </c>
      <c r="L52" s="63"/>
      <c r="M52" s="111">
        <v>-28</v>
      </c>
      <c r="N52" s="111">
        <v>510</v>
      </c>
      <c r="O52" s="111">
        <v>503</v>
      </c>
      <c r="P52" s="111">
        <v>1410</v>
      </c>
      <c r="Q52" s="63"/>
      <c r="R52" s="111">
        <v>1411</v>
      </c>
      <c r="S52" s="111">
        <v>873</v>
      </c>
      <c r="T52" s="111">
        <v>880</v>
      </c>
      <c r="U52" s="111">
        <v>-27</v>
      </c>
      <c r="V52" s="63"/>
      <c r="W52" s="111">
        <v>5</v>
      </c>
      <c r="X52" s="111">
        <v>-681</v>
      </c>
      <c r="Y52" s="111">
        <v>-681</v>
      </c>
      <c r="Z52" s="111">
        <v>-307</v>
      </c>
      <c r="AA52" s="63"/>
      <c r="AB52" s="111">
        <v>-312</v>
      </c>
      <c r="AC52" s="111">
        <v>374</v>
      </c>
      <c r="AD52" s="111">
        <v>374</v>
      </c>
      <c r="AE52" s="111">
        <v>0</v>
      </c>
      <c r="AF52" s="63"/>
      <c r="AG52" s="111">
        <v>0</v>
      </c>
      <c r="AH52" s="111">
        <v>0</v>
      </c>
      <c r="AI52" s="111">
        <v>1085</v>
      </c>
      <c r="AJ52" s="111">
        <v>1085</v>
      </c>
      <c r="AK52" s="63"/>
      <c r="AL52" s="111">
        <v>2027</v>
      </c>
      <c r="AM52" s="111">
        <v>2027</v>
      </c>
      <c r="AN52" s="111">
        <v>1142</v>
      </c>
      <c r="AO52" s="111">
        <v>1480</v>
      </c>
      <c r="AP52" s="63"/>
      <c r="AQ52" s="111">
        <v>538</v>
      </c>
      <c r="AR52" s="111">
        <v>538</v>
      </c>
      <c r="AS52" s="111">
        <v>338</v>
      </c>
      <c r="AT52" s="111">
        <v>0</v>
      </c>
      <c r="AU52" s="63"/>
      <c r="AV52" s="111">
        <v>0</v>
      </c>
      <c r="AW52" s="111">
        <v>-154</v>
      </c>
      <c r="AX52" s="111">
        <v>-614</v>
      </c>
      <c r="AY52" s="111">
        <v>5399.9999999999982</v>
      </c>
      <c r="AZ52" s="63"/>
      <c r="BA52" s="111">
        <v>5399.9999999999982</v>
      </c>
      <c r="BB52" s="111">
        <v>4604.9999999999982</v>
      </c>
      <c r="BC52" s="111">
        <v>5064.9999999999982</v>
      </c>
      <c r="BD52" s="111">
        <v>1330</v>
      </c>
      <c r="BE52" s="63"/>
      <c r="BF52" s="111">
        <v>201.00000000000182</v>
      </c>
      <c r="BG52" s="111">
        <v>2640</v>
      </c>
      <c r="BH52" s="111">
        <v>5685.9999999999982</v>
      </c>
      <c r="BI52" s="111">
        <v>3406.9999999999982</v>
      </c>
      <c r="BJ52" s="63"/>
      <c r="BK52" s="111">
        <v>3594.0000000000018</v>
      </c>
      <c r="BL52" s="111">
        <v>4760.0000000000018</v>
      </c>
      <c r="BM52" s="111">
        <v>4940.0000000000073</v>
      </c>
      <c r="BN52" s="111">
        <v>7492.0000000000073</v>
      </c>
      <c r="BO52" s="111">
        <v>7481.0000000000036</v>
      </c>
      <c r="BQ52" s="111">
        <v>8434</v>
      </c>
      <c r="BR52" s="111">
        <v>8036</v>
      </c>
      <c r="BS52" s="111">
        <v>7338</v>
      </c>
      <c r="BT52" s="111">
        <v>6415</v>
      </c>
      <c r="BV52" s="111" t="s">
        <v>131</v>
      </c>
      <c r="BW52" s="111" t="s">
        <v>131</v>
      </c>
      <c r="BX52" s="111" t="s">
        <v>131</v>
      </c>
      <c r="BY52" s="111">
        <v>6415</v>
      </c>
      <c r="CA52" s="111">
        <v>7752</v>
      </c>
      <c r="CB52" s="111">
        <v>6454</v>
      </c>
      <c r="CC52" s="111">
        <v>2306</v>
      </c>
      <c r="CD52" s="111">
        <v>2306</v>
      </c>
      <c r="CF52" s="111">
        <v>697</v>
      </c>
      <c r="CG52" s="111">
        <v>-272</v>
      </c>
      <c r="CH52" s="111">
        <v>1830</v>
      </c>
      <c r="CI52" s="111">
        <v>3569</v>
      </c>
      <c r="CK52" s="111">
        <f t="shared" si="0"/>
        <v>12258</v>
      </c>
      <c r="CL52" s="111">
        <v>12258</v>
      </c>
      <c r="CM52" s="111">
        <v>12367.000000000007</v>
      </c>
      <c r="CN52" s="111">
        <v>17388</v>
      </c>
      <c r="CP52" s="111">
        <v>9321</v>
      </c>
      <c r="CQ52" s="111">
        <v>9840</v>
      </c>
      <c r="CR52" s="111">
        <v>10923.999999999993</v>
      </c>
      <c r="CS52" s="111">
        <v>17764</v>
      </c>
      <c r="CU52" s="111"/>
      <c r="CV52" s="111"/>
      <c r="CW52" s="111"/>
      <c r="CX52" s="111">
        <v>20079</v>
      </c>
      <c r="CZ52" s="111"/>
      <c r="DA52" s="111"/>
      <c r="DB52" s="111"/>
      <c r="DC52" s="111"/>
    </row>
    <row r="53" spans="2:107" ht="15" customHeight="1" outlineLevel="1" collapsed="1" x14ac:dyDescent="0.3">
      <c r="B53" s="108" t="s">
        <v>102</v>
      </c>
      <c r="C53" s="109">
        <v>3745</v>
      </c>
      <c r="D53" s="109">
        <v>3611</v>
      </c>
      <c r="E53" s="109">
        <v>4600</v>
      </c>
      <c r="F53" s="109">
        <v>1068.9999999999995</v>
      </c>
      <c r="G53" s="63"/>
      <c r="H53" s="109">
        <v>1390</v>
      </c>
      <c r="I53" s="109">
        <v>3209</v>
      </c>
      <c r="J53" s="109">
        <v>2220</v>
      </c>
      <c r="K53" s="109">
        <v>2300</v>
      </c>
      <c r="L53" s="63"/>
      <c r="M53" s="109">
        <v>2027</v>
      </c>
      <c r="N53" s="109">
        <v>-297</v>
      </c>
      <c r="O53" s="109">
        <v>1236</v>
      </c>
      <c r="P53" s="109">
        <v>2815</v>
      </c>
      <c r="Q53" s="63"/>
      <c r="R53" s="109">
        <v>3764</v>
      </c>
      <c r="S53" s="109">
        <v>5400</v>
      </c>
      <c r="T53" s="109">
        <v>3713</v>
      </c>
      <c r="U53" s="109">
        <v>3542</v>
      </c>
      <c r="V53" s="63"/>
      <c r="W53" s="109">
        <v>2654</v>
      </c>
      <c r="X53" s="109">
        <v>1760</v>
      </c>
      <c r="Y53" s="109">
        <v>1914</v>
      </c>
      <c r="Z53" s="109">
        <v>184</v>
      </c>
      <c r="AA53" s="63"/>
      <c r="AB53" s="109">
        <v>447</v>
      </c>
      <c r="AC53" s="109">
        <v>-86</v>
      </c>
      <c r="AD53" s="109">
        <v>1819</v>
      </c>
      <c r="AE53" s="109">
        <v>2517</v>
      </c>
      <c r="AF53" s="63"/>
      <c r="AG53" s="109">
        <v>1659</v>
      </c>
      <c r="AH53" s="109">
        <v>1987</v>
      </c>
      <c r="AI53" s="109">
        <v>586</v>
      </c>
      <c r="AJ53" s="109">
        <v>130</v>
      </c>
      <c r="AK53" s="63"/>
      <c r="AL53" s="109">
        <v>-1147</v>
      </c>
      <c r="AM53" s="109">
        <v>2916</v>
      </c>
      <c r="AN53" s="109">
        <v>3264</v>
      </c>
      <c r="AO53" s="109">
        <v>2899</v>
      </c>
      <c r="AP53" s="63"/>
      <c r="AQ53" s="109">
        <v>4678</v>
      </c>
      <c r="AR53" s="109">
        <v>6999</v>
      </c>
      <c r="AS53" s="109">
        <v>5802</v>
      </c>
      <c r="AT53" s="109">
        <v>9281</v>
      </c>
      <c r="AU53" s="63"/>
      <c r="AV53" s="109">
        <v>9349</v>
      </c>
      <c r="AW53" s="109">
        <v>2837</v>
      </c>
      <c r="AX53" s="109">
        <v>1284</v>
      </c>
      <c r="AY53" s="109">
        <v>1720</v>
      </c>
      <c r="AZ53" s="63"/>
      <c r="BA53" s="109">
        <v>1652</v>
      </c>
      <c r="BB53" s="109">
        <v>1652</v>
      </c>
      <c r="BC53" s="109">
        <v>3550</v>
      </c>
      <c r="BD53" s="109">
        <v>1376</v>
      </c>
      <c r="BE53" s="63"/>
      <c r="BF53" s="109">
        <v>1376</v>
      </c>
      <c r="BG53" s="109">
        <v>1774</v>
      </c>
      <c r="BH53" s="109">
        <v>324</v>
      </c>
      <c r="BI53" s="109">
        <v>3468</v>
      </c>
      <c r="BJ53" s="63"/>
      <c r="BK53" s="109">
        <v>2809</v>
      </c>
      <c r="BL53" s="109">
        <v>4841</v>
      </c>
      <c r="BM53" s="109">
        <v>4976</v>
      </c>
      <c r="BN53" s="109">
        <v>456</v>
      </c>
      <c r="BO53" s="109">
        <v>-1868</v>
      </c>
      <c r="BQ53" s="109">
        <v>-2607</v>
      </c>
      <c r="BR53" s="109">
        <v>2954</v>
      </c>
      <c r="BS53" s="109">
        <v>6004</v>
      </c>
      <c r="BT53" s="109">
        <v>9827</v>
      </c>
      <c r="BV53" s="109" t="s">
        <v>131</v>
      </c>
      <c r="BW53" s="109" t="s">
        <v>131</v>
      </c>
      <c r="BX53" s="109" t="s">
        <v>131</v>
      </c>
      <c r="BY53" s="109">
        <v>9827</v>
      </c>
      <c r="CA53" s="109">
        <v>5596</v>
      </c>
      <c r="CB53" s="109">
        <v>9464</v>
      </c>
      <c r="CC53" s="109">
        <v>12184</v>
      </c>
      <c r="CD53" s="109">
        <v>10984</v>
      </c>
      <c r="CF53" s="109">
        <v>10336</v>
      </c>
      <c r="CG53" s="109">
        <v>4513</v>
      </c>
      <c r="CH53" s="109">
        <v>646</v>
      </c>
      <c r="CI53" s="109">
        <v>67</v>
      </c>
      <c r="CK53" s="109">
        <f t="shared" si="0"/>
        <v>1055</v>
      </c>
      <c r="CL53" s="109">
        <v>5486</v>
      </c>
      <c r="CM53" s="109">
        <v>10019</v>
      </c>
      <c r="CN53" s="109">
        <v>19229</v>
      </c>
      <c r="CP53" s="109">
        <v>20386</v>
      </c>
      <c r="CQ53" s="109">
        <v>16687</v>
      </c>
      <c r="CR53" s="109">
        <v>16603</v>
      </c>
      <c r="CS53" s="109">
        <v>6574</v>
      </c>
      <c r="CU53" s="109">
        <v>8788</v>
      </c>
      <c r="CV53" s="109">
        <v>10106</v>
      </c>
      <c r="CW53" s="109">
        <v>10406</v>
      </c>
      <c r="CX53" s="109">
        <v>18037</v>
      </c>
      <c r="CZ53" s="109">
        <v>19428</v>
      </c>
      <c r="DA53" s="109">
        <v>23652</v>
      </c>
      <c r="DB53" s="109">
        <v>25642.000000000029</v>
      </c>
      <c r="DC53" s="109"/>
    </row>
    <row r="54" spans="2:107" ht="15" hidden="1" customHeight="1" outlineLevel="2" x14ac:dyDescent="0.3">
      <c r="B54" s="110" t="s">
        <v>103</v>
      </c>
      <c r="C54" s="111">
        <v>2643</v>
      </c>
      <c r="D54" s="111">
        <v>2616</v>
      </c>
      <c r="E54" s="111">
        <v>2616</v>
      </c>
      <c r="F54" s="111">
        <v>-27</v>
      </c>
      <c r="G54" s="63"/>
      <c r="H54" s="111">
        <v>278</v>
      </c>
      <c r="I54" s="111">
        <v>1521</v>
      </c>
      <c r="J54" s="111">
        <v>1521</v>
      </c>
      <c r="K54" s="111">
        <v>1600.9999999999991</v>
      </c>
      <c r="L54" s="63"/>
      <c r="M54" s="111">
        <v>1282.9999999999991</v>
      </c>
      <c r="N54" s="111">
        <v>61</v>
      </c>
      <c r="O54" s="111">
        <v>66</v>
      </c>
      <c r="P54" s="111">
        <v>1723.0000000000009</v>
      </c>
      <c r="Q54" s="63"/>
      <c r="R54" s="111">
        <v>1942.0000000000009</v>
      </c>
      <c r="S54" s="111">
        <v>1948</v>
      </c>
      <c r="T54" s="111">
        <v>1938</v>
      </c>
      <c r="U54" s="111">
        <v>1689</v>
      </c>
      <c r="V54" s="63"/>
      <c r="W54" s="111">
        <v>1583</v>
      </c>
      <c r="X54" s="111">
        <v>1583</v>
      </c>
      <c r="Y54" s="111">
        <v>1588</v>
      </c>
      <c r="Z54" s="111">
        <v>100</v>
      </c>
      <c r="AA54" s="63"/>
      <c r="AB54" s="111">
        <v>123.00000000000182</v>
      </c>
      <c r="AC54" s="111">
        <v>-77</v>
      </c>
      <c r="AD54" s="111">
        <v>158</v>
      </c>
      <c r="AE54" s="111">
        <v>158.00000000000182</v>
      </c>
      <c r="AF54" s="63"/>
      <c r="AG54" s="111">
        <v>-187</v>
      </c>
      <c r="AH54" s="111">
        <v>14.000000000001819</v>
      </c>
      <c r="AI54" s="111">
        <v>8</v>
      </c>
      <c r="AJ54" s="111">
        <v>7.999999999998181</v>
      </c>
      <c r="AK54" s="63"/>
      <c r="AL54" s="111">
        <v>-527.00000000000182</v>
      </c>
      <c r="AM54" s="111">
        <v>814.99999999999818</v>
      </c>
      <c r="AN54" s="111">
        <v>586</v>
      </c>
      <c r="AO54" s="111">
        <v>221</v>
      </c>
      <c r="AP54" s="63"/>
      <c r="AQ54" s="111">
        <v>978</v>
      </c>
      <c r="AR54" s="111">
        <v>891.00000000000182</v>
      </c>
      <c r="AS54" s="111">
        <v>891.00000000000182</v>
      </c>
      <c r="AT54" s="111">
        <v>1256.0000000000018</v>
      </c>
      <c r="AU54" s="63"/>
      <c r="AV54" s="111">
        <v>1324.0000000000018</v>
      </c>
      <c r="AW54" s="111">
        <v>68</v>
      </c>
      <c r="AX54" s="111">
        <v>-1830.0000000000036</v>
      </c>
      <c r="AY54" s="111">
        <v>1720</v>
      </c>
      <c r="AZ54" s="63"/>
      <c r="BA54" s="111">
        <v>1652</v>
      </c>
      <c r="BB54" s="111">
        <v>1652</v>
      </c>
      <c r="BC54" s="111">
        <v>3550.0000000000036</v>
      </c>
      <c r="BD54" s="111">
        <v>1375.9999999999982</v>
      </c>
      <c r="BE54" s="63"/>
      <c r="BF54" s="111">
        <v>1375.9999999999982</v>
      </c>
      <c r="BG54" s="111">
        <v>1375.9999999999982</v>
      </c>
      <c r="BH54" s="111">
        <v>1375.9999999999982</v>
      </c>
      <c r="BI54" s="111">
        <v>0</v>
      </c>
      <c r="BJ54" s="63"/>
      <c r="BK54" s="111">
        <v>0</v>
      </c>
      <c r="BL54" s="111">
        <v>0</v>
      </c>
      <c r="BM54" s="111">
        <v>-2457.0000000000018</v>
      </c>
      <c r="BN54" s="111">
        <v>-2457.0000000000018</v>
      </c>
      <c r="BO54" s="111">
        <v>-4178</v>
      </c>
      <c r="BQ54" s="111">
        <v>-4178</v>
      </c>
      <c r="BR54" s="111">
        <v>-246</v>
      </c>
      <c r="BS54" s="111">
        <v>2756</v>
      </c>
      <c r="BT54" s="111">
        <v>7166</v>
      </c>
      <c r="BV54" s="111" t="s">
        <v>131</v>
      </c>
      <c r="BW54" s="111" t="s">
        <v>131</v>
      </c>
      <c r="BX54" s="111" t="s">
        <v>131</v>
      </c>
      <c r="BY54" s="111">
        <v>7166</v>
      </c>
      <c r="CA54" s="111">
        <v>5189</v>
      </c>
      <c r="CB54" s="111">
        <v>3234</v>
      </c>
      <c r="CC54" s="111">
        <v>3277</v>
      </c>
      <c r="CD54" s="111">
        <v>366</v>
      </c>
      <c r="CF54" s="111">
        <v>125</v>
      </c>
      <c r="CG54" s="111">
        <v>125</v>
      </c>
      <c r="CH54" s="111">
        <v>125</v>
      </c>
      <c r="CI54" s="111">
        <v>-240.99999999999636</v>
      </c>
      <c r="CK54" s="111">
        <f t="shared" si="0"/>
        <v>747.00000000000364</v>
      </c>
      <c r="CL54" s="111">
        <v>3889</v>
      </c>
      <c r="CM54" s="111">
        <v>4697</v>
      </c>
      <c r="CN54" s="111">
        <v>8476.9999999999964</v>
      </c>
      <c r="CP54" s="111">
        <v>7984</v>
      </c>
      <c r="CQ54" s="111">
        <v>6334</v>
      </c>
      <c r="CR54" s="111">
        <v>5162</v>
      </c>
      <c r="CS54" s="111">
        <v>3133</v>
      </c>
      <c r="CU54" s="111"/>
      <c r="CV54" s="111"/>
      <c r="CW54" s="111"/>
      <c r="CX54" s="111">
        <v>8697</v>
      </c>
      <c r="CZ54" s="111"/>
      <c r="DA54" s="111"/>
      <c r="DB54" s="111"/>
      <c r="DC54" s="111"/>
    </row>
    <row r="55" spans="2:107" ht="15" hidden="1" customHeight="1" outlineLevel="2" x14ac:dyDescent="0.3">
      <c r="B55" s="110" t="s">
        <v>104</v>
      </c>
      <c r="C55" s="111">
        <v>888</v>
      </c>
      <c r="D55" s="111">
        <v>586</v>
      </c>
      <c r="E55" s="111">
        <v>1574.9999999999995</v>
      </c>
      <c r="F55" s="111">
        <v>686.99999999999955</v>
      </c>
      <c r="G55" s="63"/>
      <c r="H55" s="111">
        <v>687</v>
      </c>
      <c r="I55" s="111">
        <v>987</v>
      </c>
      <c r="J55" s="111">
        <v>-1.9999999999995453</v>
      </c>
      <c r="K55" s="111">
        <v>-1.9999999999995453</v>
      </c>
      <c r="L55" s="63"/>
      <c r="M55" s="111">
        <v>-2</v>
      </c>
      <c r="N55" s="111">
        <v>-77</v>
      </c>
      <c r="O55" s="111">
        <v>0</v>
      </c>
      <c r="P55" s="111">
        <v>-77</v>
      </c>
      <c r="Q55" s="63"/>
      <c r="R55" s="111">
        <v>457</v>
      </c>
      <c r="S55" s="111">
        <v>563</v>
      </c>
      <c r="T55" s="111">
        <v>487</v>
      </c>
      <c r="U55" s="111">
        <v>564</v>
      </c>
      <c r="V55" s="63"/>
      <c r="W55" s="111">
        <v>23</v>
      </c>
      <c r="X55" s="111">
        <v>-6</v>
      </c>
      <c r="Y55" s="111">
        <v>-7</v>
      </c>
      <c r="Z55" s="111">
        <v>-7</v>
      </c>
      <c r="AA55" s="63"/>
      <c r="AB55" s="111">
        <v>0</v>
      </c>
      <c r="AC55" s="111">
        <v>0</v>
      </c>
      <c r="AD55" s="111">
        <v>1472</v>
      </c>
      <c r="AE55" s="111">
        <v>1672</v>
      </c>
      <c r="AF55" s="63"/>
      <c r="AG55" s="111">
        <v>1392</v>
      </c>
      <c r="AH55" s="111">
        <v>1392</v>
      </c>
      <c r="AI55" s="111">
        <v>-80</v>
      </c>
      <c r="AJ55" s="111">
        <v>-280</v>
      </c>
      <c r="AK55" s="63"/>
      <c r="AL55" s="111">
        <v>0</v>
      </c>
      <c r="AM55" s="111">
        <v>1398</v>
      </c>
      <c r="AN55" s="111">
        <v>1398</v>
      </c>
      <c r="AO55" s="111">
        <v>1398</v>
      </c>
      <c r="AP55" s="63"/>
      <c r="AQ55" s="111">
        <v>1398</v>
      </c>
      <c r="AR55" s="111">
        <v>3314</v>
      </c>
      <c r="AS55" s="111">
        <v>3314</v>
      </c>
      <c r="AT55" s="111">
        <v>3314</v>
      </c>
      <c r="AU55" s="63"/>
      <c r="AV55" s="111">
        <v>3314</v>
      </c>
      <c r="AW55" s="111">
        <v>0</v>
      </c>
      <c r="AX55" s="111">
        <v>0</v>
      </c>
      <c r="AY55" s="111">
        <v>0</v>
      </c>
      <c r="AZ55" s="63"/>
      <c r="BA55" s="111">
        <v>0</v>
      </c>
      <c r="BB55" s="111">
        <v>0</v>
      </c>
      <c r="BC55" s="111">
        <v>0</v>
      </c>
      <c r="BD55" s="111">
        <v>0</v>
      </c>
      <c r="BE55" s="63"/>
      <c r="BF55" s="111">
        <v>0</v>
      </c>
      <c r="BG55" s="111">
        <v>0</v>
      </c>
      <c r="BH55" s="111">
        <v>0</v>
      </c>
      <c r="BI55" s="111">
        <v>0</v>
      </c>
      <c r="BJ55" s="63"/>
      <c r="BK55" s="111">
        <v>0</v>
      </c>
      <c r="BL55" s="111">
        <v>0</v>
      </c>
      <c r="BM55" s="111">
        <v>0</v>
      </c>
      <c r="BN55" s="111">
        <v>0</v>
      </c>
      <c r="BO55" s="111">
        <v>-599</v>
      </c>
      <c r="BQ55" s="111">
        <v>-1997</v>
      </c>
      <c r="BR55" s="111">
        <v>2062</v>
      </c>
      <c r="BS55" s="111">
        <v>4258</v>
      </c>
      <c r="BT55" s="111">
        <v>4366</v>
      </c>
      <c r="BV55" s="111" t="s">
        <v>131</v>
      </c>
      <c r="BW55" s="111" t="s">
        <v>131</v>
      </c>
      <c r="BX55" s="111" t="s">
        <v>131</v>
      </c>
      <c r="BY55" s="111">
        <v>4366</v>
      </c>
      <c r="CA55" s="111">
        <v>3003</v>
      </c>
      <c r="CB55" s="111">
        <v>3743</v>
      </c>
      <c r="CC55" s="111">
        <v>3799</v>
      </c>
      <c r="CD55" s="111">
        <v>4811</v>
      </c>
      <c r="CF55" s="111">
        <v>3513</v>
      </c>
      <c r="CG55" s="111">
        <v>2773</v>
      </c>
      <c r="CH55" s="111">
        <v>521</v>
      </c>
      <c r="CI55" s="111">
        <v>0</v>
      </c>
      <c r="CK55" s="111">
        <f t="shared" si="0"/>
        <v>0</v>
      </c>
      <c r="CL55" s="111">
        <v>0</v>
      </c>
      <c r="CM55" s="111">
        <v>1828</v>
      </c>
      <c r="CN55" s="111">
        <v>5356</v>
      </c>
      <c r="CP55" s="111">
        <v>7006</v>
      </c>
      <c r="CQ55" s="111">
        <v>5575</v>
      </c>
      <c r="CR55" s="111">
        <v>6939</v>
      </c>
      <c r="CS55" s="111">
        <v>4266</v>
      </c>
      <c r="CU55" s="111"/>
      <c r="CV55" s="111"/>
      <c r="CW55" s="111"/>
      <c r="CX55" s="111">
        <v>3868</v>
      </c>
      <c r="CZ55" s="111"/>
      <c r="DA55" s="111"/>
      <c r="DB55" s="111"/>
      <c r="DC55" s="111"/>
    </row>
    <row r="56" spans="2:107" ht="15" hidden="1" customHeight="1" outlineLevel="2" x14ac:dyDescent="0.3">
      <c r="B56" s="110" t="s">
        <v>105</v>
      </c>
      <c r="C56" s="111">
        <v>214</v>
      </c>
      <c r="D56" s="111">
        <v>409</v>
      </c>
      <c r="E56" s="111">
        <v>409</v>
      </c>
      <c r="F56" s="111">
        <v>409</v>
      </c>
      <c r="G56" s="63"/>
      <c r="H56" s="111">
        <v>425</v>
      </c>
      <c r="I56" s="111">
        <v>701</v>
      </c>
      <c r="J56" s="111">
        <v>701</v>
      </c>
      <c r="K56" s="111">
        <v>701</v>
      </c>
      <c r="L56" s="63"/>
      <c r="M56" s="111">
        <v>746.00000000000091</v>
      </c>
      <c r="N56" s="111">
        <v>-281</v>
      </c>
      <c r="O56" s="111">
        <v>1170</v>
      </c>
      <c r="P56" s="111">
        <v>1169</v>
      </c>
      <c r="Q56" s="63"/>
      <c r="R56" s="111">
        <v>1364.9999999999991</v>
      </c>
      <c r="S56" s="111">
        <v>2889</v>
      </c>
      <c r="T56" s="111">
        <v>1288</v>
      </c>
      <c r="U56" s="111">
        <v>1289</v>
      </c>
      <c r="V56" s="63"/>
      <c r="W56" s="111">
        <v>1048</v>
      </c>
      <c r="X56" s="111">
        <v>183</v>
      </c>
      <c r="Y56" s="111">
        <v>333</v>
      </c>
      <c r="Z56" s="111">
        <v>91</v>
      </c>
      <c r="AA56" s="63"/>
      <c r="AB56" s="111">
        <v>324</v>
      </c>
      <c r="AC56" s="111">
        <v>-9</v>
      </c>
      <c r="AD56" s="111">
        <v>189</v>
      </c>
      <c r="AE56" s="111">
        <v>686.99999999999909</v>
      </c>
      <c r="AF56" s="63"/>
      <c r="AG56" s="111">
        <v>453.99999999999909</v>
      </c>
      <c r="AH56" s="111">
        <v>581</v>
      </c>
      <c r="AI56" s="111">
        <v>658</v>
      </c>
      <c r="AJ56" s="111">
        <v>402.00000000000091</v>
      </c>
      <c r="AK56" s="63"/>
      <c r="AL56" s="111">
        <v>-620</v>
      </c>
      <c r="AM56" s="111">
        <v>703.00000000000182</v>
      </c>
      <c r="AN56" s="111">
        <v>1279.9999999999982</v>
      </c>
      <c r="AO56" s="111">
        <v>1279.9999999999982</v>
      </c>
      <c r="AP56" s="63"/>
      <c r="AQ56" s="111">
        <v>2301.9999999999991</v>
      </c>
      <c r="AR56" s="111">
        <v>2793.9999999999982</v>
      </c>
      <c r="AS56" s="111">
        <v>1597.0000000000036</v>
      </c>
      <c r="AT56" s="111">
        <v>4711.0000000000018</v>
      </c>
      <c r="AU56" s="63"/>
      <c r="AV56" s="111">
        <v>4711.0000000000018</v>
      </c>
      <c r="AW56" s="111">
        <v>2769</v>
      </c>
      <c r="AX56" s="111">
        <v>3113.9999999999982</v>
      </c>
      <c r="AY56" s="111">
        <v>0</v>
      </c>
      <c r="AZ56" s="63"/>
      <c r="BA56" s="111">
        <v>0</v>
      </c>
      <c r="BB56" s="111">
        <v>0</v>
      </c>
      <c r="BC56" s="111">
        <v>0</v>
      </c>
      <c r="BD56" s="111">
        <v>0</v>
      </c>
      <c r="BE56" s="63"/>
      <c r="BF56" s="111">
        <v>0</v>
      </c>
      <c r="BG56" s="111">
        <v>398</v>
      </c>
      <c r="BH56" s="111">
        <v>-1052.0000000000018</v>
      </c>
      <c r="BI56" s="111">
        <v>3468</v>
      </c>
      <c r="BJ56" s="63"/>
      <c r="BK56" s="111">
        <v>2809</v>
      </c>
      <c r="BL56" s="111">
        <v>4841</v>
      </c>
      <c r="BM56" s="111">
        <v>7432.9999999999982</v>
      </c>
      <c r="BN56" s="111">
        <v>2912.9999999999964</v>
      </c>
      <c r="BO56" s="111">
        <v>2909</v>
      </c>
      <c r="BQ56" s="111">
        <v>3568</v>
      </c>
      <c r="BR56" s="111">
        <v>1138</v>
      </c>
      <c r="BS56" s="111">
        <v>-1010</v>
      </c>
      <c r="BT56" s="111">
        <v>-1705</v>
      </c>
      <c r="BV56" s="111" t="s">
        <v>131</v>
      </c>
      <c r="BW56" s="111" t="s">
        <v>131</v>
      </c>
      <c r="BX56" s="111" t="s">
        <v>131</v>
      </c>
      <c r="BY56" s="111">
        <v>-1705</v>
      </c>
      <c r="CA56" s="111">
        <v>-2596</v>
      </c>
      <c r="CB56" s="111">
        <v>2487</v>
      </c>
      <c r="CC56" s="111">
        <v>5108</v>
      </c>
      <c r="CD56" s="111">
        <v>5807</v>
      </c>
      <c r="CF56" s="111">
        <v>6698</v>
      </c>
      <c r="CG56" s="111">
        <v>1615</v>
      </c>
      <c r="CH56" s="111">
        <v>0</v>
      </c>
      <c r="CI56" s="111">
        <v>307.99999999999636</v>
      </c>
      <c r="CK56" s="111">
        <f t="shared" si="0"/>
        <v>308</v>
      </c>
      <c r="CL56" s="111">
        <v>1597</v>
      </c>
      <c r="CM56" s="111">
        <v>3493.9999999999964</v>
      </c>
      <c r="CN56" s="111">
        <v>5396.0000000000036</v>
      </c>
      <c r="CP56" s="111">
        <v>5396</v>
      </c>
      <c r="CQ56" s="111">
        <v>4778</v>
      </c>
      <c r="CR56" s="111">
        <v>4502.0000000000036</v>
      </c>
      <c r="CS56" s="111">
        <v>-825</v>
      </c>
      <c r="CU56" s="111"/>
      <c r="CV56" s="111"/>
      <c r="CW56" s="111"/>
      <c r="CX56" s="111">
        <v>5472</v>
      </c>
      <c r="CZ56" s="111"/>
      <c r="DA56" s="111"/>
      <c r="DB56" s="111"/>
      <c r="DC56" s="111"/>
    </row>
    <row r="57" spans="2:107" ht="15" customHeight="1" outlineLevel="1" collapsed="1" x14ac:dyDescent="0.3">
      <c r="B57" s="108" t="s">
        <v>370</v>
      </c>
      <c r="C57" s="109">
        <v>3722</v>
      </c>
      <c r="D57" s="109">
        <v>6556</v>
      </c>
      <c r="E57" s="109">
        <v>8234</v>
      </c>
      <c r="F57" s="109">
        <v>11891</v>
      </c>
      <c r="G57" s="63"/>
      <c r="H57" s="109">
        <v>12442</v>
      </c>
      <c r="I57" s="109">
        <v>9764</v>
      </c>
      <c r="J57" s="109">
        <v>8184</v>
      </c>
      <c r="K57" s="109">
        <v>5813</v>
      </c>
      <c r="L57" s="63"/>
      <c r="M57" s="109">
        <v>3923</v>
      </c>
      <c r="N57" s="109">
        <v>7953.0000000000036</v>
      </c>
      <c r="O57" s="109">
        <v>7730.9999999999964</v>
      </c>
      <c r="P57" s="109">
        <v>9244</v>
      </c>
      <c r="Q57" s="63"/>
      <c r="R57" s="109">
        <v>9429</v>
      </c>
      <c r="S57" s="109">
        <v>6730.9999999999964</v>
      </c>
      <c r="T57" s="109">
        <v>6072.0000000000036</v>
      </c>
      <c r="U57" s="109">
        <v>6101</v>
      </c>
      <c r="V57" s="63"/>
      <c r="W57" s="109">
        <v>7490</v>
      </c>
      <c r="X57" s="109">
        <v>5735</v>
      </c>
      <c r="Y57" s="109">
        <v>8609</v>
      </c>
      <c r="Z57" s="109">
        <v>5332.0000000000073</v>
      </c>
      <c r="AA57" s="63"/>
      <c r="AB57" s="109">
        <v>4483</v>
      </c>
      <c r="AC57" s="109">
        <v>4500</v>
      </c>
      <c r="AD57" s="109">
        <v>3699</v>
      </c>
      <c r="AE57" s="109">
        <v>7646.9999999999927</v>
      </c>
      <c r="AF57" s="63"/>
      <c r="AG57" s="109">
        <v>9111.5</v>
      </c>
      <c r="AH57" s="109">
        <v>25554.5</v>
      </c>
      <c r="AI57" s="109">
        <v>35042.5</v>
      </c>
      <c r="AJ57" s="109">
        <v>43064.999999999985</v>
      </c>
      <c r="AK57" s="63"/>
      <c r="AL57" s="109">
        <v>46109.5</v>
      </c>
      <c r="AM57" s="109">
        <v>45650.5</v>
      </c>
      <c r="AN57" s="109">
        <v>39169.5</v>
      </c>
      <c r="AO57" s="109">
        <v>48618.999999999985</v>
      </c>
      <c r="AP57" s="63"/>
      <c r="AQ57" s="109">
        <v>49579</v>
      </c>
      <c r="AR57" s="109">
        <v>55245</v>
      </c>
      <c r="AS57" s="109">
        <v>53900</v>
      </c>
      <c r="AT57" s="109">
        <v>37991.000000000029</v>
      </c>
      <c r="AU57" s="63"/>
      <c r="AV57" s="109">
        <v>32351.000000000029</v>
      </c>
      <c r="AW57" s="109">
        <v>13022</v>
      </c>
      <c r="AX57" s="109">
        <v>14516</v>
      </c>
      <c r="AY57" s="109">
        <v>13591</v>
      </c>
      <c r="AZ57" s="63"/>
      <c r="BA57" s="109">
        <v>13515.999999999942</v>
      </c>
      <c r="BB57" s="109">
        <v>13641.999999999971</v>
      </c>
      <c r="BC57" s="109">
        <v>16277</v>
      </c>
      <c r="BD57" s="109">
        <v>13068</v>
      </c>
      <c r="BE57" s="63"/>
      <c r="BF57" s="109">
        <v>13523.000000000029</v>
      </c>
      <c r="BG57" s="109">
        <v>19636.000000000029</v>
      </c>
      <c r="BH57" s="109">
        <v>14749.000000000029</v>
      </c>
      <c r="BI57" s="109">
        <v>40263</v>
      </c>
      <c r="BJ57" s="63"/>
      <c r="BK57" s="109">
        <v>39584.999999999971</v>
      </c>
      <c r="BL57" s="109">
        <v>38186</v>
      </c>
      <c r="BM57" s="109">
        <v>40306.999999999971</v>
      </c>
      <c r="BN57" s="109">
        <v>28094</v>
      </c>
      <c r="BO57" s="109">
        <v>23579</v>
      </c>
      <c r="BQ57" s="109">
        <v>29318</v>
      </c>
      <c r="BR57" s="109">
        <v>24145</v>
      </c>
      <c r="BS57" s="109">
        <v>33041</v>
      </c>
      <c r="BT57" s="109">
        <v>50924</v>
      </c>
      <c r="BV57" s="109" t="s">
        <v>131</v>
      </c>
      <c r="BW57" s="109" t="s">
        <v>131</v>
      </c>
      <c r="BX57" s="109" t="s">
        <v>131</v>
      </c>
      <c r="BY57" s="109">
        <v>50924</v>
      </c>
      <c r="CA57" s="109">
        <v>68909</v>
      </c>
      <c r="CB57" s="109">
        <v>79951</v>
      </c>
      <c r="CC57" s="109">
        <v>72803</v>
      </c>
      <c r="CD57" s="109">
        <v>104290</v>
      </c>
      <c r="CF57" s="109">
        <v>139756</v>
      </c>
      <c r="CG57" s="109">
        <v>170202</v>
      </c>
      <c r="CH57" s="109">
        <v>215803</v>
      </c>
      <c r="CI57" s="109">
        <v>252010</v>
      </c>
      <c r="CK57" s="109">
        <f t="shared" si="0"/>
        <v>-284378</v>
      </c>
      <c r="CL57" s="109">
        <v>-392255</v>
      </c>
      <c r="CM57" s="109">
        <v>-427155</v>
      </c>
      <c r="CN57" s="109">
        <v>-511002</v>
      </c>
      <c r="CP57" s="109">
        <v>-25060</v>
      </c>
      <c r="CQ57" s="109">
        <v>40064</v>
      </c>
      <c r="CR57" s="109">
        <v>18856</v>
      </c>
      <c r="CS57" s="109">
        <v>18581</v>
      </c>
      <c r="CU57" s="109">
        <v>35657</v>
      </c>
      <c r="CV57" s="109">
        <v>41466</v>
      </c>
      <c r="CW57" s="109">
        <v>57653</v>
      </c>
      <c r="CX57" s="109">
        <v>115784</v>
      </c>
      <c r="CZ57" s="109">
        <v>119633</v>
      </c>
      <c r="DA57" s="109">
        <v>147507</v>
      </c>
      <c r="DB57" s="109">
        <v>189076</v>
      </c>
      <c r="DC57" s="109"/>
    </row>
    <row r="58" spans="2:107" ht="15" hidden="1" customHeight="1" outlineLevel="2" x14ac:dyDescent="0.3">
      <c r="B58" s="110" t="s">
        <v>107</v>
      </c>
      <c r="C58" s="111">
        <v>3110</v>
      </c>
      <c r="D58" s="111">
        <v>5694</v>
      </c>
      <c r="E58" s="111">
        <v>6364</v>
      </c>
      <c r="F58" s="111">
        <v>10633</v>
      </c>
      <c r="G58" s="63"/>
      <c r="H58" s="111">
        <v>11184</v>
      </c>
      <c r="I58" s="111">
        <v>9294</v>
      </c>
      <c r="J58" s="111">
        <v>9089</v>
      </c>
      <c r="K58" s="111">
        <v>6364</v>
      </c>
      <c r="L58" s="63"/>
      <c r="M58" s="111">
        <v>4412</v>
      </c>
      <c r="N58" s="111">
        <v>7116.0000000000036</v>
      </c>
      <c r="O58" s="111">
        <v>6585.9999999999964</v>
      </c>
      <c r="P58" s="111">
        <v>7994</v>
      </c>
      <c r="Q58" s="63"/>
      <c r="R58" s="111">
        <v>7795</v>
      </c>
      <c r="S58" s="111">
        <v>5884.9999999999964</v>
      </c>
      <c r="T58" s="111">
        <v>5961.0000000000036</v>
      </c>
      <c r="U58" s="111">
        <v>4224.9999999999964</v>
      </c>
      <c r="V58" s="63"/>
      <c r="W58" s="111">
        <v>4955</v>
      </c>
      <c r="X58" s="111">
        <v>3200.0000000000036</v>
      </c>
      <c r="Y58" s="111">
        <v>3187</v>
      </c>
      <c r="Z58" s="111">
        <v>2131.0000000000109</v>
      </c>
      <c r="AA58" s="63"/>
      <c r="AB58" s="111">
        <v>2387</v>
      </c>
      <c r="AC58" s="111">
        <v>2653.9999999999964</v>
      </c>
      <c r="AD58" s="111">
        <v>3946</v>
      </c>
      <c r="AE58" s="111">
        <v>7896.9999999999927</v>
      </c>
      <c r="AF58" s="63"/>
      <c r="AG58" s="111">
        <v>9361.5</v>
      </c>
      <c r="AH58" s="111">
        <v>24369.499999999993</v>
      </c>
      <c r="AI58" s="111">
        <v>30727.5</v>
      </c>
      <c r="AJ58" s="111">
        <v>34455.999999999985</v>
      </c>
      <c r="AK58" s="63"/>
      <c r="AL58" s="111">
        <v>37500.5</v>
      </c>
      <c r="AM58" s="111">
        <v>36505.500000000007</v>
      </c>
      <c r="AN58" s="111">
        <v>30427.5</v>
      </c>
      <c r="AO58" s="111">
        <v>40335</v>
      </c>
      <c r="AP58" s="63"/>
      <c r="AQ58" s="111">
        <v>38206</v>
      </c>
      <c r="AR58" s="111">
        <v>42924</v>
      </c>
      <c r="AS58" s="111">
        <v>44306</v>
      </c>
      <c r="AT58" s="111">
        <v>29274.000000000015</v>
      </c>
      <c r="AU58" s="63"/>
      <c r="AV58" s="111">
        <v>31035.000000000029</v>
      </c>
      <c r="AW58" s="111">
        <v>12803</v>
      </c>
      <c r="AX58" s="111">
        <v>9851</v>
      </c>
      <c r="AY58" s="111">
        <v>11885</v>
      </c>
      <c r="AZ58" s="63"/>
      <c r="BA58" s="111">
        <v>7497.9999999999418</v>
      </c>
      <c r="BB58" s="111">
        <v>8410.9999999999709</v>
      </c>
      <c r="BC58" s="111">
        <v>15492</v>
      </c>
      <c r="BD58" s="111">
        <v>12112</v>
      </c>
      <c r="BE58" s="63"/>
      <c r="BF58" s="111">
        <v>12567.000000000029</v>
      </c>
      <c r="BG58" s="111">
        <v>15674.000000000029</v>
      </c>
      <c r="BH58" s="111">
        <v>11009.000000000029</v>
      </c>
      <c r="BI58" s="111">
        <v>24417</v>
      </c>
      <c r="BJ58" s="63"/>
      <c r="BK58" s="111">
        <v>23701.999999999971</v>
      </c>
      <c r="BL58" s="111">
        <v>20546</v>
      </c>
      <c r="BM58" s="111">
        <v>22001</v>
      </c>
      <c r="BN58" s="111">
        <v>11466</v>
      </c>
      <c r="BO58" s="111">
        <v>9342</v>
      </c>
      <c r="BQ58" s="111">
        <v>9771</v>
      </c>
      <c r="BR58" s="111">
        <v>10195</v>
      </c>
      <c r="BS58" s="111">
        <v>13764</v>
      </c>
      <c r="BT58" s="111">
        <v>31271</v>
      </c>
      <c r="BV58" s="111" t="s">
        <v>131</v>
      </c>
      <c r="BW58" s="111" t="s">
        <v>131</v>
      </c>
      <c r="BX58" s="111" t="s">
        <v>131</v>
      </c>
      <c r="BY58" s="111">
        <v>31271</v>
      </c>
      <c r="CA58" s="111">
        <v>52571</v>
      </c>
      <c r="CB58" s="111">
        <v>59096</v>
      </c>
      <c r="CC58" s="111">
        <v>51947</v>
      </c>
      <c r="CD58" s="111">
        <v>78611</v>
      </c>
      <c r="CF58" s="111">
        <v>99719</v>
      </c>
      <c r="CG58" s="111">
        <v>117545</v>
      </c>
      <c r="CH58" s="111">
        <v>158565</v>
      </c>
      <c r="CI58" s="111">
        <v>177320</v>
      </c>
      <c r="CK58" s="111">
        <f t="shared" si="0"/>
        <v>-347706</v>
      </c>
      <c r="CL58" s="111">
        <v>-383118</v>
      </c>
      <c r="CM58" s="111">
        <v>-432779</v>
      </c>
      <c r="CN58" s="111">
        <v>-490970</v>
      </c>
      <c r="CP58" s="111">
        <v>0</v>
      </c>
      <c r="CQ58" s="111">
        <v>0</v>
      </c>
      <c r="CR58" s="111">
        <v>0</v>
      </c>
      <c r="CS58" s="111">
        <v>0</v>
      </c>
      <c r="CU58" s="111"/>
      <c r="CV58" s="111"/>
      <c r="CW58" s="111"/>
      <c r="CX58" s="111">
        <v>0</v>
      </c>
      <c r="CZ58" s="111"/>
      <c r="DA58" s="111"/>
      <c r="DB58" s="111"/>
      <c r="DC58" s="111"/>
    </row>
    <row r="59" spans="2:107" ht="15" hidden="1" customHeight="1" outlineLevel="2" x14ac:dyDescent="0.3">
      <c r="B59" s="110" t="s">
        <v>108</v>
      </c>
      <c r="C59" s="111">
        <v>612</v>
      </c>
      <c r="D59" s="111">
        <v>862</v>
      </c>
      <c r="E59" s="111">
        <v>1870</v>
      </c>
      <c r="F59" s="111">
        <v>1258</v>
      </c>
      <c r="G59" s="63"/>
      <c r="H59" s="111">
        <v>1258</v>
      </c>
      <c r="I59" s="111">
        <v>470</v>
      </c>
      <c r="J59" s="111">
        <v>-905</v>
      </c>
      <c r="K59" s="111">
        <v>-550.99999999999955</v>
      </c>
      <c r="L59" s="63"/>
      <c r="M59" s="111">
        <v>-489</v>
      </c>
      <c r="N59" s="111">
        <v>837</v>
      </c>
      <c r="O59" s="111">
        <v>1145</v>
      </c>
      <c r="P59" s="111">
        <v>1250</v>
      </c>
      <c r="Q59" s="63"/>
      <c r="R59" s="111">
        <v>1634</v>
      </c>
      <c r="S59" s="111">
        <v>846</v>
      </c>
      <c r="T59" s="111">
        <v>111</v>
      </c>
      <c r="U59" s="111">
        <v>1875.9999999999995</v>
      </c>
      <c r="V59" s="63"/>
      <c r="W59" s="111">
        <v>2535</v>
      </c>
      <c r="X59" s="111">
        <v>2535</v>
      </c>
      <c r="Y59" s="111">
        <v>5422</v>
      </c>
      <c r="Z59" s="111">
        <v>3201</v>
      </c>
      <c r="AA59" s="63"/>
      <c r="AB59" s="111">
        <v>2096</v>
      </c>
      <c r="AC59" s="111">
        <v>1846</v>
      </c>
      <c r="AD59" s="111">
        <v>-247</v>
      </c>
      <c r="AE59" s="111">
        <v>-250</v>
      </c>
      <c r="AF59" s="63"/>
      <c r="AG59" s="111">
        <v>-250</v>
      </c>
      <c r="AH59" s="111">
        <v>1185</v>
      </c>
      <c r="AI59" s="111">
        <v>4315</v>
      </c>
      <c r="AJ59" s="111">
        <v>8609.0000000000036</v>
      </c>
      <c r="AK59" s="63"/>
      <c r="AL59" s="111">
        <v>8609</v>
      </c>
      <c r="AM59" s="111">
        <v>9145</v>
      </c>
      <c r="AN59" s="111">
        <v>8742</v>
      </c>
      <c r="AO59" s="111">
        <v>8283.9999999999927</v>
      </c>
      <c r="AP59" s="63"/>
      <c r="AQ59" s="111">
        <v>11373</v>
      </c>
      <c r="AR59" s="111">
        <v>12321</v>
      </c>
      <c r="AS59" s="111">
        <v>9594</v>
      </c>
      <c r="AT59" s="111">
        <v>8717.0000000000036</v>
      </c>
      <c r="AU59" s="63"/>
      <c r="AV59" s="111">
        <v>1316</v>
      </c>
      <c r="AW59" s="111">
        <v>219</v>
      </c>
      <c r="AX59" s="111">
        <v>4665</v>
      </c>
      <c r="AY59" s="111">
        <v>1706</v>
      </c>
      <c r="AZ59" s="63"/>
      <c r="BA59" s="111">
        <v>6018</v>
      </c>
      <c r="BB59" s="111">
        <v>5230.9999999999927</v>
      </c>
      <c r="BC59" s="111">
        <v>784.99999999999272</v>
      </c>
      <c r="BD59" s="111">
        <v>956</v>
      </c>
      <c r="BE59" s="63"/>
      <c r="BF59" s="111">
        <v>956</v>
      </c>
      <c r="BG59" s="111">
        <v>1268.0000000000073</v>
      </c>
      <c r="BH59" s="111">
        <v>1046</v>
      </c>
      <c r="BI59" s="111">
        <v>12289.999999999993</v>
      </c>
      <c r="BJ59" s="63"/>
      <c r="BK59" s="111">
        <v>10545.999999999993</v>
      </c>
      <c r="BL59" s="111">
        <v>14818.999999999993</v>
      </c>
      <c r="BM59" s="111">
        <v>15484.999999999993</v>
      </c>
      <c r="BN59" s="111">
        <v>6995</v>
      </c>
      <c r="BO59" s="111">
        <v>4604.0000000000073</v>
      </c>
      <c r="BQ59" s="111">
        <v>11695</v>
      </c>
      <c r="BR59" s="111">
        <v>8295</v>
      </c>
      <c r="BS59" s="111">
        <v>14755</v>
      </c>
      <c r="BT59" s="111">
        <v>20430</v>
      </c>
      <c r="BV59" s="111" t="s">
        <v>131</v>
      </c>
      <c r="BW59" s="111" t="s">
        <v>131</v>
      </c>
      <c r="BX59" s="111" t="s">
        <v>131</v>
      </c>
      <c r="BY59" s="111">
        <v>20430</v>
      </c>
      <c r="CA59" s="111">
        <v>17115</v>
      </c>
      <c r="CB59" s="111">
        <v>19613</v>
      </c>
      <c r="CC59" s="111">
        <v>15941</v>
      </c>
      <c r="CD59" s="111">
        <v>14485</v>
      </c>
      <c r="CF59" s="111">
        <v>22316</v>
      </c>
      <c r="CG59" s="111">
        <v>28319</v>
      </c>
      <c r="CH59" s="111">
        <v>34785</v>
      </c>
      <c r="CI59" s="111">
        <v>53206</v>
      </c>
      <c r="CK59" s="111">
        <f t="shared" si="0"/>
        <v>43343</v>
      </c>
      <c r="CL59" s="111">
        <v>-24506</v>
      </c>
      <c r="CM59" s="111">
        <v>-9732</v>
      </c>
      <c r="CN59" s="111">
        <v>-28992</v>
      </c>
      <c r="CP59" s="111">
        <v>-28992</v>
      </c>
      <c r="CQ59" s="111">
        <v>38133</v>
      </c>
      <c r="CR59" s="111">
        <v>18075</v>
      </c>
      <c r="CS59" s="111">
        <v>19089</v>
      </c>
      <c r="CU59" s="111"/>
      <c r="CV59" s="111"/>
      <c r="CW59" s="111"/>
      <c r="CX59" s="111">
        <v>115059</v>
      </c>
      <c r="CZ59" s="111"/>
      <c r="DA59" s="111"/>
      <c r="DB59" s="111"/>
      <c r="DC59" s="111"/>
    </row>
    <row r="60" spans="2:107" ht="15" hidden="1" customHeight="1" outlineLevel="2" x14ac:dyDescent="0.3">
      <c r="B60" s="112" t="s">
        <v>109</v>
      </c>
      <c r="C60" s="111">
        <v>0</v>
      </c>
      <c r="D60" s="111">
        <v>0</v>
      </c>
      <c r="E60" s="111">
        <v>0</v>
      </c>
      <c r="F60" s="111">
        <v>0</v>
      </c>
      <c r="G60" s="63"/>
      <c r="H60" s="111">
        <v>0</v>
      </c>
      <c r="I60" s="111">
        <v>0</v>
      </c>
      <c r="J60" s="111">
        <v>0</v>
      </c>
      <c r="K60" s="111">
        <v>0</v>
      </c>
      <c r="L60" s="63"/>
      <c r="M60" s="111">
        <v>0</v>
      </c>
      <c r="N60" s="111">
        <v>0</v>
      </c>
      <c r="O60" s="111">
        <v>0</v>
      </c>
      <c r="P60" s="111">
        <v>0</v>
      </c>
      <c r="Q60" s="63"/>
      <c r="R60" s="111">
        <v>0</v>
      </c>
      <c r="S60" s="111">
        <v>0</v>
      </c>
      <c r="T60" s="111">
        <v>0</v>
      </c>
      <c r="U60" s="111">
        <v>0</v>
      </c>
      <c r="V60" s="63"/>
      <c r="W60" s="111">
        <v>0</v>
      </c>
      <c r="X60" s="111">
        <v>0</v>
      </c>
      <c r="Y60" s="111">
        <v>0</v>
      </c>
      <c r="Z60" s="111">
        <v>0</v>
      </c>
      <c r="AA60" s="63"/>
      <c r="AB60" s="111">
        <v>0</v>
      </c>
      <c r="AC60" s="111">
        <v>0</v>
      </c>
      <c r="AD60" s="111">
        <v>0</v>
      </c>
      <c r="AE60" s="111">
        <v>0</v>
      </c>
      <c r="AF60" s="63"/>
      <c r="AG60" s="111">
        <v>0</v>
      </c>
      <c r="AH60" s="111">
        <v>0</v>
      </c>
      <c r="AI60" s="111">
        <v>0</v>
      </c>
      <c r="AJ60" s="111">
        <v>0</v>
      </c>
      <c r="AK60" s="63"/>
      <c r="AL60" s="111">
        <v>0</v>
      </c>
      <c r="AM60" s="111">
        <v>0</v>
      </c>
      <c r="AN60" s="111">
        <v>0</v>
      </c>
      <c r="AO60" s="111">
        <v>0</v>
      </c>
      <c r="AP60" s="63"/>
      <c r="AQ60" s="111">
        <v>0</v>
      </c>
      <c r="AR60" s="111">
        <v>0</v>
      </c>
      <c r="AS60" s="111">
        <v>0</v>
      </c>
      <c r="AT60" s="111">
        <v>0</v>
      </c>
      <c r="AU60" s="63"/>
      <c r="AV60" s="111">
        <v>0</v>
      </c>
      <c r="AW60" s="111">
        <v>0</v>
      </c>
      <c r="AX60" s="111">
        <v>0</v>
      </c>
      <c r="AY60" s="111">
        <v>0</v>
      </c>
      <c r="AZ60" s="63"/>
      <c r="BA60" s="111">
        <v>0</v>
      </c>
      <c r="BB60" s="111">
        <v>0</v>
      </c>
      <c r="BC60" s="111">
        <v>0</v>
      </c>
      <c r="BD60" s="111">
        <v>0</v>
      </c>
      <c r="BE60" s="63"/>
      <c r="BF60" s="111">
        <v>0</v>
      </c>
      <c r="BG60" s="111">
        <v>2694</v>
      </c>
      <c r="BH60" s="111">
        <v>2694</v>
      </c>
      <c r="BI60" s="111">
        <v>3555.9999999999995</v>
      </c>
      <c r="BJ60" s="63"/>
      <c r="BK60" s="111">
        <v>5337</v>
      </c>
      <c r="BL60" s="111">
        <v>2821</v>
      </c>
      <c r="BM60" s="111">
        <v>2821</v>
      </c>
      <c r="BN60" s="111">
        <v>1959.0000000000005</v>
      </c>
      <c r="BO60" s="111">
        <v>1959.0000000000005</v>
      </c>
      <c r="BQ60" s="111">
        <v>178</v>
      </c>
      <c r="BR60" s="111">
        <v>-2019</v>
      </c>
      <c r="BS60" s="111">
        <v>-3152</v>
      </c>
      <c r="BT60" s="111">
        <v>-5515</v>
      </c>
      <c r="BV60" s="111" t="s">
        <v>131</v>
      </c>
      <c r="BW60" s="111" t="s">
        <v>131</v>
      </c>
      <c r="BX60" s="111" t="s">
        <v>131</v>
      </c>
      <c r="BY60" s="111">
        <v>-5515</v>
      </c>
      <c r="CA60" s="111">
        <v>-5515</v>
      </c>
      <c r="CB60" s="111">
        <v>-3496</v>
      </c>
      <c r="CC60" s="111">
        <v>-1113</v>
      </c>
      <c r="CD60" s="111">
        <v>5170</v>
      </c>
      <c r="CF60" s="111">
        <v>11706</v>
      </c>
      <c r="CG60" s="111">
        <v>14825</v>
      </c>
      <c r="CH60" s="111">
        <v>14391</v>
      </c>
      <c r="CI60" s="111">
        <v>16500</v>
      </c>
      <c r="CK60" s="111">
        <f t="shared" si="0"/>
        <v>13894</v>
      </c>
      <c r="CL60" s="111">
        <v>10775</v>
      </c>
      <c r="CM60" s="111">
        <v>10601</v>
      </c>
      <c r="CN60" s="111">
        <v>5861</v>
      </c>
      <c r="CP60" s="111">
        <v>1931</v>
      </c>
      <c r="CQ60" s="111">
        <v>1931</v>
      </c>
      <c r="CR60" s="111">
        <v>1289</v>
      </c>
      <c r="CS60" s="111">
        <v>0</v>
      </c>
      <c r="CU60" s="111"/>
      <c r="CV60" s="111"/>
      <c r="CW60" s="111"/>
      <c r="CX60" s="111">
        <v>0</v>
      </c>
      <c r="CZ60" s="111"/>
      <c r="DA60" s="111"/>
      <c r="DB60" s="111"/>
      <c r="DC60" s="111"/>
    </row>
    <row r="61" spans="2:107" ht="15" hidden="1" customHeight="1" outlineLevel="2" x14ac:dyDescent="0.3">
      <c r="B61" s="112" t="s">
        <v>110</v>
      </c>
      <c r="C61" s="111">
        <v>0</v>
      </c>
      <c r="D61" s="111">
        <v>0</v>
      </c>
      <c r="E61" s="111">
        <v>0</v>
      </c>
      <c r="F61" s="111">
        <v>0</v>
      </c>
      <c r="G61" s="113"/>
      <c r="H61" s="111">
        <v>0</v>
      </c>
      <c r="I61" s="111">
        <v>0</v>
      </c>
      <c r="J61" s="111">
        <v>0</v>
      </c>
      <c r="K61" s="111">
        <v>0</v>
      </c>
      <c r="L61" s="113"/>
      <c r="M61" s="111">
        <v>0</v>
      </c>
      <c r="N61" s="111">
        <v>0</v>
      </c>
      <c r="O61" s="111">
        <v>0</v>
      </c>
      <c r="P61" s="111">
        <v>0</v>
      </c>
      <c r="Q61" s="113"/>
      <c r="R61" s="111">
        <v>0</v>
      </c>
      <c r="S61" s="111">
        <v>0</v>
      </c>
      <c r="T61" s="111">
        <v>0</v>
      </c>
      <c r="U61" s="111">
        <v>0</v>
      </c>
      <c r="V61" s="113"/>
      <c r="W61" s="111">
        <v>0</v>
      </c>
      <c r="X61" s="111">
        <v>0</v>
      </c>
      <c r="Y61" s="111">
        <v>0</v>
      </c>
      <c r="Z61" s="111">
        <v>0</v>
      </c>
      <c r="AA61" s="113"/>
      <c r="AB61" s="111">
        <v>0</v>
      </c>
      <c r="AC61" s="111">
        <v>0</v>
      </c>
      <c r="AD61" s="111">
        <v>0</v>
      </c>
      <c r="AE61" s="111">
        <v>0</v>
      </c>
      <c r="AF61" s="113"/>
      <c r="AG61" s="111">
        <v>0</v>
      </c>
      <c r="AH61" s="111">
        <v>0</v>
      </c>
      <c r="AI61" s="111">
        <v>0</v>
      </c>
      <c r="AJ61" s="111">
        <v>0</v>
      </c>
      <c r="AK61" s="113"/>
      <c r="AL61" s="111">
        <v>0</v>
      </c>
      <c r="AM61" s="111">
        <v>0</v>
      </c>
      <c r="AN61" s="111">
        <v>0</v>
      </c>
      <c r="AO61" s="111">
        <v>0</v>
      </c>
      <c r="AP61" s="113"/>
      <c r="AQ61" s="111">
        <v>0</v>
      </c>
      <c r="AR61" s="111">
        <v>0</v>
      </c>
      <c r="AS61" s="111">
        <v>0</v>
      </c>
      <c r="AT61" s="111">
        <v>0</v>
      </c>
      <c r="AU61" s="113"/>
      <c r="AV61" s="111">
        <v>0</v>
      </c>
      <c r="AW61" s="111">
        <v>0</v>
      </c>
      <c r="AX61" s="111">
        <v>0</v>
      </c>
      <c r="AY61" s="111">
        <v>0</v>
      </c>
      <c r="AZ61" s="113"/>
      <c r="BA61" s="111">
        <v>0</v>
      </c>
      <c r="BB61" s="111">
        <v>0</v>
      </c>
      <c r="BC61" s="111">
        <v>0</v>
      </c>
      <c r="BD61" s="111">
        <v>0</v>
      </c>
      <c r="BE61" s="113"/>
      <c r="BF61" s="111">
        <v>0</v>
      </c>
      <c r="BG61" s="111">
        <v>0</v>
      </c>
      <c r="BH61" s="111">
        <v>0</v>
      </c>
      <c r="BI61" s="111">
        <v>0</v>
      </c>
      <c r="BJ61" s="113"/>
      <c r="BK61" s="111">
        <v>0</v>
      </c>
      <c r="BL61" s="111">
        <v>0</v>
      </c>
      <c r="BM61" s="111">
        <v>0</v>
      </c>
      <c r="BN61" s="111">
        <v>7674</v>
      </c>
      <c r="BO61" s="111">
        <v>7674</v>
      </c>
      <c r="BP61" s="76"/>
      <c r="BQ61" s="111">
        <v>7674</v>
      </c>
      <c r="BR61" s="111">
        <v>7674</v>
      </c>
      <c r="BS61" s="111">
        <v>7674</v>
      </c>
      <c r="BT61" s="111">
        <v>4738</v>
      </c>
      <c r="BV61" s="111" t="s">
        <v>131</v>
      </c>
      <c r="BW61" s="111" t="s">
        <v>131</v>
      </c>
      <c r="BX61" s="111" t="s">
        <v>131</v>
      </c>
      <c r="BY61" s="111">
        <v>4738</v>
      </c>
      <c r="BZ61" s="123"/>
      <c r="CA61" s="111">
        <v>4738</v>
      </c>
      <c r="CB61" s="111">
        <v>4738</v>
      </c>
      <c r="CC61" s="111">
        <v>6028</v>
      </c>
      <c r="CD61" s="111">
        <v>6024</v>
      </c>
      <c r="CF61" s="111">
        <v>6015</v>
      </c>
      <c r="CG61" s="111">
        <v>9513</v>
      </c>
      <c r="CH61" s="111">
        <v>8062</v>
      </c>
      <c r="CI61" s="111">
        <v>4984</v>
      </c>
      <c r="CK61" s="111">
        <f t="shared" si="0"/>
        <v>6091</v>
      </c>
      <c r="CL61" s="111">
        <v>4594</v>
      </c>
      <c r="CM61" s="111">
        <v>4755.0000000000036</v>
      </c>
      <c r="CN61" s="111">
        <v>3099</v>
      </c>
      <c r="CP61" s="111">
        <v>2001</v>
      </c>
      <c r="CQ61" s="111">
        <v>0</v>
      </c>
      <c r="CR61" s="111">
        <v>-508.00000000000364</v>
      </c>
      <c r="CS61" s="111">
        <v>-508</v>
      </c>
      <c r="CU61" s="111"/>
      <c r="CV61" s="111"/>
      <c r="CW61" s="111"/>
      <c r="CX61" s="111">
        <v>724.99999999999636</v>
      </c>
      <c r="CZ61" s="111"/>
      <c r="DA61" s="111"/>
      <c r="DB61" s="111"/>
      <c r="DC61" s="111"/>
    </row>
    <row r="62" spans="2:107" ht="15" hidden="1" customHeight="1" outlineLevel="2" x14ac:dyDescent="0.3">
      <c r="B62" s="112" t="s">
        <v>378</v>
      </c>
      <c r="C62" s="111"/>
      <c r="D62" s="111"/>
      <c r="E62" s="111"/>
      <c r="F62" s="111"/>
      <c r="G62" s="113"/>
      <c r="H62" s="111"/>
      <c r="I62" s="111"/>
      <c r="J62" s="111"/>
      <c r="K62" s="111"/>
      <c r="L62" s="113"/>
      <c r="M62" s="111"/>
      <c r="N62" s="111"/>
      <c r="O62" s="111"/>
      <c r="P62" s="111"/>
      <c r="Q62" s="113"/>
      <c r="R62" s="111"/>
      <c r="S62" s="111"/>
      <c r="T62" s="111"/>
      <c r="U62" s="111"/>
      <c r="V62" s="113"/>
      <c r="W62" s="111"/>
      <c r="X62" s="111"/>
      <c r="Y62" s="111"/>
      <c r="Z62" s="111"/>
      <c r="AA62" s="113"/>
      <c r="AB62" s="111"/>
      <c r="AC62" s="111"/>
      <c r="AD62" s="111"/>
      <c r="AE62" s="111"/>
      <c r="AF62" s="113"/>
      <c r="AG62" s="111"/>
      <c r="AH62" s="111"/>
      <c r="AI62" s="111"/>
      <c r="AJ62" s="111"/>
      <c r="AK62" s="113"/>
      <c r="AL62" s="111"/>
      <c r="AM62" s="111"/>
      <c r="AN62" s="111"/>
      <c r="AO62" s="111"/>
      <c r="AP62" s="113"/>
      <c r="AQ62" s="111"/>
      <c r="AR62" s="111"/>
      <c r="AS62" s="111"/>
      <c r="AT62" s="111"/>
      <c r="AU62" s="113"/>
      <c r="AV62" s="111"/>
      <c r="AW62" s="111"/>
      <c r="AX62" s="111"/>
      <c r="AY62" s="111"/>
      <c r="AZ62" s="113"/>
      <c r="BA62" s="111"/>
      <c r="BB62" s="111"/>
      <c r="BC62" s="111"/>
      <c r="BD62" s="111"/>
      <c r="BE62" s="113"/>
      <c r="BF62" s="111"/>
      <c r="BG62" s="111"/>
      <c r="BH62" s="111"/>
      <c r="BI62" s="111"/>
      <c r="BJ62" s="113"/>
      <c r="BK62" s="111"/>
      <c r="BL62" s="111"/>
      <c r="BM62" s="111"/>
      <c r="BN62" s="111"/>
      <c r="BO62" s="111"/>
      <c r="BP62" s="76"/>
      <c r="BQ62" s="111"/>
      <c r="BR62" s="111"/>
      <c r="BS62" s="111"/>
      <c r="BT62" s="111"/>
      <c r="BV62" s="111"/>
      <c r="BW62" s="111"/>
      <c r="BX62" s="111"/>
      <c r="BY62" s="111"/>
      <c r="BZ62" s="123"/>
      <c r="CA62" s="111"/>
      <c r="CB62" s="111"/>
      <c r="CC62" s="111"/>
      <c r="CD62" s="111"/>
      <c r="CF62" s="111"/>
      <c r="CG62" s="111"/>
      <c r="CH62" s="111"/>
      <c r="CI62" s="111"/>
      <c r="CK62" s="111"/>
      <c r="CL62" s="111"/>
      <c r="CM62" s="111"/>
      <c r="CN62" s="111"/>
      <c r="CP62" s="111"/>
      <c r="CQ62" s="111"/>
      <c r="CR62" s="111"/>
      <c r="CS62" s="111"/>
      <c r="CU62" s="111"/>
      <c r="CV62" s="111"/>
      <c r="CW62" s="111"/>
      <c r="CX62" s="111"/>
      <c r="CZ62" s="111"/>
      <c r="DA62" s="111"/>
      <c r="DB62" s="111"/>
      <c r="DC62" s="111"/>
    </row>
    <row r="63" spans="2:107" ht="15" hidden="1" customHeight="1" outlineLevel="2" x14ac:dyDescent="0.3">
      <c r="B63" s="112" t="s">
        <v>379</v>
      </c>
      <c r="C63" s="111"/>
      <c r="D63" s="111"/>
      <c r="E63" s="111"/>
      <c r="F63" s="111"/>
      <c r="G63" s="63"/>
      <c r="H63" s="111"/>
      <c r="I63" s="111"/>
      <c r="J63" s="111"/>
      <c r="K63" s="111"/>
      <c r="L63" s="63"/>
      <c r="M63" s="111"/>
      <c r="N63" s="111"/>
      <c r="O63" s="111"/>
      <c r="P63" s="111"/>
      <c r="Q63" s="63"/>
      <c r="R63" s="111"/>
      <c r="S63" s="111"/>
      <c r="T63" s="111"/>
      <c r="U63" s="111"/>
      <c r="V63" s="63"/>
      <c r="W63" s="111"/>
      <c r="X63" s="111"/>
      <c r="Y63" s="111"/>
      <c r="Z63" s="111"/>
      <c r="AA63" s="63"/>
      <c r="AB63" s="111"/>
      <c r="AC63" s="111"/>
      <c r="AD63" s="111"/>
      <c r="AE63" s="111"/>
      <c r="AF63" s="63"/>
      <c r="AG63" s="111"/>
      <c r="AH63" s="111"/>
      <c r="AI63" s="111"/>
      <c r="AJ63" s="111"/>
      <c r="AK63" s="63"/>
      <c r="AL63" s="111"/>
      <c r="AM63" s="111"/>
      <c r="AN63" s="111"/>
      <c r="AO63" s="111"/>
      <c r="AP63" s="63"/>
      <c r="AQ63" s="111"/>
      <c r="AR63" s="111"/>
      <c r="AS63" s="111"/>
      <c r="AT63" s="111"/>
      <c r="AU63" s="63"/>
      <c r="AV63" s="111"/>
      <c r="AW63" s="111"/>
      <c r="AX63" s="111"/>
      <c r="AY63" s="111"/>
      <c r="AZ63" s="63"/>
      <c r="BA63" s="111"/>
      <c r="BB63" s="111"/>
      <c r="BC63" s="111"/>
      <c r="BD63" s="111"/>
      <c r="BE63" s="63"/>
      <c r="BF63" s="111"/>
      <c r="BG63" s="111"/>
      <c r="BH63" s="111"/>
      <c r="BI63" s="111"/>
      <c r="BJ63" s="63"/>
      <c r="BK63" s="111"/>
      <c r="BL63" s="111"/>
      <c r="BM63" s="111"/>
      <c r="BN63" s="111"/>
      <c r="BO63" s="111"/>
      <c r="BQ63" s="111"/>
      <c r="BR63" s="111"/>
      <c r="BS63" s="111"/>
      <c r="BT63" s="111"/>
      <c r="BV63" s="111"/>
      <c r="BW63" s="111"/>
      <c r="BX63" s="111"/>
      <c r="BY63" s="111"/>
      <c r="CA63" s="111"/>
      <c r="CB63" s="111"/>
      <c r="CC63" s="111"/>
      <c r="CD63" s="111"/>
      <c r="CF63" s="111"/>
      <c r="CG63" s="111"/>
      <c r="CH63" s="111"/>
      <c r="CI63" s="111"/>
      <c r="CK63" s="111"/>
      <c r="CL63" s="111"/>
      <c r="CM63" s="111"/>
      <c r="CN63" s="111"/>
      <c r="CP63" s="111"/>
      <c r="CQ63" s="111"/>
      <c r="CR63" s="111"/>
      <c r="CS63" s="111"/>
      <c r="CU63" s="111"/>
      <c r="CV63" s="111"/>
      <c r="CW63" s="111"/>
      <c r="CX63" s="111"/>
      <c r="CZ63" s="111"/>
      <c r="DA63" s="111"/>
      <c r="DB63" s="111"/>
      <c r="DC63" s="111"/>
    </row>
    <row r="64" spans="2:107" ht="15" customHeight="1" outlineLevel="1" collapsed="1" x14ac:dyDescent="0.3">
      <c r="B64" s="108" t="s">
        <v>111</v>
      </c>
      <c r="C64" s="109">
        <v>0</v>
      </c>
      <c r="D64" s="109">
        <v>0</v>
      </c>
      <c r="E64" s="109">
        <v>0</v>
      </c>
      <c r="F64" s="109">
        <v>0</v>
      </c>
      <c r="G64" s="63"/>
      <c r="H64" s="109">
        <v>0</v>
      </c>
      <c r="I64" s="109">
        <v>0</v>
      </c>
      <c r="J64" s="109">
        <v>0</v>
      </c>
      <c r="K64" s="109">
        <v>0</v>
      </c>
      <c r="L64" s="63"/>
      <c r="M64" s="109">
        <v>0</v>
      </c>
      <c r="N64" s="109">
        <v>2200</v>
      </c>
      <c r="O64" s="109">
        <v>3081.0000000000005</v>
      </c>
      <c r="P64" s="109">
        <v>4639</v>
      </c>
      <c r="Q64" s="63"/>
      <c r="R64" s="109">
        <v>5807</v>
      </c>
      <c r="S64" s="109">
        <v>4807</v>
      </c>
      <c r="T64" s="109">
        <v>2725.9999999999995</v>
      </c>
      <c r="U64" s="109">
        <v>2770.9999999999991</v>
      </c>
      <c r="V64" s="63"/>
      <c r="W64" s="109">
        <v>3963</v>
      </c>
      <c r="X64" s="109">
        <v>2763</v>
      </c>
      <c r="Y64" s="109">
        <v>5419</v>
      </c>
      <c r="Z64" s="109">
        <v>3942.0000000000009</v>
      </c>
      <c r="AA64" s="63"/>
      <c r="AB64" s="109">
        <v>1582</v>
      </c>
      <c r="AC64" s="109">
        <v>1702</v>
      </c>
      <c r="AD64" s="109">
        <v>15</v>
      </c>
      <c r="AE64" s="109">
        <v>-1173</v>
      </c>
      <c r="AF64" s="63"/>
      <c r="AG64" s="109">
        <v>-1386</v>
      </c>
      <c r="AH64" s="109">
        <v>-1548</v>
      </c>
      <c r="AI64" s="109">
        <v>-4247.0000000000009</v>
      </c>
      <c r="AJ64" s="109">
        <v>-3185.0000000000009</v>
      </c>
      <c r="AK64" s="63"/>
      <c r="AL64" s="109">
        <v>-1735</v>
      </c>
      <c r="AM64" s="109">
        <v>-1453</v>
      </c>
      <c r="AN64" s="109">
        <v>1477.0000000000009</v>
      </c>
      <c r="AO64" s="109">
        <v>3254.0000000000009</v>
      </c>
      <c r="AP64" s="63"/>
      <c r="AQ64" s="109">
        <v>2017</v>
      </c>
      <c r="AR64" s="109">
        <v>3294</v>
      </c>
      <c r="AS64" s="109">
        <v>6513</v>
      </c>
      <c r="AT64" s="109">
        <v>12344.000000000004</v>
      </c>
      <c r="AU64" s="63"/>
      <c r="AV64" s="109">
        <v>15544</v>
      </c>
      <c r="AW64" s="109">
        <v>20287</v>
      </c>
      <c r="AX64" s="109">
        <v>18504</v>
      </c>
      <c r="AY64" s="109">
        <v>11509.999999999996</v>
      </c>
      <c r="AZ64" s="63"/>
      <c r="BA64" s="109">
        <v>11028</v>
      </c>
      <c r="BB64" s="109">
        <v>7727</v>
      </c>
      <c r="BC64" s="109">
        <v>17619</v>
      </c>
      <c r="BD64" s="109">
        <v>14228</v>
      </c>
      <c r="BE64" s="63"/>
      <c r="BF64" s="109">
        <v>11510</v>
      </c>
      <c r="BG64" s="109">
        <v>8892</v>
      </c>
      <c r="BH64" s="109">
        <v>1219</v>
      </c>
      <c r="BI64" s="109">
        <v>4810</v>
      </c>
      <c r="BJ64" s="63"/>
      <c r="BK64" s="109">
        <v>8436</v>
      </c>
      <c r="BL64" s="109">
        <v>16465</v>
      </c>
      <c r="BM64" s="109">
        <v>16339</v>
      </c>
      <c r="BN64" s="109">
        <v>27872</v>
      </c>
      <c r="BO64" s="109">
        <v>27875</v>
      </c>
      <c r="BQ64" s="109">
        <v>39016</v>
      </c>
      <c r="BR64" s="109">
        <v>48207</v>
      </c>
      <c r="BS64" s="109">
        <v>50756</v>
      </c>
      <c r="BT64" s="109">
        <v>49685</v>
      </c>
      <c r="BV64" s="109" t="s">
        <v>131</v>
      </c>
      <c r="BW64" s="109" t="s">
        <v>131</v>
      </c>
      <c r="BX64" s="109" t="s">
        <v>131</v>
      </c>
      <c r="BY64" s="109">
        <v>49685</v>
      </c>
      <c r="CA64" s="109">
        <v>30430</v>
      </c>
      <c r="CB64" s="109">
        <v>38780</v>
      </c>
      <c r="CC64" s="109">
        <v>36903</v>
      </c>
      <c r="CD64" s="109">
        <v>39045</v>
      </c>
      <c r="CF64" s="109">
        <v>45708</v>
      </c>
      <c r="CG64" s="109">
        <v>35350</v>
      </c>
      <c r="CH64" s="109">
        <v>58031</v>
      </c>
      <c r="CI64" s="109">
        <v>61228</v>
      </c>
      <c r="CK64" s="109">
        <f t="shared" ref="CK64:CK71" si="1">CK20-CF20</f>
        <v>78926</v>
      </c>
      <c r="CL64" s="109">
        <v>105837</v>
      </c>
      <c r="CM64" s="109">
        <v>107790</v>
      </c>
      <c r="CN64" s="109">
        <v>144575</v>
      </c>
      <c r="CP64" s="109">
        <v>146859</v>
      </c>
      <c r="CQ64" s="109">
        <v>138833</v>
      </c>
      <c r="CR64" s="109">
        <v>148732</v>
      </c>
      <c r="CS64" s="109">
        <v>123518</v>
      </c>
      <c r="CU64" s="109">
        <v>114058</v>
      </c>
      <c r="CV64" s="109">
        <v>107767</v>
      </c>
      <c r="CW64" s="109">
        <v>93540</v>
      </c>
      <c r="CX64" s="109">
        <v>122153</v>
      </c>
      <c r="CZ64" s="109">
        <v>120345</v>
      </c>
      <c r="DA64" s="109">
        <v>150741</v>
      </c>
      <c r="DB64" s="109">
        <v>168547</v>
      </c>
      <c r="DC64" s="109"/>
    </row>
    <row r="65" spans="2:107" ht="15" hidden="1" customHeight="1" outlineLevel="2" x14ac:dyDescent="0.3">
      <c r="B65" s="110" t="s">
        <v>112</v>
      </c>
      <c r="C65" s="111">
        <v>0</v>
      </c>
      <c r="D65" s="111">
        <v>0</v>
      </c>
      <c r="E65" s="111">
        <v>0</v>
      </c>
      <c r="F65" s="111">
        <v>0</v>
      </c>
      <c r="G65" s="63"/>
      <c r="H65" s="111">
        <v>0</v>
      </c>
      <c r="I65" s="111">
        <v>0</v>
      </c>
      <c r="J65" s="111">
        <v>0</v>
      </c>
      <c r="K65" s="111">
        <v>0</v>
      </c>
      <c r="L65" s="63"/>
      <c r="M65" s="111">
        <v>0</v>
      </c>
      <c r="N65" s="111">
        <v>0</v>
      </c>
      <c r="O65" s="111">
        <v>0</v>
      </c>
      <c r="P65" s="111">
        <v>0</v>
      </c>
      <c r="Q65" s="63"/>
      <c r="R65" s="111">
        <v>1212</v>
      </c>
      <c r="S65" s="111">
        <v>1212</v>
      </c>
      <c r="T65" s="111">
        <v>1212</v>
      </c>
      <c r="U65" s="111">
        <v>1212</v>
      </c>
      <c r="V65" s="63"/>
      <c r="W65" s="111">
        <v>2361</v>
      </c>
      <c r="X65" s="111">
        <v>2361</v>
      </c>
      <c r="Y65" s="111">
        <v>2361</v>
      </c>
      <c r="Z65" s="111">
        <v>3872</v>
      </c>
      <c r="AA65" s="63"/>
      <c r="AB65" s="111">
        <v>1511</v>
      </c>
      <c r="AC65" s="111">
        <v>1631.0000000000009</v>
      </c>
      <c r="AD65" s="111">
        <v>1511.0000000000009</v>
      </c>
      <c r="AE65" s="111">
        <v>-1212</v>
      </c>
      <c r="AF65" s="63"/>
      <c r="AG65" s="111">
        <v>-1212</v>
      </c>
      <c r="AH65" s="111">
        <v>-1142.0000000000005</v>
      </c>
      <c r="AI65" s="111">
        <v>-1517.0000000000014</v>
      </c>
      <c r="AJ65" s="111">
        <v>-305.00000000000045</v>
      </c>
      <c r="AK65" s="63"/>
      <c r="AL65" s="111">
        <v>932</v>
      </c>
      <c r="AM65" s="111">
        <v>982.00000000000045</v>
      </c>
      <c r="AN65" s="111">
        <v>1477.0000000000014</v>
      </c>
      <c r="AO65" s="111">
        <v>3254.0000000000005</v>
      </c>
      <c r="AP65" s="63"/>
      <c r="AQ65" s="111">
        <v>2017</v>
      </c>
      <c r="AR65" s="111">
        <v>1776.9999999999991</v>
      </c>
      <c r="AS65" s="111">
        <v>4553.9999999999991</v>
      </c>
      <c r="AT65" s="111">
        <v>4590.0000000000018</v>
      </c>
      <c r="AU65" s="63"/>
      <c r="AV65" s="111">
        <v>4590.0000000000018</v>
      </c>
      <c r="AW65" s="111">
        <v>4590.0000000000018</v>
      </c>
      <c r="AX65" s="111">
        <v>1813.0000000000018</v>
      </c>
      <c r="AY65" s="111">
        <v>0</v>
      </c>
      <c r="AZ65" s="63"/>
      <c r="BA65" s="111">
        <v>0</v>
      </c>
      <c r="BB65" s="111">
        <v>0</v>
      </c>
      <c r="BC65" s="111">
        <v>2292.9999999999982</v>
      </c>
      <c r="BD65" s="111">
        <v>-484.00000000000182</v>
      </c>
      <c r="BE65" s="63"/>
      <c r="BF65" s="111">
        <v>-484.00000000000182</v>
      </c>
      <c r="BG65" s="111">
        <v>-484.00000000000182</v>
      </c>
      <c r="BH65" s="111">
        <v>-2777</v>
      </c>
      <c r="BI65" s="111">
        <v>451</v>
      </c>
      <c r="BJ65" s="63"/>
      <c r="BK65" s="111">
        <v>4077</v>
      </c>
      <c r="BL65" s="111">
        <v>4077</v>
      </c>
      <c r="BM65" s="111">
        <v>4077</v>
      </c>
      <c r="BN65" s="111">
        <v>3626</v>
      </c>
      <c r="BO65" s="111">
        <v>3626</v>
      </c>
      <c r="BQ65" s="111">
        <v>5470</v>
      </c>
      <c r="BR65" s="111">
        <v>7479</v>
      </c>
      <c r="BS65" s="111">
        <v>8355</v>
      </c>
      <c r="BT65" s="111">
        <v>8355</v>
      </c>
      <c r="BV65" s="111" t="s">
        <v>131</v>
      </c>
      <c r="BW65" s="111" t="s">
        <v>131</v>
      </c>
      <c r="BX65" s="111" t="s">
        <v>131</v>
      </c>
      <c r="BY65" s="111">
        <v>8355</v>
      </c>
      <c r="CA65" s="111">
        <v>2948</v>
      </c>
      <c r="CB65" s="111">
        <v>2465</v>
      </c>
      <c r="CC65" s="111">
        <v>1589</v>
      </c>
      <c r="CD65" s="111">
        <v>1589</v>
      </c>
      <c r="CF65" s="111">
        <v>1589</v>
      </c>
      <c r="CG65" s="111">
        <v>2424</v>
      </c>
      <c r="CH65" s="111">
        <v>4922</v>
      </c>
      <c r="CI65" s="111">
        <v>2561</v>
      </c>
      <c r="CK65" s="111">
        <f t="shared" si="1"/>
        <v>7788.0000000000036</v>
      </c>
      <c r="CL65" s="111">
        <v>13823</v>
      </c>
      <c r="CM65" s="111">
        <v>16131.999999999993</v>
      </c>
      <c r="CN65" s="111">
        <v>27811</v>
      </c>
      <c r="CP65" s="111">
        <v>26147</v>
      </c>
      <c r="CQ65" s="111">
        <v>22546</v>
      </c>
      <c r="CR65" s="111">
        <v>24201.000000000007</v>
      </c>
      <c r="CS65" s="111">
        <v>20498</v>
      </c>
      <c r="CU65" s="111"/>
      <c r="CV65" s="111"/>
      <c r="CW65" s="111"/>
      <c r="CX65" s="111">
        <v>13809.000000000015</v>
      </c>
      <c r="CZ65" s="111"/>
      <c r="DA65" s="111"/>
      <c r="DB65" s="111"/>
      <c r="DC65" s="111"/>
    </row>
    <row r="66" spans="2:107" ht="15" hidden="1" customHeight="1" outlineLevel="2" x14ac:dyDescent="0.3">
      <c r="B66" s="110" t="s">
        <v>113</v>
      </c>
      <c r="C66" s="111">
        <v>0</v>
      </c>
      <c r="D66" s="111">
        <v>0</v>
      </c>
      <c r="E66" s="111">
        <v>0</v>
      </c>
      <c r="F66" s="111">
        <v>0</v>
      </c>
      <c r="G66" s="63"/>
      <c r="H66" s="111">
        <v>0</v>
      </c>
      <c r="I66" s="111">
        <v>0</v>
      </c>
      <c r="J66" s="111">
        <v>0</v>
      </c>
      <c r="K66" s="111">
        <v>0</v>
      </c>
      <c r="L66" s="63"/>
      <c r="M66" s="111">
        <v>0</v>
      </c>
      <c r="N66" s="111">
        <v>2200</v>
      </c>
      <c r="O66" s="111">
        <v>3081.0000000000005</v>
      </c>
      <c r="P66" s="111">
        <v>4639</v>
      </c>
      <c r="Q66" s="63"/>
      <c r="R66" s="111">
        <v>4595</v>
      </c>
      <c r="S66" s="111">
        <v>3595</v>
      </c>
      <c r="T66" s="111">
        <v>1513.9999999999995</v>
      </c>
      <c r="U66" s="111">
        <v>1558.9999999999991</v>
      </c>
      <c r="V66" s="63"/>
      <c r="W66" s="111">
        <v>1602</v>
      </c>
      <c r="X66" s="111">
        <v>402</v>
      </c>
      <c r="Y66" s="111">
        <v>3058</v>
      </c>
      <c r="Z66" s="111">
        <v>70.000000000000909</v>
      </c>
      <c r="AA66" s="63"/>
      <c r="AB66" s="111">
        <v>71</v>
      </c>
      <c r="AC66" s="111">
        <v>71</v>
      </c>
      <c r="AD66" s="111">
        <v>-1496</v>
      </c>
      <c r="AE66" s="111">
        <v>39</v>
      </c>
      <c r="AF66" s="63"/>
      <c r="AG66" s="111">
        <v>-174</v>
      </c>
      <c r="AH66" s="111">
        <v>-406</v>
      </c>
      <c r="AI66" s="111">
        <v>-2730.0000000000005</v>
      </c>
      <c r="AJ66" s="111">
        <v>-2880.0000000000005</v>
      </c>
      <c r="AK66" s="63"/>
      <c r="AL66" s="111">
        <v>-2667.0000000000005</v>
      </c>
      <c r="AM66" s="111">
        <v>-2435.0000000000005</v>
      </c>
      <c r="AN66" s="111">
        <v>0</v>
      </c>
      <c r="AO66" s="111">
        <v>0</v>
      </c>
      <c r="AP66" s="63"/>
      <c r="AQ66" s="111">
        <v>0</v>
      </c>
      <c r="AR66" s="111">
        <v>1517.0000000000005</v>
      </c>
      <c r="AS66" s="111">
        <v>1959.0000000000014</v>
      </c>
      <c r="AT66" s="111">
        <v>3977.0000000000014</v>
      </c>
      <c r="AU66" s="63"/>
      <c r="AV66" s="111">
        <v>4164</v>
      </c>
      <c r="AW66" s="111">
        <v>8419.9999999999982</v>
      </c>
      <c r="AX66" s="111">
        <v>9413.9999999999964</v>
      </c>
      <c r="AY66" s="111">
        <v>8009.9999999999991</v>
      </c>
      <c r="AZ66" s="63"/>
      <c r="BA66" s="111">
        <v>7105.9999999999991</v>
      </c>
      <c r="BB66" s="111">
        <v>3429.0000000000018</v>
      </c>
      <c r="BC66" s="111">
        <v>11028.000000000002</v>
      </c>
      <c r="BD66" s="111">
        <v>10414</v>
      </c>
      <c r="BE66" s="63"/>
      <c r="BF66" s="111">
        <v>11131.000000000002</v>
      </c>
      <c r="BG66" s="111">
        <v>9035</v>
      </c>
      <c r="BH66" s="111">
        <v>423</v>
      </c>
      <c r="BI66" s="111">
        <v>423</v>
      </c>
      <c r="BJ66" s="63"/>
      <c r="BK66" s="111">
        <v>423</v>
      </c>
      <c r="BL66" s="111">
        <v>423</v>
      </c>
      <c r="BM66" s="111">
        <v>54</v>
      </c>
      <c r="BN66" s="111">
        <v>4243</v>
      </c>
      <c r="BO66" s="111">
        <v>4243</v>
      </c>
      <c r="BQ66" s="111">
        <v>11292</v>
      </c>
      <c r="BR66" s="111">
        <v>14197</v>
      </c>
      <c r="BS66" s="111">
        <v>13592</v>
      </c>
      <c r="BT66" s="111">
        <v>18547</v>
      </c>
      <c r="BV66" s="111" t="s">
        <v>131</v>
      </c>
      <c r="BW66" s="111" t="s">
        <v>131</v>
      </c>
      <c r="BX66" s="111" t="s">
        <v>131</v>
      </c>
      <c r="BY66" s="111">
        <v>18547</v>
      </c>
      <c r="CA66" s="111">
        <v>12240</v>
      </c>
      <c r="CB66" s="111">
        <v>18682</v>
      </c>
      <c r="CC66" s="111">
        <v>20817</v>
      </c>
      <c r="CD66" s="111">
        <v>22578</v>
      </c>
      <c r="CF66" s="111">
        <v>23384</v>
      </c>
      <c r="CG66" s="111">
        <v>19227</v>
      </c>
      <c r="CH66" s="111">
        <v>22873</v>
      </c>
      <c r="CI66" s="111">
        <v>25555</v>
      </c>
      <c r="CK66" s="111">
        <f t="shared" si="1"/>
        <v>29669</v>
      </c>
      <c r="CL66" s="111">
        <v>36891</v>
      </c>
      <c r="CM66" s="111">
        <v>39798</v>
      </c>
      <c r="CN66" s="111">
        <v>37003</v>
      </c>
      <c r="CP66" s="111">
        <v>39710</v>
      </c>
      <c r="CQ66" s="111">
        <v>37790</v>
      </c>
      <c r="CR66" s="111">
        <v>46003</v>
      </c>
      <c r="CS66" s="111">
        <v>44026</v>
      </c>
      <c r="CU66" s="111"/>
      <c r="CV66" s="111"/>
      <c r="CW66" s="111"/>
      <c r="CX66" s="111">
        <v>40254</v>
      </c>
      <c r="CZ66" s="111"/>
      <c r="DA66" s="111"/>
      <c r="DB66" s="111"/>
      <c r="DC66" s="111"/>
    </row>
    <row r="67" spans="2:107" ht="15" hidden="1" customHeight="1" outlineLevel="2" x14ac:dyDescent="0.3">
      <c r="B67" s="110" t="s">
        <v>114</v>
      </c>
      <c r="C67" s="113">
        <v>0</v>
      </c>
      <c r="D67" s="113">
        <v>0</v>
      </c>
      <c r="E67" s="113">
        <v>0</v>
      </c>
      <c r="F67" s="111">
        <v>0</v>
      </c>
      <c r="G67" s="63"/>
      <c r="H67" s="111">
        <v>0</v>
      </c>
      <c r="I67" s="111">
        <v>0</v>
      </c>
      <c r="J67" s="111">
        <v>0</v>
      </c>
      <c r="K67" s="111">
        <v>0</v>
      </c>
      <c r="L67" s="63"/>
      <c r="M67" s="111">
        <v>0</v>
      </c>
      <c r="N67" s="111">
        <v>0</v>
      </c>
      <c r="O67" s="111">
        <v>0</v>
      </c>
      <c r="P67" s="111">
        <v>0</v>
      </c>
      <c r="Q67" s="63"/>
      <c r="R67" s="111">
        <v>0</v>
      </c>
      <c r="S67" s="111">
        <v>0</v>
      </c>
      <c r="T67" s="111">
        <v>0</v>
      </c>
      <c r="U67" s="111">
        <v>0</v>
      </c>
      <c r="V67" s="63"/>
      <c r="W67" s="111">
        <v>0</v>
      </c>
      <c r="X67" s="111">
        <v>0</v>
      </c>
      <c r="Y67" s="111">
        <v>0</v>
      </c>
      <c r="Z67" s="111">
        <v>0</v>
      </c>
      <c r="AA67" s="63"/>
      <c r="AB67" s="111">
        <v>0</v>
      </c>
      <c r="AC67" s="111">
        <v>0</v>
      </c>
      <c r="AD67" s="111">
        <v>0</v>
      </c>
      <c r="AE67" s="111">
        <v>0</v>
      </c>
      <c r="AF67" s="63"/>
      <c r="AG67" s="111">
        <v>0</v>
      </c>
      <c r="AH67" s="111">
        <v>0</v>
      </c>
      <c r="AI67" s="111">
        <v>0</v>
      </c>
      <c r="AJ67" s="111">
        <v>0</v>
      </c>
      <c r="AK67" s="63"/>
      <c r="AL67" s="111">
        <v>0</v>
      </c>
      <c r="AM67" s="111">
        <v>0</v>
      </c>
      <c r="AN67" s="111">
        <v>0</v>
      </c>
      <c r="AO67" s="111">
        <v>0</v>
      </c>
      <c r="AP67" s="63"/>
      <c r="AQ67" s="111">
        <v>0</v>
      </c>
      <c r="AR67" s="111">
        <v>0</v>
      </c>
      <c r="AS67" s="111">
        <v>0</v>
      </c>
      <c r="AT67" s="111">
        <v>3777</v>
      </c>
      <c r="AU67" s="63"/>
      <c r="AV67" s="111">
        <v>6789.9999999999991</v>
      </c>
      <c r="AW67" s="111">
        <v>7276.9999999999991</v>
      </c>
      <c r="AX67" s="111">
        <v>7276.9999999999991</v>
      </c>
      <c r="AY67" s="111">
        <v>3499.9999999999991</v>
      </c>
      <c r="AZ67" s="63"/>
      <c r="BA67" s="111">
        <v>3922.0000000000009</v>
      </c>
      <c r="BB67" s="111">
        <v>4298.0000000000009</v>
      </c>
      <c r="BC67" s="111">
        <v>4298.0000000000009</v>
      </c>
      <c r="BD67" s="111">
        <v>4298.0000000000009</v>
      </c>
      <c r="BE67" s="63"/>
      <c r="BF67" s="111">
        <v>863</v>
      </c>
      <c r="BG67" s="111">
        <v>340.99999999999818</v>
      </c>
      <c r="BH67" s="111">
        <v>44</v>
      </c>
      <c r="BI67" s="111">
        <v>407</v>
      </c>
      <c r="BJ67" s="63"/>
      <c r="BK67" s="111">
        <v>407</v>
      </c>
      <c r="BL67" s="111">
        <v>2485.0000000000018</v>
      </c>
      <c r="BM67" s="111">
        <v>4485</v>
      </c>
      <c r="BN67" s="111">
        <v>7160</v>
      </c>
      <c r="BO67" s="111">
        <v>7169</v>
      </c>
      <c r="BQ67" s="111">
        <v>7169</v>
      </c>
      <c r="BR67" s="111">
        <v>4750</v>
      </c>
      <c r="BS67" s="111">
        <v>4950</v>
      </c>
      <c r="BT67" s="111">
        <v>3956</v>
      </c>
      <c r="BV67" s="111" t="s">
        <v>131</v>
      </c>
      <c r="BW67" s="111" t="s">
        <v>131</v>
      </c>
      <c r="BX67" s="111" t="s">
        <v>131</v>
      </c>
      <c r="BY67" s="111">
        <v>3956</v>
      </c>
      <c r="CA67" s="111">
        <v>3956</v>
      </c>
      <c r="CB67" s="111">
        <v>5162</v>
      </c>
      <c r="CC67" s="111">
        <v>1843</v>
      </c>
      <c r="CD67" s="111">
        <v>1206</v>
      </c>
      <c r="CF67" s="111">
        <v>1206</v>
      </c>
      <c r="CG67" s="111">
        <v>1222</v>
      </c>
      <c r="CH67" s="111">
        <v>9885</v>
      </c>
      <c r="CI67" s="111">
        <v>11289.000000000007</v>
      </c>
      <c r="CK67" s="111">
        <f t="shared" si="1"/>
        <v>12259</v>
      </c>
      <c r="CL67" s="111">
        <v>17847</v>
      </c>
      <c r="CM67" s="111">
        <v>14231</v>
      </c>
      <c r="CN67" s="111">
        <v>14600.999999999993</v>
      </c>
      <c r="CP67" s="111">
        <v>20097</v>
      </c>
      <c r="CQ67" s="111">
        <v>17978</v>
      </c>
      <c r="CR67" s="111">
        <v>17781</v>
      </c>
      <c r="CS67" s="111">
        <v>17092</v>
      </c>
      <c r="CU67" s="111"/>
      <c r="CV67" s="111"/>
      <c r="CW67" s="111"/>
      <c r="CX67" s="111">
        <v>11283</v>
      </c>
      <c r="CZ67" s="111"/>
      <c r="DA67" s="111"/>
      <c r="DB67" s="111"/>
      <c r="DC67" s="111"/>
    </row>
    <row r="68" spans="2:107" ht="15" hidden="1" customHeight="1" outlineLevel="2" x14ac:dyDescent="0.3">
      <c r="B68" s="112" t="s">
        <v>115</v>
      </c>
      <c r="C68" s="113">
        <v>0</v>
      </c>
      <c r="D68" s="113">
        <v>0</v>
      </c>
      <c r="E68" s="113">
        <v>0</v>
      </c>
      <c r="F68" s="111">
        <v>0</v>
      </c>
      <c r="G68" s="63"/>
      <c r="H68" s="111">
        <v>0</v>
      </c>
      <c r="I68" s="111">
        <v>0</v>
      </c>
      <c r="J68" s="111">
        <v>0</v>
      </c>
      <c r="K68" s="111">
        <v>0</v>
      </c>
      <c r="L68" s="63"/>
      <c r="M68" s="111">
        <v>0</v>
      </c>
      <c r="N68" s="111">
        <v>0</v>
      </c>
      <c r="O68" s="111">
        <v>0</v>
      </c>
      <c r="P68" s="111">
        <v>0</v>
      </c>
      <c r="Q68" s="63"/>
      <c r="R68" s="111">
        <v>0</v>
      </c>
      <c r="S68" s="111">
        <v>0</v>
      </c>
      <c r="T68" s="111">
        <v>0</v>
      </c>
      <c r="U68" s="111">
        <v>0</v>
      </c>
      <c r="V68" s="63"/>
      <c r="W68" s="111">
        <v>0</v>
      </c>
      <c r="X68" s="111">
        <v>0</v>
      </c>
      <c r="Y68" s="111">
        <v>0</v>
      </c>
      <c r="Z68" s="111">
        <v>0</v>
      </c>
      <c r="AA68" s="63"/>
      <c r="AB68" s="111">
        <v>0</v>
      </c>
      <c r="AC68" s="111">
        <v>0</v>
      </c>
      <c r="AD68" s="111">
        <v>0</v>
      </c>
      <c r="AE68" s="111">
        <v>0</v>
      </c>
      <c r="AF68" s="63"/>
      <c r="AG68" s="111">
        <v>0</v>
      </c>
      <c r="AH68" s="111">
        <v>0</v>
      </c>
      <c r="AI68" s="111">
        <v>0</v>
      </c>
      <c r="AJ68" s="111">
        <v>0</v>
      </c>
      <c r="AK68" s="63"/>
      <c r="AL68" s="111">
        <v>0</v>
      </c>
      <c r="AM68" s="111">
        <v>0</v>
      </c>
      <c r="AN68" s="111">
        <v>0</v>
      </c>
      <c r="AO68" s="111">
        <v>0</v>
      </c>
      <c r="AP68" s="63"/>
      <c r="AQ68" s="111">
        <v>0</v>
      </c>
      <c r="AR68" s="111">
        <v>0</v>
      </c>
      <c r="AS68" s="111">
        <v>0</v>
      </c>
      <c r="AT68" s="111">
        <v>0</v>
      </c>
      <c r="AU68" s="63"/>
      <c r="AV68" s="111">
        <v>0</v>
      </c>
      <c r="AW68" s="111">
        <v>0</v>
      </c>
      <c r="AX68" s="111">
        <v>0</v>
      </c>
      <c r="AY68" s="111">
        <v>0</v>
      </c>
      <c r="AZ68" s="63"/>
      <c r="BA68" s="111">
        <v>0</v>
      </c>
      <c r="BB68" s="111">
        <v>0</v>
      </c>
      <c r="BC68" s="111">
        <v>0</v>
      </c>
      <c r="BD68" s="111">
        <v>0</v>
      </c>
      <c r="BE68" s="63"/>
      <c r="BF68" s="111">
        <v>0</v>
      </c>
      <c r="BG68" s="111">
        <v>0</v>
      </c>
      <c r="BH68" s="111">
        <v>3529</v>
      </c>
      <c r="BI68" s="111">
        <v>3529</v>
      </c>
      <c r="BJ68" s="63"/>
      <c r="BK68" s="111">
        <v>3529</v>
      </c>
      <c r="BL68" s="111">
        <v>9480</v>
      </c>
      <c r="BM68" s="111">
        <v>5951</v>
      </c>
      <c r="BN68" s="111">
        <v>11071</v>
      </c>
      <c r="BO68" s="111">
        <v>11065</v>
      </c>
      <c r="BQ68" s="111">
        <v>11065</v>
      </c>
      <c r="BR68" s="111">
        <v>12025</v>
      </c>
      <c r="BS68" s="111">
        <v>12025</v>
      </c>
      <c r="BT68" s="111">
        <v>6993</v>
      </c>
      <c r="BV68" s="111" t="s">
        <v>131</v>
      </c>
      <c r="BW68" s="111" t="s">
        <v>131</v>
      </c>
      <c r="BX68" s="111" t="s">
        <v>131</v>
      </c>
      <c r="BY68" s="111">
        <v>6993</v>
      </c>
      <c r="CA68" s="111">
        <v>7436</v>
      </c>
      <c r="CB68" s="111">
        <v>5485</v>
      </c>
      <c r="CC68" s="111">
        <v>8223</v>
      </c>
      <c r="CD68" s="111">
        <v>9241</v>
      </c>
      <c r="CF68" s="111">
        <v>13778</v>
      </c>
      <c r="CG68" s="111">
        <v>8818</v>
      </c>
      <c r="CH68" s="111">
        <v>7058</v>
      </c>
      <c r="CI68" s="111">
        <v>6934</v>
      </c>
      <c r="CK68" s="111">
        <f t="shared" si="1"/>
        <v>7199</v>
      </c>
      <c r="CL68" s="111">
        <v>14541</v>
      </c>
      <c r="CM68" s="111">
        <v>16982</v>
      </c>
      <c r="CN68" s="111">
        <v>27200</v>
      </c>
      <c r="CP68" s="111">
        <v>28619</v>
      </c>
      <c r="CQ68" s="111">
        <v>25703</v>
      </c>
      <c r="CR68" s="111">
        <v>26708</v>
      </c>
      <c r="CS68" s="111">
        <v>19077</v>
      </c>
      <c r="CU68" s="111"/>
      <c r="CV68" s="111"/>
      <c r="CW68" s="111"/>
      <c r="CX68" s="111">
        <v>15362.000000000015</v>
      </c>
      <c r="CZ68" s="111"/>
      <c r="DA68" s="111"/>
      <c r="DB68" s="111"/>
      <c r="DC68" s="111"/>
    </row>
    <row r="69" spans="2:107" ht="15" hidden="1" customHeight="1" outlineLevel="2" x14ac:dyDescent="0.3">
      <c r="B69" s="112" t="s">
        <v>116</v>
      </c>
      <c r="C69" s="113">
        <v>0</v>
      </c>
      <c r="D69" s="113">
        <v>0</v>
      </c>
      <c r="E69" s="113">
        <v>0</v>
      </c>
      <c r="F69" s="111">
        <v>0</v>
      </c>
      <c r="G69" s="63"/>
      <c r="H69" s="111">
        <v>0</v>
      </c>
      <c r="I69" s="111">
        <v>0</v>
      </c>
      <c r="J69" s="111">
        <v>0</v>
      </c>
      <c r="K69" s="111">
        <v>0</v>
      </c>
      <c r="L69" s="63"/>
      <c r="M69" s="111">
        <v>0</v>
      </c>
      <c r="N69" s="111">
        <v>0</v>
      </c>
      <c r="O69" s="111">
        <v>0</v>
      </c>
      <c r="P69" s="111">
        <v>0</v>
      </c>
      <c r="Q69" s="63"/>
      <c r="R69" s="111">
        <v>0</v>
      </c>
      <c r="S69" s="111">
        <v>0</v>
      </c>
      <c r="T69" s="111">
        <v>0</v>
      </c>
      <c r="U69" s="111">
        <v>0</v>
      </c>
      <c r="V69" s="63"/>
      <c r="W69" s="111">
        <v>0</v>
      </c>
      <c r="X69" s="111">
        <v>0</v>
      </c>
      <c r="Y69" s="111">
        <v>0</v>
      </c>
      <c r="Z69" s="111">
        <v>0</v>
      </c>
      <c r="AA69" s="63"/>
      <c r="AB69" s="111">
        <v>0</v>
      </c>
      <c r="AC69" s="111">
        <v>0</v>
      </c>
      <c r="AD69" s="111">
        <v>0</v>
      </c>
      <c r="AE69" s="111">
        <v>0</v>
      </c>
      <c r="AF69" s="63"/>
      <c r="AG69" s="111">
        <v>0</v>
      </c>
      <c r="AH69" s="111">
        <v>0</v>
      </c>
      <c r="AI69" s="111">
        <v>0</v>
      </c>
      <c r="AJ69" s="111">
        <v>0</v>
      </c>
      <c r="AK69" s="63"/>
      <c r="AL69" s="111">
        <v>0</v>
      </c>
      <c r="AM69" s="111">
        <v>0</v>
      </c>
      <c r="AN69" s="111">
        <v>0</v>
      </c>
      <c r="AO69" s="111">
        <v>0</v>
      </c>
      <c r="AP69" s="63"/>
      <c r="AQ69" s="111">
        <v>0</v>
      </c>
      <c r="AR69" s="111">
        <v>0</v>
      </c>
      <c r="AS69" s="111">
        <v>0</v>
      </c>
      <c r="AT69" s="111">
        <v>0</v>
      </c>
      <c r="AU69" s="63"/>
      <c r="AV69" s="111">
        <v>0</v>
      </c>
      <c r="AW69" s="111">
        <v>0</v>
      </c>
      <c r="AX69" s="111">
        <v>0</v>
      </c>
      <c r="AY69" s="111">
        <v>0</v>
      </c>
      <c r="AZ69" s="63"/>
      <c r="BA69" s="111">
        <v>0</v>
      </c>
      <c r="BB69" s="111">
        <v>0</v>
      </c>
      <c r="BC69" s="111">
        <v>0</v>
      </c>
      <c r="BD69" s="111">
        <v>0</v>
      </c>
      <c r="BE69" s="63"/>
      <c r="BF69" s="111">
        <v>0</v>
      </c>
      <c r="BG69" s="111">
        <v>0</v>
      </c>
      <c r="BH69" s="111">
        <v>0</v>
      </c>
      <c r="BI69" s="111">
        <v>0</v>
      </c>
      <c r="BJ69" s="63"/>
      <c r="BK69" s="111">
        <v>0</v>
      </c>
      <c r="BL69" s="111">
        <v>0</v>
      </c>
      <c r="BM69" s="111">
        <v>1772</v>
      </c>
      <c r="BN69" s="111">
        <v>1772</v>
      </c>
      <c r="BO69" s="111">
        <v>1772</v>
      </c>
      <c r="BQ69" s="111">
        <v>1772</v>
      </c>
      <c r="BR69" s="111">
        <v>4276</v>
      </c>
      <c r="BS69" s="111">
        <v>6354</v>
      </c>
      <c r="BT69" s="111">
        <v>6354</v>
      </c>
      <c r="BV69" s="111" t="s">
        <v>131</v>
      </c>
      <c r="BW69" s="111" t="s">
        <v>131</v>
      </c>
      <c r="BX69" s="111" t="s">
        <v>131</v>
      </c>
      <c r="BY69" s="111">
        <v>6354</v>
      </c>
      <c r="CA69" s="111">
        <v>3850</v>
      </c>
      <c r="CB69" s="111">
        <v>6986</v>
      </c>
      <c r="CC69" s="111">
        <v>3136</v>
      </c>
      <c r="CD69" s="111">
        <v>3136</v>
      </c>
      <c r="CF69" s="111">
        <v>4456</v>
      </c>
      <c r="CG69" s="111">
        <v>1320</v>
      </c>
      <c r="CH69" s="111">
        <v>1320</v>
      </c>
      <c r="CI69" s="111">
        <v>2390</v>
      </c>
      <c r="CK69" s="111">
        <f t="shared" si="1"/>
        <v>5016</v>
      </c>
      <c r="CL69" s="111">
        <v>5016</v>
      </c>
      <c r="CM69" s="111">
        <v>7204</v>
      </c>
      <c r="CN69" s="111">
        <v>9465</v>
      </c>
      <c r="CP69" s="111">
        <v>6477</v>
      </c>
      <c r="CQ69" s="111">
        <v>8010</v>
      </c>
      <c r="CR69" s="111">
        <v>5822</v>
      </c>
      <c r="CS69" s="111">
        <v>3461</v>
      </c>
      <c r="CU69" s="111"/>
      <c r="CV69" s="111"/>
      <c r="CW69" s="111"/>
      <c r="CX69" s="111">
        <v>3965.9999999999964</v>
      </c>
      <c r="CZ69" s="111"/>
      <c r="DA69" s="111"/>
      <c r="DB69" s="111"/>
      <c r="DC69" s="111"/>
    </row>
    <row r="70" spans="2:107" ht="15" hidden="1" customHeight="1" outlineLevel="2" x14ac:dyDescent="0.3">
      <c r="B70" s="114" t="s">
        <v>117</v>
      </c>
      <c r="C70" s="113">
        <v>0</v>
      </c>
      <c r="D70" s="113">
        <v>0</v>
      </c>
      <c r="E70" s="113">
        <v>0</v>
      </c>
      <c r="F70" s="111">
        <v>0</v>
      </c>
      <c r="G70" s="63"/>
      <c r="H70" s="111">
        <v>0</v>
      </c>
      <c r="I70" s="111">
        <v>0</v>
      </c>
      <c r="J70" s="111">
        <v>0</v>
      </c>
      <c r="K70" s="111">
        <v>0</v>
      </c>
      <c r="L70" s="63"/>
      <c r="M70" s="111">
        <v>0</v>
      </c>
      <c r="N70" s="111">
        <v>0</v>
      </c>
      <c r="O70" s="111">
        <v>0</v>
      </c>
      <c r="P70" s="111">
        <v>0</v>
      </c>
      <c r="Q70" s="63"/>
      <c r="R70" s="111">
        <v>0</v>
      </c>
      <c r="S70" s="111">
        <v>0</v>
      </c>
      <c r="T70" s="111">
        <v>0</v>
      </c>
      <c r="U70" s="111">
        <v>0</v>
      </c>
      <c r="V70" s="63"/>
      <c r="W70" s="111">
        <v>0</v>
      </c>
      <c r="X70" s="111">
        <v>0</v>
      </c>
      <c r="Y70" s="111">
        <v>0</v>
      </c>
      <c r="Z70" s="111">
        <v>0</v>
      </c>
      <c r="AA70" s="63"/>
      <c r="AB70" s="111">
        <v>0</v>
      </c>
      <c r="AC70" s="111">
        <v>0</v>
      </c>
      <c r="AD70" s="111">
        <v>0</v>
      </c>
      <c r="AE70" s="111">
        <v>0</v>
      </c>
      <c r="AF70" s="63"/>
      <c r="AG70" s="111">
        <v>0</v>
      </c>
      <c r="AH70" s="111">
        <v>0</v>
      </c>
      <c r="AI70" s="111">
        <v>0</v>
      </c>
      <c r="AJ70" s="111">
        <v>0</v>
      </c>
      <c r="AK70" s="63"/>
      <c r="AL70" s="111">
        <v>0</v>
      </c>
      <c r="AM70" s="111">
        <v>0</v>
      </c>
      <c r="AN70" s="111">
        <v>0</v>
      </c>
      <c r="AO70" s="111">
        <v>0</v>
      </c>
      <c r="AP70" s="63"/>
      <c r="AQ70" s="111">
        <v>0</v>
      </c>
      <c r="AR70" s="111">
        <v>0</v>
      </c>
      <c r="AS70" s="111">
        <v>0</v>
      </c>
      <c r="AT70" s="111">
        <v>0</v>
      </c>
      <c r="AU70" s="63"/>
      <c r="AV70" s="111">
        <v>0</v>
      </c>
      <c r="AW70" s="111">
        <v>0</v>
      </c>
      <c r="AX70" s="111">
        <v>0</v>
      </c>
      <c r="AY70" s="111">
        <v>0</v>
      </c>
      <c r="AZ70" s="63"/>
      <c r="BA70" s="111">
        <v>0</v>
      </c>
      <c r="BB70" s="111">
        <v>0</v>
      </c>
      <c r="BC70" s="111">
        <v>0</v>
      </c>
      <c r="BD70" s="111">
        <v>0</v>
      </c>
      <c r="BE70" s="63"/>
      <c r="BF70" s="111">
        <v>0</v>
      </c>
      <c r="BG70" s="111">
        <v>0</v>
      </c>
      <c r="BH70" s="111">
        <v>0</v>
      </c>
      <c r="BI70" s="111">
        <v>0</v>
      </c>
      <c r="BJ70" s="63"/>
      <c r="BK70" s="111">
        <v>0</v>
      </c>
      <c r="BL70" s="111">
        <v>0</v>
      </c>
      <c r="BM70" s="111">
        <v>0</v>
      </c>
      <c r="BN70" s="111">
        <v>0</v>
      </c>
      <c r="BO70" s="111">
        <v>0</v>
      </c>
      <c r="BQ70" s="111">
        <v>2248</v>
      </c>
      <c r="BR70" s="111">
        <v>5480</v>
      </c>
      <c r="BS70" s="111">
        <v>5480</v>
      </c>
      <c r="BT70" s="111">
        <v>5480</v>
      </c>
      <c r="BV70" s="111" t="s">
        <v>131</v>
      </c>
      <c r="BW70" s="111" t="s">
        <v>131</v>
      </c>
      <c r="BX70" s="111" t="s">
        <v>131</v>
      </c>
      <c r="BY70" s="111">
        <v>5480</v>
      </c>
      <c r="CA70" s="111">
        <v>0</v>
      </c>
      <c r="CB70" s="111">
        <v>0</v>
      </c>
      <c r="CC70" s="111">
        <v>1295</v>
      </c>
      <c r="CD70" s="111">
        <v>1295</v>
      </c>
      <c r="CF70" s="111">
        <v>1295</v>
      </c>
      <c r="CG70" s="111">
        <v>2339</v>
      </c>
      <c r="CH70" s="111">
        <v>3604</v>
      </c>
      <c r="CI70" s="111">
        <v>4416</v>
      </c>
      <c r="CK70" s="111">
        <f t="shared" si="1"/>
        <v>8912.0000000000018</v>
      </c>
      <c r="CL70" s="111">
        <v>9636</v>
      </c>
      <c r="CM70" s="111">
        <v>12563</v>
      </c>
      <c r="CN70" s="111">
        <v>22519</v>
      </c>
      <c r="CP70" s="111">
        <v>19132</v>
      </c>
      <c r="CQ70" s="111">
        <v>18194</v>
      </c>
      <c r="CR70" s="111">
        <v>13533</v>
      </c>
      <c r="CS70" s="111">
        <v>4981</v>
      </c>
      <c r="CU70" s="111"/>
      <c r="CV70" s="111"/>
      <c r="CW70" s="111"/>
      <c r="CX70" s="111">
        <v>12509</v>
      </c>
      <c r="CZ70" s="111"/>
      <c r="DA70" s="111"/>
      <c r="DB70" s="111"/>
      <c r="DC70" s="111"/>
    </row>
    <row r="71" spans="2:107" s="40" customFormat="1" ht="15" hidden="1" customHeight="1" outlineLevel="2" x14ac:dyDescent="0.3">
      <c r="B71" s="114" t="s">
        <v>118</v>
      </c>
      <c r="C71" s="113">
        <v>0</v>
      </c>
      <c r="D71" s="113">
        <v>0</v>
      </c>
      <c r="E71" s="113">
        <v>0</v>
      </c>
      <c r="F71" s="111">
        <v>0</v>
      </c>
      <c r="G71" s="63"/>
      <c r="H71" s="111">
        <v>0</v>
      </c>
      <c r="I71" s="111">
        <v>0</v>
      </c>
      <c r="J71" s="111">
        <v>0</v>
      </c>
      <c r="K71" s="111">
        <v>0</v>
      </c>
      <c r="L71" s="63"/>
      <c r="M71" s="111">
        <v>0</v>
      </c>
      <c r="N71" s="111">
        <v>0</v>
      </c>
      <c r="O71" s="111">
        <v>0</v>
      </c>
      <c r="P71" s="111">
        <v>0</v>
      </c>
      <c r="Q71" s="63"/>
      <c r="R71" s="111">
        <v>0</v>
      </c>
      <c r="S71" s="111">
        <v>0</v>
      </c>
      <c r="T71" s="111">
        <v>0</v>
      </c>
      <c r="U71" s="111">
        <v>0</v>
      </c>
      <c r="V71" s="63"/>
      <c r="W71" s="111">
        <v>0</v>
      </c>
      <c r="X71" s="111">
        <v>0</v>
      </c>
      <c r="Y71" s="111">
        <v>0</v>
      </c>
      <c r="Z71" s="111">
        <v>0</v>
      </c>
      <c r="AA71" s="63"/>
      <c r="AB71" s="111">
        <v>0</v>
      </c>
      <c r="AC71" s="111">
        <v>0</v>
      </c>
      <c r="AD71" s="111">
        <v>0</v>
      </c>
      <c r="AE71" s="111">
        <v>0</v>
      </c>
      <c r="AF71" s="63"/>
      <c r="AG71" s="111">
        <v>0</v>
      </c>
      <c r="AH71" s="111">
        <v>0</v>
      </c>
      <c r="AI71" s="111">
        <v>0</v>
      </c>
      <c r="AJ71" s="111">
        <v>0</v>
      </c>
      <c r="AK71" s="63"/>
      <c r="AL71" s="111">
        <v>0</v>
      </c>
      <c r="AM71" s="111">
        <v>0</v>
      </c>
      <c r="AN71" s="111">
        <v>0</v>
      </c>
      <c r="AO71" s="111">
        <v>0</v>
      </c>
      <c r="AP71" s="63"/>
      <c r="AQ71" s="111">
        <v>0</v>
      </c>
      <c r="AR71" s="111">
        <v>0</v>
      </c>
      <c r="AS71" s="111">
        <v>0</v>
      </c>
      <c r="AT71" s="111">
        <v>0</v>
      </c>
      <c r="AU71" s="63"/>
      <c r="AV71" s="111">
        <v>0</v>
      </c>
      <c r="AW71" s="111">
        <v>0</v>
      </c>
      <c r="AX71" s="111">
        <v>0</v>
      </c>
      <c r="AY71" s="111">
        <v>0</v>
      </c>
      <c r="AZ71" s="63"/>
      <c r="BA71" s="111">
        <v>0</v>
      </c>
      <c r="BB71" s="111">
        <v>0</v>
      </c>
      <c r="BC71" s="111">
        <v>0</v>
      </c>
      <c r="BD71" s="111">
        <v>0</v>
      </c>
      <c r="BE71" s="63"/>
      <c r="BF71" s="111">
        <v>0</v>
      </c>
      <c r="BG71" s="111">
        <v>0</v>
      </c>
      <c r="BH71" s="111">
        <v>0</v>
      </c>
      <c r="BI71" s="111">
        <v>0</v>
      </c>
      <c r="BJ71" s="63"/>
      <c r="BK71" s="111">
        <v>0</v>
      </c>
      <c r="BL71" s="111">
        <v>0</v>
      </c>
      <c r="BM71" s="111">
        <v>0</v>
      </c>
      <c r="BN71" s="111">
        <v>0</v>
      </c>
      <c r="BO71" s="111">
        <v>0</v>
      </c>
      <c r="BP71" s="44"/>
      <c r="BQ71" s="111">
        <v>0</v>
      </c>
      <c r="BR71" s="111">
        <v>0</v>
      </c>
      <c r="BS71" s="111">
        <v>0</v>
      </c>
      <c r="BT71" s="111">
        <v>0</v>
      </c>
      <c r="BV71" s="111" t="s">
        <v>131</v>
      </c>
      <c r="BW71" s="111" t="s">
        <v>131</v>
      </c>
      <c r="BX71" s="111" t="s">
        <v>131</v>
      </c>
      <c r="BY71" s="111">
        <v>0</v>
      </c>
      <c r="CA71" s="111">
        <v>0</v>
      </c>
      <c r="CB71" s="111">
        <v>0</v>
      </c>
      <c r="CC71" s="111">
        <v>0</v>
      </c>
      <c r="CD71" s="111">
        <v>0</v>
      </c>
      <c r="CF71" s="111">
        <v>0</v>
      </c>
      <c r="CG71" s="111">
        <v>0</v>
      </c>
      <c r="CH71" s="111">
        <v>8369</v>
      </c>
      <c r="CI71" s="111">
        <v>8083</v>
      </c>
      <c r="CK71" s="111">
        <f t="shared" si="1"/>
        <v>8083</v>
      </c>
      <c r="CL71" s="111">
        <v>8083</v>
      </c>
      <c r="CM71" s="111">
        <v>880</v>
      </c>
      <c r="CN71" s="111">
        <v>4901</v>
      </c>
      <c r="CO71" s="123"/>
      <c r="CP71" s="111">
        <v>5602</v>
      </c>
      <c r="CQ71" s="111">
        <v>7537</v>
      </c>
      <c r="CR71" s="111">
        <v>10822</v>
      </c>
      <c r="CS71" s="111">
        <v>10528</v>
      </c>
      <c r="CT71" s="123"/>
      <c r="CU71" s="111"/>
      <c r="CV71" s="111"/>
      <c r="CW71" s="111"/>
      <c r="CX71" s="111">
        <v>4576</v>
      </c>
      <c r="CY71" s="123"/>
      <c r="CZ71" s="111"/>
      <c r="DA71" s="111"/>
      <c r="DB71" s="111"/>
      <c r="DC71" s="111"/>
    </row>
    <row r="72" spans="2:107" s="123" customFormat="1" ht="15" hidden="1" customHeight="1" outlineLevel="2" x14ac:dyDescent="0.3">
      <c r="B72" s="122" t="s">
        <v>349</v>
      </c>
      <c r="C72" s="113">
        <v>0</v>
      </c>
      <c r="D72" s="113">
        <v>0</v>
      </c>
      <c r="E72" s="113">
        <v>0</v>
      </c>
      <c r="F72" s="113">
        <v>0</v>
      </c>
      <c r="G72" s="113"/>
      <c r="H72" s="113">
        <v>0</v>
      </c>
      <c r="I72" s="113">
        <v>0</v>
      </c>
      <c r="J72" s="113">
        <v>0</v>
      </c>
      <c r="K72" s="113">
        <v>0</v>
      </c>
      <c r="L72" s="113"/>
      <c r="M72" s="113">
        <v>0</v>
      </c>
      <c r="N72" s="113">
        <v>0</v>
      </c>
      <c r="O72" s="113">
        <v>0</v>
      </c>
      <c r="P72" s="113">
        <v>0</v>
      </c>
      <c r="Q72" s="113"/>
      <c r="R72" s="113">
        <v>0</v>
      </c>
      <c r="S72" s="113">
        <v>0</v>
      </c>
      <c r="T72" s="113">
        <v>0</v>
      </c>
      <c r="U72" s="113">
        <v>0</v>
      </c>
      <c r="V72" s="113"/>
      <c r="W72" s="113">
        <v>0</v>
      </c>
      <c r="X72" s="113">
        <v>0</v>
      </c>
      <c r="Y72" s="113">
        <v>0</v>
      </c>
      <c r="Z72" s="113">
        <v>0</v>
      </c>
      <c r="AA72" s="113"/>
      <c r="AB72" s="113">
        <v>0</v>
      </c>
      <c r="AC72" s="113">
        <v>0</v>
      </c>
      <c r="AD72" s="113">
        <v>0</v>
      </c>
      <c r="AE72" s="113">
        <v>0</v>
      </c>
      <c r="AF72" s="113"/>
      <c r="AG72" s="113">
        <v>0</v>
      </c>
      <c r="AH72" s="113">
        <v>0</v>
      </c>
      <c r="AI72" s="113">
        <v>0</v>
      </c>
      <c r="AJ72" s="113">
        <v>0</v>
      </c>
      <c r="AK72" s="113"/>
      <c r="AL72" s="113">
        <v>0</v>
      </c>
      <c r="AM72" s="113">
        <v>0</v>
      </c>
      <c r="AN72" s="113">
        <v>0</v>
      </c>
      <c r="AO72" s="113">
        <v>0</v>
      </c>
      <c r="AP72" s="113"/>
      <c r="AQ72" s="113">
        <v>0</v>
      </c>
      <c r="AR72" s="113">
        <v>0</v>
      </c>
      <c r="AS72" s="113">
        <v>0</v>
      </c>
      <c r="AT72" s="113">
        <v>0</v>
      </c>
      <c r="AU72" s="113"/>
      <c r="AV72" s="113">
        <v>0</v>
      </c>
      <c r="AW72" s="113">
        <v>0</v>
      </c>
      <c r="AX72" s="113">
        <v>0</v>
      </c>
      <c r="AY72" s="113">
        <v>0</v>
      </c>
      <c r="AZ72" s="113"/>
      <c r="BA72" s="113">
        <v>0</v>
      </c>
      <c r="BB72" s="113">
        <v>0</v>
      </c>
      <c r="BC72" s="113">
        <v>0</v>
      </c>
      <c r="BD72" s="113">
        <v>0</v>
      </c>
      <c r="BE72" s="113"/>
      <c r="BF72" s="113">
        <v>0</v>
      </c>
      <c r="BG72" s="113">
        <v>0</v>
      </c>
      <c r="BH72" s="113">
        <v>0</v>
      </c>
      <c r="BI72" s="113">
        <v>0</v>
      </c>
      <c r="BJ72" s="113"/>
      <c r="BK72" s="113">
        <v>0</v>
      </c>
      <c r="BL72" s="113">
        <v>0</v>
      </c>
      <c r="BM72" s="113">
        <v>0</v>
      </c>
      <c r="BN72" s="113">
        <v>0</v>
      </c>
      <c r="BO72" s="113">
        <v>0</v>
      </c>
      <c r="BP72" s="76"/>
      <c r="BQ72" s="113">
        <v>0</v>
      </c>
      <c r="BR72" s="113">
        <v>0</v>
      </c>
      <c r="BS72" s="113">
        <v>0</v>
      </c>
      <c r="BT72" s="113">
        <v>0</v>
      </c>
      <c r="BV72" s="111" t="s">
        <v>131</v>
      </c>
      <c r="BW72" s="111" t="s">
        <v>131</v>
      </c>
      <c r="BX72" s="111" t="s">
        <v>131</v>
      </c>
      <c r="BY72" s="113">
        <v>0</v>
      </c>
      <c r="CA72" s="113">
        <v>0</v>
      </c>
      <c r="CB72" s="113">
        <v>0</v>
      </c>
      <c r="CC72" s="113">
        <v>0</v>
      </c>
      <c r="CD72" s="113">
        <v>0</v>
      </c>
      <c r="CF72" s="113">
        <v>0</v>
      </c>
      <c r="CG72" s="113">
        <v>0</v>
      </c>
      <c r="CH72" s="113">
        <v>0</v>
      </c>
      <c r="CI72" s="113">
        <v>0</v>
      </c>
      <c r="CK72" s="113">
        <v>0</v>
      </c>
      <c r="CL72" s="113">
        <v>0</v>
      </c>
      <c r="CM72" s="113">
        <v>0</v>
      </c>
      <c r="CN72" s="111">
        <v>1075</v>
      </c>
      <c r="CP72" s="111">
        <v>1075</v>
      </c>
      <c r="CQ72" s="111">
        <v>1075</v>
      </c>
      <c r="CR72" s="111">
        <v>3862</v>
      </c>
      <c r="CS72" s="111">
        <v>3855</v>
      </c>
      <c r="CU72" s="111"/>
      <c r="CV72" s="111"/>
      <c r="CW72" s="111"/>
      <c r="CX72" s="111">
        <v>20394</v>
      </c>
      <c r="CZ72" s="111"/>
      <c r="DA72" s="111"/>
      <c r="DB72" s="111"/>
      <c r="DC72" s="111"/>
    </row>
    <row r="73" spans="2:107" s="123" customFormat="1" ht="15" hidden="1" customHeight="1" outlineLevel="2" x14ac:dyDescent="0.3">
      <c r="B73" s="122" t="s">
        <v>372</v>
      </c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76"/>
      <c r="BQ73" s="113"/>
      <c r="BR73" s="113"/>
      <c r="BS73" s="113"/>
      <c r="BT73" s="113"/>
      <c r="BV73" s="111"/>
      <c r="BW73" s="111"/>
      <c r="BX73" s="111"/>
      <c r="BY73" s="113"/>
      <c r="CA73" s="113"/>
      <c r="CB73" s="113"/>
      <c r="CC73" s="113"/>
      <c r="CD73" s="113"/>
      <c r="CF73" s="113"/>
      <c r="CG73" s="113"/>
      <c r="CH73" s="113"/>
      <c r="CI73" s="113"/>
      <c r="CK73" s="113"/>
      <c r="CL73" s="113"/>
      <c r="CM73" s="113"/>
      <c r="CN73" s="111"/>
      <c r="CP73" s="111"/>
      <c r="CQ73" s="111"/>
      <c r="CR73" s="111"/>
      <c r="CS73" s="111"/>
      <c r="CU73" s="111"/>
      <c r="CV73" s="111"/>
      <c r="CW73" s="111"/>
      <c r="CX73" s="111"/>
      <c r="CZ73" s="111"/>
      <c r="DA73" s="111"/>
      <c r="DB73" s="111"/>
      <c r="DC73" s="111"/>
    </row>
    <row r="74" spans="2:107" s="123" customFormat="1" ht="15" hidden="1" customHeight="1" outlineLevel="2" x14ac:dyDescent="0.3">
      <c r="B74" s="122" t="s">
        <v>373</v>
      </c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76"/>
      <c r="BQ74" s="113"/>
      <c r="BR74" s="113"/>
      <c r="BS74" s="113"/>
      <c r="BT74" s="113"/>
      <c r="BV74" s="111"/>
      <c r="BW74" s="111"/>
      <c r="BX74" s="111"/>
      <c r="BY74" s="113"/>
      <c r="CA74" s="113"/>
      <c r="CB74" s="113"/>
      <c r="CC74" s="113"/>
      <c r="CD74" s="113"/>
      <c r="CF74" s="113"/>
      <c r="CG74" s="113"/>
      <c r="CH74" s="113"/>
      <c r="CI74" s="113"/>
      <c r="CK74" s="113"/>
      <c r="CL74" s="113"/>
      <c r="CM74" s="113"/>
      <c r="CN74" s="111"/>
      <c r="CP74" s="111"/>
      <c r="CQ74" s="111"/>
      <c r="CR74" s="111"/>
      <c r="CS74" s="111"/>
      <c r="CU74" s="111"/>
      <c r="CV74" s="111"/>
      <c r="CW74" s="111"/>
      <c r="CX74" s="111"/>
      <c r="CZ74" s="111"/>
      <c r="DA74" s="111"/>
      <c r="DB74" s="111"/>
      <c r="DC74" s="111"/>
    </row>
    <row r="75" spans="2:107" ht="15" customHeight="1" outlineLevel="1" collapsed="1" x14ac:dyDescent="0.3">
      <c r="B75" s="108" t="s">
        <v>119</v>
      </c>
      <c r="C75" s="115">
        <v>0</v>
      </c>
      <c r="D75" s="115">
        <v>0</v>
      </c>
      <c r="E75" s="115">
        <v>0</v>
      </c>
      <c r="F75" s="115">
        <v>0</v>
      </c>
      <c r="G75" s="63"/>
      <c r="H75" s="109">
        <v>0</v>
      </c>
      <c r="I75" s="109">
        <v>0</v>
      </c>
      <c r="J75" s="109">
        <v>0</v>
      </c>
      <c r="K75" s="109">
        <v>0</v>
      </c>
      <c r="L75" s="63"/>
      <c r="M75" s="109">
        <v>0</v>
      </c>
      <c r="N75" s="109">
        <v>0</v>
      </c>
      <c r="O75" s="109">
        <v>0</v>
      </c>
      <c r="P75" s="109">
        <v>0</v>
      </c>
      <c r="Q75" s="63"/>
      <c r="R75" s="109">
        <v>0</v>
      </c>
      <c r="S75" s="109">
        <v>0</v>
      </c>
      <c r="T75" s="109">
        <v>0</v>
      </c>
      <c r="U75" s="109">
        <v>0</v>
      </c>
      <c r="V75" s="63"/>
      <c r="W75" s="109">
        <v>0</v>
      </c>
      <c r="X75" s="109">
        <v>0</v>
      </c>
      <c r="Y75" s="109">
        <v>0</v>
      </c>
      <c r="Z75" s="109">
        <v>0</v>
      </c>
      <c r="AA75" s="63"/>
      <c r="AB75" s="109">
        <v>0</v>
      </c>
      <c r="AC75" s="109">
        <v>0</v>
      </c>
      <c r="AD75" s="109">
        <v>0</v>
      </c>
      <c r="AE75" s="109">
        <v>0</v>
      </c>
      <c r="AF75" s="63"/>
      <c r="AG75" s="109">
        <v>0</v>
      </c>
      <c r="AH75" s="109">
        <v>0</v>
      </c>
      <c r="AI75" s="109">
        <v>0</v>
      </c>
      <c r="AJ75" s="109">
        <v>0</v>
      </c>
      <c r="AK75" s="63"/>
      <c r="AL75" s="109">
        <v>0</v>
      </c>
      <c r="AM75" s="109">
        <v>0</v>
      </c>
      <c r="AN75" s="109">
        <v>0</v>
      </c>
      <c r="AO75" s="109">
        <v>0</v>
      </c>
      <c r="AP75" s="63"/>
      <c r="AQ75" s="109">
        <v>0</v>
      </c>
      <c r="AR75" s="109">
        <v>0</v>
      </c>
      <c r="AS75" s="109">
        <v>2224</v>
      </c>
      <c r="AT75" s="109">
        <v>7638</v>
      </c>
      <c r="AU75" s="63"/>
      <c r="AV75" s="109">
        <v>12007</v>
      </c>
      <c r="AW75" s="109">
        <v>14054</v>
      </c>
      <c r="AX75" s="109">
        <v>20034</v>
      </c>
      <c r="AY75" s="109">
        <v>19421</v>
      </c>
      <c r="AZ75" s="63"/>
      <c r="BA75" s="109">
        <v>17721</v>
      </c>
      <c r="BB75" s="109">
        <v>20114</v>
      </c>
      <c r="BC75" s="109">
        <v>15443</v>
      </c>
      <c r="BD75" s="109">
        <v>10642</v>
      </c>
      <c r="BE75" s="63"/>
      <c r="BF75" s="109">
        <v>13637</v>
      </c>
      <c r="BG75" s="109">
        <v>11293</v>
      </c>
      <c r="BH75" s="109">
        <v>10796</v>
      </c>
      <c r="BI75" s="109">
        <v>10796</v>
      </c>
      <c r="BJ75" s="63"/>
      <c r="BK75" s="109">
        <v>5132</v>
      </c>
      <c r="BL75" s="109">
        <v>2978</v>
      </c>
      <c r="BM75" s="109">
        <v>515</v>
      </c>
      <c r="BN75" s="109">
        <v>515</v>
      </c>
      <c r="BO75" s="109">
        <v>515</v>
      </c>
      <c r="BQ75" s="109">
        <v>515</v>
      </c>
      <c r="BR75" s="109">
        <v>573</v>
      </c>
      <c r="BS75" s="109">
        <v>0</v>
      </c>
      <c r="BT75" s="109">
        <v>6520</v>
      </c>
      <c r="BV75" s="109" t="s">
        <v>131</v>
      </c>
      <c r="BW75" s="109" t="s">
        <v>131</v>
      </c>
      <c r="BX75" s="109" t="s">
        <v>131</v>
      </c>
      <c r="BY75" s="109">
        <v>6520</v>
      </c>
      <c r="CA75" s="109">
        <v>6520</v>
      </c>
      <c r="CB75" s="109">
        <v>6520</v>
      </c>
      <c r="CC75" s="109">
        <v>0</v>
      </c>
      <c r="CD75" s="109">
        <v>0</v>
      </c>
      <c r="CF75" s="109">
        <v>0</v>
      </c>
      <c r="CG75" s="109">
        <v>0</v>
      </c>
      <c r="CH75" s="109">
        <v>-2038</v>
      </c>
      <c r="CI75" s="109">
        <v>-2038</v>
      </c>
      <c r="CK75" s="109">
        <f>CK31-CF31</f>
        <v>-2038</v>
      </c>
      <c r="CL75" s="109">
        <v>-6655</v>
      </c>
      <c r="CM75" s="109">
        <v>-4436</v>
      </c>
      <c r="CN75" s="109">
        <v>-920.00000000000091</v>
      </c>
      <c r="CP75" s="109">
        <v>3181</v>
      </c>
      <c r="CQ75" s="109">
        <v>16296</v>
      </c>
      <c r="CR75" s="109">
        <v>27368</v>
      </c>
      <c r="CS75" s="109">
        <v>26846</v>
      </c>
      <c r="CU75" s="109">
        <v>33836</v>
      </c>
      <c r="CV75" s="109">
        <v>32788</v>
      </c>
      <c r="CW75" s="109">
        <v>22177</v>
      </c>
      <c r="CX75" s="109">
        <v>26388</v>
      </c>
      <c r="CZ75" s="109">
        <v>17353</v>
      </c>
      <c r="DA75" s="109">
        <v>13795</v>
      </c>
      <c r="DB75" s="109">
        <v>13956</v>
      </c>
      <c r="DC75" s="109"/>
    </row>
    <row r="76" spans="2:107" ht="15" hidden="1" customHeight="1" outlineLevel="2" x14ac:dyDescent="0.3">
      <c r="B76" s="110" t="s">
        <v>120</v>
      </c>
      <c r="C76" s="113">
        <v>0</v>
      </c>
      <c r="D76" s="113">
        <v>0</v>
      </c>
      <c r="E76" s="113">
        <v>0</v>
      </c>
      <c r="F76" s="111">
        <v>0</v>
      </c>
      <c r="G76" s="63"/>
      <c r="H76" s="111">
        <v>0</v>
      </c>
      <c r="I76" s="111">
        <v>0</v>
      </c>
      <c r="J76" s="111">
        <v>0</v>
      </c>
      <c r="K76" s="111">
        <v>0</v>
      </c>
      <c r="L76" s="63"/>
      <c r="M76" s="111">
        <v>0</v>
      </c>
      <c r="N76" s="111">
        <v>0</v>
      </c>
      <c r="O76" s="111">
        <v>0</v>
      </c>
      <c r="P76" s="111">
        <v>0</v>
      </c>
      <c r="Q76" s="63"/>
      <c r="R76" s="111">
        <v>0</v>
      </c>
      <c r="S76" s="111">
        <v>0</v>
      </c>
      <c r="T76" s="111">
        <v>0</v>
      </c>
      <c r="U76" s="111">
        <v>0</v>
      </c>
      <c r="V76" s="63"/>
      <c r="W76" s="111">
        <v>0</v>
      </c>
      <c r="X76" s="111">
        <v>0</v>
      </c>
      <c r="Y76" s="111">
        <v>0</v>
      </c>
      <c r="Z76" s="111">
        <v>0</v>
      </c>
      <c r="AA76" s="63"/>
      <c r="AB76" s="111">
        <v>0</v>
      </c>
      <c r="AC76" s="111">
        <v>0</v>
      </c>
      <c r="AD76" s="111">
        <v>0</v>
      </c>
      <c r="AE76" s="111">
        <v>0</v>
      </c>
      <c r="AF76" s="63"/>
      <c r="AG76" s="111">
        <v>0</v>
      </c>
      <c r="AH76" s="111">
        <v>0</v>
      </c>
      <c r="AI76" s="111">
        <v>0</v>
      </c>
      <c r="AJ76" s="111">
        <v>0</v>
      </c>
      <c r="AK76" s="63"/>
      <c r="AL76" s="111">
        <v>0</v>
      </c>
      <c r="AM76" s="111">
        <v>0</v>
      </c>
      <c r="AN76" s="111">
        <v>0</v>
      </c>
      <c r="AO76" s="111">
        <v>0</v>
      </c>
      <c r="AP76" s="63"/>
      <c r="AQ76" s="111">
        <v>0</v>
      </c>
      <c r="AR76" s="111">
        <v>0</v>
      </c>
      <c r="AS76" s="111">
        <v>2224</v>
      </c>
      <c r="AT76" s="111">
        <v>7638</v>
      </c>
      <c r="AU76" s="63"/>
      <c r="AV76" s="111">
        <v>12007</v>
      </c>
      <c r="AW76" s="111">
        <v>14054</v>
      </c>
      <c r="AX76" s="111">
        <v>20034</v>
      </c>
      <c r="AY76" s="111">
        <v>19421</v>
      </c>
      <c r="AZ76" s="63"/>
      <c r="BA76" s="111">
        <v>17721</v>
      </c>
      <c r="BB76" s="111">
        <v>20114</v>
      </c>
      <c r="BC76" s="111">
        <v>15443</v>
      </c>
      <c r="BD76" s="111">
        <v>10642</v>
      </c>
      <c r="BE76" s="63"/>
      <c r="BF76" s="111">
        <v>13637</v>
      </c>
      <c r="BG76" s="111">
        <v>11293</v>
      </c>
      <c r="BH76" s="111">
        <v>7760</v>
      </c>
      <c r="BI76" s="111">
        <v>7760</v>
      </c>
      <c r="BJ76" s="63"/>
      <c r="BK76" s="111">
        <v>2096</v>
      </c>
      <c r="BL76" s="111">
        <v>-58</v>
      </c>
      <c r="BM76" s="111">
        <v>515</v>
      </c>
      <c r="BN76" s="111">
        <v>515</v>
      </c>
      <c r="BO76" s="111">
        <v>515</v>
      </c>
      <c r="BQ76" s="111">
        <v>515</v>
      </c>
      <c r="BR76" s="111">
        <v>573</v>
      </c>
      <c r="BS76" s="111">
        <v>0</v>
      </c>
      <c r="BT76" s="111">
        <v>0</v>
      </c>
      <c r="BV76" s="111" t="s">
        <v>131</v>
      </c>
      <c r="BW76" s="111" t="s">
        <v>131</v>
      </c>
      <c r="BX76" s="111" t="s">
        <v>131</v>
      </c>
      <c r="BY76" s="111">
        <v>0</v>
      </c>
      <c r="CA76" s="111">
        <v>0</v>
      </c>
      <c r="CB76" s="111">
        <v>0</v>
      </c>
      <c r="CC76" s="111">
        <v>0</v>
      </c>
      <c r="CD76" s="111">
        <v>0</v>
      </c>
      <c r="CF76" s="111">
        <v>0</v>
      </c>
      <c r="CG76" s="111">
        <v>0</v>
      </c>
      <c r="CH76" s="111">
        <v>-2038</v>
      </c>
      <c r="CI76" s="111">
        <v>-2038</v>
      </c>
      <c r="CK76" s="111">
        <f>CK32-CF32</f>
        <v>-2038</v>
      </c>
      <c r="CL76" s="111">
        <v>-6655</v>
      </c>
      <c r="CM76" s="111">
        <v>-4436</v>
      </c>
      <c r="CN76" s="111">
        <v>-4436</v>
      </c>
      <c r="CP76" s="111">
        <v>-4617</v>
      </c>
      <c r="CQ76" s="111">
        <v>1244</v>
      </c>
      <c r="CR76" s="111">
        <v>1063</v>
      </c>
      <c r="CS76" s="111">
        <v>1063</v>
      </c>
      <c r="CU76" s="111"/>
      <c r="CV76" s="111"/>
      <c r="CW76" s="111"/>
      <c r="CX76" s="111">
        <v>236</v>
      </c>
      <c r="CZ76" s="111"/>
      <c r="DA76" s="111"/>
      <c r="DB76" s="111"/>
      <c r="DC76" s="111"/>
    </row>
    <row r="77" spans="2:107" ht="15" hidden="1" customHeight="1" outlineLevel="2" x14ac:dyDescent="0.3">
      <c r="B77" s="112" t="s">
        <v>121</v>
      </c>
      <c r="C77" s="113">
        <v>0</v>
      </c>
      <c r="D77" s="113">
        <v>0</v>
      </c>
      <c r="E77" s="113">
        <v>0</v>
      </c>
      <c r="F77" s="111">
        <v>0</v>
      </c>
      <c r="G77" s="63"/>
      <c r="H77" s="111">
        <v>0</v>
      </c>
      <c r="I77" s="111">
        <v>0</v>
      </c>
      <c r="J77" s="111">
        <v>0</v>
      </c>
      <c r="K77" s="111">
        <v>0</v>
      </c>
      <c r="L77" s="63"/>
      <c r="M77" s="111">
        <v>0</v>
      </c>
      <c r="N77" s="111">
        <v>0</v>
      </c>
      <c r="O77" s="111">
        <v>0</v>
      </c>
      <c r="P77" s="111">
        <v>0</v>
      </c>
      <c r="Q77" s="63"/>
      <c r="R77" s="111">
        <v>0</v>
      </c>
      <c r="S77" s="111">
        <v>0</v>
      </c>
      <c r="T77" s="111">
        <v>0</v>
      </c>
      <c r="U77" s="111">
        <v>0</v>
      </c>
      <c r="V77" s="63"/>
      <c r="W77" s="111">
        <v>0</v>
      </c>
      <c r="X77" s="111">
        <v>0</v>
      </c>
      <c r="Y77" s="111">
        <v>0</v>
      </c>
      <c r="Z77" s="111">
        <v>0</v>
      </c>
      <c r="AA77" s="63"/>
      <c r="AB77" s="111">
        <v>0</v>
      </c>
      <c r="AC77" s="111">
        <v>0</v>
      </c>
      <c r="AD77" s="111">
        <v>0</v>
      </c>
      <c r="AE77" s="111">
        <v>0</v>
      </c>
      <c r="AF77" s="63"/>
      <c r="AG77" s="111">
        <v>0</v>
      </c>
      <c r="AH77" s="111">
        <v>0</v>
      </c>
      <c r="AI77" s="111">
        <v>0</v>
      </c>
      <c r="AJ77" s="111">
        <v>0</v>
      </c>
      <c r="AK77" s="63"/>
      <c r="AL77" s="111">
        <v>0</v>
      </c>
      <c r="AM77" s="111">
        <v>0</v>
      </c>
      <c r="AN77" s="111">
        <v>0</v>
      </c>
      <c r="AO77" s="111">
        <v>0</v>
      </c>
      <c r="AP77" s="63"/>
      <c r="AQ77" s="111">
        <v>0</v>
      </c>
      <c r="AR77" s="111">
        <v>0</v>
      </c>
      <c r="AS77" s="111">
        <v>0</v>
      </c>
      <c r="AT77" s="111">
        <v>0</v>
      </c>
      <c r="AU77" s="63"/>
      <c r="AV77" s="111">
        <v>0</v>
      </c>
      <c r="AW77" s="111">
        <v>0</v>
      </c>
      <c r="AX77" s="111">
        <v>0</v>
      </c>
      <c r="AY77" s="111">
        <v>0</v>
      </c>
      <c r="AZ77" s="63"/>
      <c r="BA77" s="111">
        <v>0</v>
      </c>
      <c r="BB77" s="111">
        <v>0</v>
      </c>
      <c r="BC77" s="111">
        <v>0</v>
      </c>
      <c r="BD77" s="111">
        <v>0</v>
      </c>
      <c r="BE77" s="63"/>
      <c r="BF77" s="111">
        <v>0</v>
      </c>
      <c r="BG77" s="111">
        <v>0</v>
      </c>
      <c r="BH77" s="111">
        <v>3036</v>
      </c>
      <c r="BI77" s="111">
        <v>3036</v>
      </c>
      <c r="BJ77" s="63"/>
      <c r="BK77" s="111">
        <v>3036</v>
      </c>
      <c r="BL77" s="111">
        <v>3036</v>
      </c>
      <c r="BM77" s="111">
        <v>0</v>
      </c>
      <c r="BN77" s="111">
        <v>0</v>
      </c>
      <c r="BO77" s="111">
        <v>0</v>
      </c>
      <c r="BQ77" s="111">
        <v>0</v>
      </c>
      <c r="BR77" s="111">
        <v>0</v>
      </c>
      <c r="BS77" s="111">
        <v>0</v>
      </c>
      <c r="BT77" s="111">
        <v>0</v>
      </c>
      <c r="BV77" s="111" t="s">
        <v>131</v>
      </c>
      <c r="BW77" s="111" t="s">
        <v>131</v>
      </c>
      <c r="BX77" s="111" t="s">
        <v>131</v>
      </c>
      <c r="BY77" s="111">
        <v>0</v>
      </c>
      <c r="CA77" s="111">
        <v>0</v>
      </c>
      <c r="CB77" s="111">
        <v>0</v>
      </c>
      <c r="CC77" s="111">
        <v>0</v>
      </c>
      <c r="CD77" s="111">
        <v>0</v>
      </c>
      <c r="CF77" s="111">
        <v>0</v>
      </c>
      <c r="CG77" s="111">
        <v>0</v>
      </c>
      <c r="CH77" s="111">
        <v>0</v>
      </c>
      <c r="CI77" s="111">
        <v>0</v>
      </c>
      <c r="CK77" s="111">
        <f>CK33-CF33</f>
        <v>0</v>
      </c>
      <c r="CL77" s="111">
        <v>0</v>
      </c>
      <c r="CM77" s="111">
        <v>0</v>
      </c>
      <c r="CN77" s="111">
        <v>0</v>
      </c>
      <c r="CP77" s="111">
        <v>0</v>
      </c>
      <c r="CQ77" s="111">
        <v>0</v>
      </c>
      <c r="CR77" s="111">
        <v>5898</v>
      </c>
      <c r="CS77" s="111">
        <v>5898</v>
      </c>
      <c r="CU77" s="111"/>
      <c r="CV77" s="111"/>
      <c r="CW77" s="111"/>
      <c r="CX77" s="111">
        <v>1842</v>
      </c>
      <c r="CZ77" s="111"/>
      <c r="DA77" s="111"/>
      <c r="DB77" s="111"/>
      <c r="DC77" s="111"/>
    </row>
    <row r="78" spans="2:107" s="40" customFormat="1" ht="15" hidden="1" customHeight="1" outlineLevel="2" x14ac:dyDescent="0.3">
      <c r="B78" s="112" t="s">
        <v>122</v>
      </c>
      <c r="C78" s="113">
        <v>0</v>
      </c>
      <c r="D78" s="113">
        <v>0</v>
      </c>
      <c r="E78" s="113">
        <v>0</v>
      </c>
      <c r="F78" s="111">
        <v>0</v>
      </c>
      <c r="G78" s="63"/>
      <c r="H78" s="111">
        <v>0</v>
      </c>
      <c r="I78" s="111">
        <v>0</v>
      </c>
      <c r="J78" s="111">
        <v>0</v>
      </c>
      <c r="K78" s="111">
        <v>0</v>
      </c>
      <c r="L78" s="63"/>
      <c r="M78" s="111">
        <v>0</v>
      </c>
      <c r="N78" s="111">
        <v>0</v>
      </c>
      <c r="O78" s="111">
        <v>0</v>
      </c>
      <c r="P78" s="111">
        <v>0</v>
      </c>
      <c r="Q78" s="63"/>
      <c r="R78" s="111">
        <v>0</v>
      </c>
      <c r="S78" s="111">
        <v>0</v>
      </c>
      <c r="T78" s="111">
        <v>0</v>
      </c>
      <c r="U78" s="111">
        <v>0</v>
      </c>
      <c r="V78" s="63"/>
      <c r="W78" s="111">
        <v>0</v>
      </c>
      <c r="X78" s="111">
        <v>0</v>
      </c>
      <c r="Y78" s="111">
        <v>0</v>
      </c>
      <c r="Z78" s="111">
        <v>0</v>
      </c>
      <c r="AA78" s="63"/>
      <c r="AB78" s="111">
        <v>0</v>
      </c>
      <c r="AC78" s="111">
        <v>0</v>
      </c>
      <c r="AD78" s="111">
        <v>0</v>
      </c>
      <c r="AE78" s="111">
        <v>0</v>
      </c>
      <c r="AF78" s="63"/>
      <c r="AG78" s="111">
        <v>0</v>
      </c>
      <c r="AH78" s="111">
        <v>0</v>
      </c>
      <c r="AI78" s="111">
        <v>0</v>
      </c>
      <c r="AJ78" s="111">
        <v>0</v>
      </c>
      <c r="AK78" s="63"/>
      <c r="AL78" s="111">
        <v>0</v>
      </c>
      <c r="AM78" s="111">
        <v>0</v>
      </c>
      <c r="AN78" s="111">
        <v>0</v>
      </c>
      <c r="AO78" s="111">
        <v>0</v>
      </c>
      <c r="AP78" s="63"/>
      <c r="AQ78" s="111">
        <v>0</v>
      </c>
      <c r="AR78" s="111">
        <v>0</v>
      </c>
      <c r="AS78" s="111">
        <v>0</v>
      </c>
      <c r="AT78" s="111">
        <v>0</v>
      </c>
      <c r="AU78" s="63"/>
      <c r="AV78" s="111">
        <v>0</v>
      </c>
      <c r="AW78" s="111">
        <v>0</v>
      </c>
      <c r="AX78" s="111">
        <v>0</v>
      </c>
      <c r="AY78" s="111">
        <v>0</v>
      </c>
      <c r="AZ78" s="63"/>
      <c r="BA78" s="111">
        <v>0</v>
      </c>
      <c r="BB78" s="111">
        <v>0</v>
      </c>
      <c r="BC78" s="111">
        <v>0</v>
      </c>
      <c r="BD78" s="111">
        <v>0</v>
      </c>
      <c r="BE78" s="63"/>
      <c r="BF78" s="111">
        <v>0</v>
      </c>
      <c r="BG78" s="111">
        <v>0</v>
      </c>
      <c r="BH78" s="111">
        <v>0</v>
      </c>
      <c r="BI78" s="111">
        <v>0</v>
      </c>
      <c r="BJ78" s="63"/>
      <c r="BK78" s="111">
        <v>0</v>
      </c>
      <c r="BL78" s="111">
        <v>0</v>
      </c>
      <c r="BM78" s="111">
        <v>0</v>
      </c>
      <c r="BN78" s="111">
        <v>0</v>
      </c>
      <c r="BO78" s="111">
        <v>0</v>
      </c>
      <c r="BP78" s="44"/>
      <c r="BQ78" s="111">
        <v>0</v>
      </c>
      <c r="BR78" s="111">
        <v>0</v>
      </c>
      <c r="BS78" s="111">
        <v>0</v>
      </c>
      <c r="BT78" s="111">
        <v>6520</v>
      </c>
      <c r="BV78" s="111" t="s">
        <v>131</v>
      </c>
      <c r="BW78" s="111" t="s">
        <v>131</v>
      </c>
      <c r="BX78" s="111" t="s">
        <v>131</v>
      </c>
      <c r="BY78" s="111">
        <v>6520</v>
      </c>
      <c r="CA78" s="111">
        <v>6520</v>
      </c>
      <c r="CB78" s="111">
        <v>6520</v>
      </c>
      <c r="CC78" s="111">
        <v>0</v>
      </c>
      <c r="CD78" s="111">
        <v>0</v>
      </c>
      <c r="CF78" s="111">
        <v>0</v>
      </c>
      <c r="CG78" s="111">
        <v>0</v>
      </c>
      <c r="CH78" s="111">
        <v>0</v>
      </c>
      <c r="CI78" s="111">
        <v>0</v>
      </c>
      <c r="CK78" s="111">
        <f>CK34-CF34</f>
        <v>0</v>
      </c>
      <c r="CL78" s="111">
        <v>0</v>
      </c>
      <c r="CM78" s="111">
        <v>0</v>
      </c>
      <c r="CN78" s="111">
        <v>2079.9999999999991</v>
      </c>
      <c r="CO78" s="123"/>
      <c r="CP78" s="111">
        <v>5082</v>
      </c>
      <c r="CQ78" s="111">
        <v>12336</v>
      </c>
      <c r="CR78" s="111">
        <v>15580</v>
      </c>
      <c r="CS78" s="111">
        <v>13500</v>
      </c>
      <c r="CT78" s="123"/>
      <c r="CU78" s="111"/>
      <c r="CV78" s="111"/>
      <c r="CW78" s="111"/>
      <c r="CX78" s="111">
        <v>3093</v>
      </c>
      <c r="CY78" s="123"/>
      <c r="CZ78" s="111"/>
      <c r="DA78" s="111"/>
      <c r="DB78" s="111"/>
      <c r="DC78" s="111"/>
    </row>
    <row r="79" spans="2:107" s="123" customFormat="1" ht="15" hidden="1" customHeight="1" outlineLevel="2" x14ac:dyDescent="0.3">
      <c r="B79" s="112" t="s">
        <v>350</v>
      </c>
      <c r="C79" s="113">
        <v>0</v>
      </c>
      <c r="D79" s="113">
        <v>0</v>
      </c>
      <c r="E79" s="113">
        <v>0</v>
      </c>
      <c r="F79" s="113">
        <v>0</v>
      </c>
      <c r="G79" s="113"/>
      <c r="H79" s="113">
        <v>0</v>
      </c>
      <c r="I79" s="113">
        <v>0</v>
      </c>
      <c r="J79" s="113">
        <v>0</v>
      </c>
      <c r="K79" s="113">
        <v>0</v>
      </c>
      <c r="L79" s="113"/>
      <c r="M79" s="113">
        <v>0</v>
      </c>
      <c r="N79" s="113">
        <v>0</v>
      </c>
      <c r="O79" s="113">
        <v>0</v>
      </c>
      <c r="P79" s="113">
        <v>0</v>
      </c>
      <c r="Q79" s="113"/>
      <c r="R79" s="113">
        <v>0</v>
      </c>
      <c r="S79" s="113">
        <v>0</v>
      </c>
      <c r="T79" s="113">
        <v>0</v>
      </c>
      <c r="U79" s="113">
        <v>0</v>
      </c>
      <c r="V79" s="113"/>
      <c r="W79" s="113">
        <v>0</v>
      </c>
      <c r="X79" s="113">
        <v>0</v>
      </c>
      <c r="Y79" s="113">
        <v>0</v>
      </c>
      <c r="Z79" s="113">
        <v>0</v>
      </c>
      <c r="AA79" s="113"/>
      <c r="AB79" s="113">
        <v>0</v>
      </c>
      <c r="AC79" s="113">
        <v>0</v>
      </c>
      <c r="AD79" s="113">
        <v>0</v>
      </c>
      <c r="AE79" s="113">
        <v>0</v>
      </c>
      <c r="AF79" s="113"/>
      <c r="AG79" s="113">
        <v>0</v>
      </c>
      <c r="AH79" s="113">
        <v>0</v>
      </c>
      <c r="AI79" s="113">
        <v>0</v>
      </c>
      <c r="AJ79" s="113">
        <v>0</v>
      </c>
      <c r="AK79" s="113"/>
      <c r="AL79" s="113">
        <v>0</v>
      </c>
      <c r="AM79" s="113">
        <v>0</v>
      </c>
      <c r="AN79" s="113">
        <v>0</v>
      </c>
      <c r="AO79" s="113">
        <v>0</v>
      </c>
      <c r="AP79" s="113"/>
      <c r="AQ79" s="113">
        <v>0</v>
      </c>
      <c r="AR79" s="113">
        <v>0</v>
      </c>
      <c r="AS79" s="113">
        <v>0</v>
      </c>
      <c r="AT79" s="113">
        <v>0</v>
      </c>
      <c r="AU79" s="113"/>
      <c r="AV79" s="113">
        <v>0</v>
      </c>
      <c r="AW79" s="113">
        <v>0</v>
      </c>
      <c r="AX79" s="113">
        <v>0</v>
      </c>
      <c r="AY79" s="113">
        <v>0</v>
      </c>
      <c r="AZ79" s="113"/>
      <c r="BA79" s="113">
        <v>0</v>
      </c>
      <c r="BB79" s="113">
        <v>0</v>
      </c>
      <c r="BC79" s="113">
        <v>0</v>
      </c>
      <c r="BD79" s="113">
        <v>0</v>
      </c>
      <c r="BE79" s="113"/>
      <c r="BF79" s="113">
        <v>0</v>
      </c>
      <c r="BG79" s="113">
        <v>0</v>
      </c>
      <c r="BH79" s="113">
        <v>0</v>
      </c>
      <c r="BI79" s="113">
        <v>0</v>
      </c>
      <c r="BJ79" s="113"/>
      <c r="BK79" s="113">
        <v>0</v>
      </c>
      <c r="BL79" s="113">
        <v>0</v>
      </c>
      <c r="BM79" s="113">
        <v>0</v>
      </c>
      <c r="BN79" s="113">
        <v>0</v>
      </c>
      <c r="BO79" s="113">
        <v>0</v>
      </c>
      <c r="BP79" s="76"/>
      <c r="BQ79" s="113">
        <v>0</v>
      </c>
      <c r="BR79" s="113">
        <v>0</v>
      </c>
      <c r="BS79" s="113">
        <v>0</v>
      </c>
      <c r="BT79" s="113">
        <v>0</v>
      </c>
      <c r="BV79" s="111" t="s">
        <v>131</v>
      </c>
      <c r="BW79" s="111" t="s">
        <v>131</v>
      </c>
      <c r="BX79" s="111" t="s">
        <v>131</v>
      </c>
      <c r="BY79" s="113">
        <v>0</v>
      </c>
      <c r="CA79" s="113">
        <v>0</v>
      </c>
      <c r="CB79" s="113">
        <v>0</v>
      </c>
      <c r="CC79" s="113">
        <v>0</v>
      </c>
      <c r="CD79" s="113">
        <v>0</v>
      </c>
      <c r="CF79" s="113">
        <v>0</v>
      </c>
      <c r="CG79" s="113">
        <v>0</v>
      </c>
      <c r="CH79" s="113">
        <v>0</v>
      </c>
      <c r="CI79" s="113">
        <v>0</v>
      </c>
      <c r="CK79" s="113">
        <v>0</v>
      </c>
      <c r="CL79" s="113">
        <v>0</v>
      </c>
      <c r="CM79" s="113">
        <v>0</v>
      </c>
      <c r="CN79" s="111">
        <v>1436</v>
      </c>
      <c r="CP79" s="111">
        <v>2716</v>
      </c>
      <c r="CQ79" s="111">
        <v>2716</v>
      </c>
      <c r="CR79" s="111">
        <v>4827</v>
      </c>
      <c r="CS79" s="111">
        <v>6385</v>
      </c>
      <c r="CU79" s="111"/>
      <c r="CV79" s="111"/>
      <c r="CW79" s="111"/>
      <c r="CX79" s="111">
        <v>21217</v>
      </c>
      <c r="CZ79" s="111"/>
      <c r="DA79" s="111"/>
      <c r="DB79" s="111"/>
      <c r="DC79" s="111"/>
    </row>
    <row r="80" spans="2:107" ht="15" customHeight="1" outlineLevel="1" collapsed="1" x14ac:dyDescent="0.3">
      <c r="B80" s="108" t="s">
        <v>123</v>
      </c>
      <c r="C80" s="115">
        <v>0</v>
      </c>
      <c r="D80" s="115">
        <v>0</v>
      </c>
      <c r="E80" s="115">
        <v>0</v>
      </c>
      <c r="F80" s="115">
        <v>0</v>
      </c>
      <c r="G80" s="63"/>
      <c r="H80" s="109">
        <v>0</v>
      </c>
      <c r="I80" s="109">
        <v>0</v>
      </c>
      <c r="J80" s="109">
        <v>0</v>
      </c>
      <c r="K80" s="109">
        <v>0</v>
      </c>
      <c r="L80" s="63"/>
      <c r="M80" s="109">
        <v>0</v>
      </c>
      <c r="N80" s="109">
        <v>0</v>
      </c>
      <c r="O80" s="109">
        <v>0</v>
      </c>
      <c r="P80" s="109">
        <v>0</v>
      </c>
      <c r="Q80" s="63"/>
      <c r="R80" s="109">
        <v>0</v>
      </c>
      <c r="S80" s="109">
        <v>0</v>
      </c>
      <c r="T80" s="109">
        <v>0</v>
      </c>
      <c r="U80" s="109">
        <v>0</v>
      </c>
      <c r="V80" s="63"/>
      <c r="W80" s="109">
        <v>0</v>
      </c>
      <c r="X80" s="109">
        <v>0</v>
      </c>
      <c r="Y80" s="109">
        <v>0</v>
      </c>
      <c r="Z80" s="109">
        <v>0</v>
      </c>
      <c r="AA80" s="63"/>
      <c r="AB80" s="109">
        <v>0</v>
      </c>
      <c r="AC80" s="109">
        <v>0</v>
      </c>
      <c r="AD80" s="109">
        <v>0</v>
      </c>
      <c r="AE80" s="109">
        <v>0</v>
      </c>
      <c r="AF80" s="63"/>
      <c r="AG80" s="109">
        <v>0</v>
      </c>
      <c r="AH80" s="109">
        <v>0</v>
      </c>
      <c r="AI80" s="109">
        <v>0</v>
      </c>
      <c r="AJ80" s="109">
        <v>0</v>
      </c>
      <c r="AK80" s="63"/>
      <c r="AL80" s="109">
        <v>0</v>
      </c>
      <c r="AM80" s="109">
        <v>0</v>
      </c>
      <c r="AN80" s="109">
        <v>0</v>
      </c>
      <c r="AO80" s="109">
        <v>0</v>
      </c>
      <c r="AP80" s="63"/>
      <c r="AQ80" s="109">
        <v>0</v>
      </c>
      <c r="AR80" s="109">
        <v>0</v>
      </c>
      <c r="AS80" s="109">
        <v>0</v>
      </c>
      <c r="AT80" s="109">
        <v>0</v>
      </c>
      <c r="AU80" s="63"/>
      <c r="AV80" s="109">
        <v>1532</v>
      </c>
      <c r="AW80" s="109">
        <v>3897</v>
      </c>
      <c r="AX80" s="109">
        <v>5491</v>
      </c>
      <c r="AY80" s="109">
        <v>5491</v>
      </c>
      <c r="AZ80" s="63"/>
      <c r="BA80" s="109">
        <v>6062</v>
      </c>
      <c r="BB80" s="109">
        <v>3697</v>
      </c>
      <c r="BC80" s="109">
        <v>2103</v>
      </c>
      <c r="BD80" s="109">
        <v>2103</v>
      </c>
      <c r="BE80" s="63"/>
      <c r="BF80" s="109">
        <v>0</v>
      </c>
      <c r="BG80" s="109">
        <v>587</v>
      </c>
      <c r="BH80" s="109">
        <v>-1007</v>
      </c>
      <c r="BI80" s="109">
        <v>-1007</v>
      </c>
      <c r="BJ80" s="63"/>
      <c r="BK80" s="109">
        <v>-1007</v>
      </c>
      <c r="BL80" s="109">
        <v>-1594</v>
      </c>
      <c r="BM80" s="109">
        <v>729</v>
      </c>
      <c r="BN80" s="109">
        <v>473</v>
      </c>
      <c r="BO80" s="109">
        <v>473</v>
      </c>
      <c r="BQ80" s="109">
        <v>473</v>
      </c>
      <c r="BR80" s="109">
        <v>473</v>
      </c>
      <c r="BS80" s="109">
        <v>1104</v>
      </c>
      <c r="BT80" s="109">
        <v>1360</v>
      </c>
      <c r="BV80" s="109" t="s">
        <v>131</v>
      </c>
      <c r="BW80" s="109" t="s">
        <v>131</v>
      </c>
      <c r="BX80" s="109" t="s">
        <v>131</v>
      </c>
      <c r="BY80" s="109">
        <v>1360</v>
      </c>
      <c r="CA80" s="109">
        <v>1360</v>
      </c>
      <c r="CB80" s="109">
        <v>0</v>
      </c>
      <c r="CC80" s="109">
        <v>0</v>
      </c>
      <c r="CD80" s="109">
        <v>1430</v>
      </c>
      <c r="CF80" s="109">
        <v>399</v>
      </c>
      <c r="CG80" s="109">
        <v>1597</v>
      </c>
      <c r="CH80" s="109">
        <v>1597</v>
      </c>
      <c r="CI80" s="109">
        <v>167</v>
      </c>
      <c r="CK80" s="109">
        <f t="shared" ref="CK80:CK86" si="2">CK36-CF36</f>
        <v>580</v>
      </c>
      <c r="CL80" s="109">
        <v>-164</v>
      </c>
      <c r="CM80" s="109">
        <v>-164</v>
      </c>
      <c r="CN80" s="109">
        <v>-164</v>
      </c>
      <c r="CP80" s="109">
        <v>1242</v>
      </c>
      <c r="CQ80" s="109">
        <v>788</v>
      </c>
      <c r="CR80" s="109">
        <v>788</v>
      </c>
      <c r="CS80" s="109">
        <v>2380</v>
      </c>
      <c r="CU80" s="109">
        <v>1592</v>
      </c>
      <c r="CV80" s="109">
        <v>3848</v>
      </c>
      <c r="CW80" s="109">
        <v>3261</v>
      </c>
      <c r="CX80" s="109">
        <v>1669</v>
      </c>
      <c r="CZ80" s="109">
        <v>2154</v>
      </c>
      <c r="DA80" s="109">
        <v>-102</v>
      </c>
      <c r="DB80" s="109">
        <v>485</v>
      </c>
      <c r="DC80" s="109"/>
    </row>
    <row r="81" spans="2:107" ht="15" hidden="1" customHeight="1" outlineLevel="2" x14ac:dyDescent="0.3">
      <c r="B81" s="110" t="s">
        <v>124</v>
      </c>
      <c r="C81" s="111">
        <v>0</v>
      </c>
      <c r="D81" s="111">
        <v>0</v>
      </c>
      <c r="E81" s="111">
        <v>0</v>
      </c>
      <c r="F81" s="111">
        <v>0</v>
      </c>
      <c r="G81" s="63"/>
      <c r="H81" s="111">
        <v>0</v>
      </c>
      <c r="I81" s="111">
        <v>0</v>
      </c>
      <c r="J81" s="111">
        <v>0</v>
      </c>
      <c r="K81" s="111">
        <v>0</v>
      </c>
      <c r="L81" s="63"/>
      <c r="M81" s="111">
        <v>0</v>
      </c>
      <c r="N81" s="111">
        <v>0</v>
      </c>
      <c r="O81" s="111">
        <v>0</v>
      </c>
      <c r="P81" s="111">
        <v>0</v>
      </c>
      <c r="Q81" s="63"/>
      <c r="R81" s="111">
        <v>0</v>
      </c>
      <c r="S81" s="111">
        <v>0</v>
      </c>
      <c r="T81" s="111">
        <v>0</v>
      </c>
      <c r="U81" s="111">
        <v>0</v>
      </c>
      <c r="V81" s="63"/>
      <c r="W81" s="111">
        <v>0</v>
      </c>
      <c r="X81" s="111">
        <v>0</v>
      </c>
      <c r="Y81" s="111">
        <v>0</v>
      </c>
      <c r="Z81" s="111">
        <v>0</v>
      </c>
      <c r="AA81" s="63"/>
      <c r="AB81" s="111">
        <v>0</v>
      </c>
      <c r="AC81" s="111">
        <v>0</v>
      </c>
      <c r="AD81" s="111">
        <v>0</v>
      </c>
      <c r="AE81" s="111">
        <v>0</v>
      </c>
      <c r="AF81" s="63"/>
      <c r="AG81" s="111">
        <v>0</v>
      </c>
      <c r="AH81" s="111">
        <v>0</v>
      </c>
      <c r="AI81" s="111">
        <v>0</v>
      </c>
      <c r="AJ81" s="111">
        <v>0</v>
      </c>
      <c r="AK81" s="63"/>
      <c r="AL81" s="111">
        <v>0</v>
      </c>
      <c r="AM81" s="111">
        <v>0</v>
      </c>
      <c r="AN81" s="111">
        <v>0</v>
      </c>
      <c r="AO81" s="111">
        <v>0</v>
      </c>
      <c r="AP81" s="63"/>
      <c r="AQ81" s="111">
        <v>0</v>
      </c>
      <c r="AR81" s="111">
        <v>0</v>
      </c>
      <c r="AS81" s="111">
        <v>0</v>
      </c>
      <c r="AT81" s="111">
        <v>0</v>
      </c>
      <c r="AU81" s="63"/>
      <c r="AV81" s="111">
        <v>1532</v>
      </c>
      <c r="AW81" s="111">
        <v>1532</v>
      </c>
      <c r="AX81" s="111">
        <v>1532</v>
      </c>
      <c r="AY81" s="111">
        <v>1532</v>
      </c>
      <c r="AZ81" s="63"/>
      <c r="BA81" s="111">
        <v>0</v>
      </c>
      <c r="BB81" s="111">
        <v>0</v>
      </c>
      <c r="BC81" s="111">
        <v>0</v>
      </c>
      <c r="BD81" s="111">
        <v>0</v>
      </c>
      <c r="BE81" s="63"/>
      <c r="BF81" s="111">
        <v>0</v>
      </c>
      <c r="BG81" s="111">
        <v>0</v>
      </c>
      <c r="BH81" s="111">
        <v>0</v>
      </c>
      <c r="BI81" s="111">
        <v>0</v>
      </c>
      <c r="BJ81" s="63"/>
      <c r="BK81" s="111">
        <v>0</v>
      </c>
      <c r="BL81" s="111">
        <v>0</v>
      </c>
      <c r="BM81" s="111">
        <v>0</v>
      </c>
      <c r="BN81" s="111">
        <v>0</v>
      </c>
      <c r="BO81" s="111">
        <v>0</v>
      </c>
      <c r="BQ81" s="111">
        <v>0</v>
      </c>
      <c r="BR81" s="111">
        <v>0</v>
      </c>
      <c r="BS81" s="111">
        <v>0</v>
      </c>
      <c r="BT81" s="111">
        <v>0</v>
      </c>
      <c r="BV81" s="111" t="s">
        <v>131</v>
      </c>
      <c r="BW81" s="111" t="s">
        <v>131</v>
      </c>
      <c r="BX81" s="111" t="s">
        <v>131</v>
      </c>
      <c r="BY81" s="111">
        <v>0</v>
      </c>
      <c r="CA81" s="111">
        <v>0</v>
      </c>
      <c r="CB81" s="111">
        <v>0</v>
      </c>
      <c r="CC81" s="111">
        <v>0</v>
      </c>
      <c r="CD81" s="111">
        <v>0</v>
      </c>
      <c r="CF81" s="111">
        <v>0</v>
      </c>
      <c r="CG81" s="111">
        <v>1198</v>
      </c>
      <c r="CH81" s="111">
        <v>1198</v>
      </c>
      <c r="CI81" s="111">
        <v>1198</v>
      </c>
      <c r="CK81" s="111">
        <f t="shared" si="2"/>
        <v>1198</v>
      </c>
      <c r="CL81" s="111">
        <v>0</v>
      </c>
      <c r="CM81" s="111">
        <v>0</v>
      </c>
      <c r="CN81" s="111">
        <v>0</v>
      </c>
      <c r="CP81" s="111">
        <v>0</v>
      </c>
      <c r="CQ81" s="111">
        <v>0</v>
      </c>
      <c r="CR81" s="111">
        <v>0</v>
      </c>
      <c r="CS81" s="111">
        <v>0</v>
      </c>
      <c r="CU81" s="111"/>
      <c r="CV81" s="111"/>
      <c r="CW81" s="111"/>
      <c r="CX81" s="111">
        <v>0</v>
      </c>
      <c r="CZ81" s="111"/>
      <c r="DA81" s="111"/>
      <c r="DB81" s="111"/>
      <c r="DC81" s="111"/>
    </row>
    <row r="82" spans="2:107" ht="15" hidden="1" customHeight="1" outlineLevel="2" x14ac:dyDescent="0.3">
      <c r="B82" s="110" t="s">
        <v>125</v>
      </c>
      <c r="C82" s="111">
        <v>0</v>
      </c>
      <c r="D82" s="111">
        <v>0</v>
      </c>
      <c r="E82" s="111">
        <v>0</v>
      </c>
      <c r="F82" s="111">
        <v>0</v>
      </c>
      <c r="G82" s="63"/>
      <c r="H82" s="113">
        <v>0</v>
      </c>
      <c r="I82" s="113">
        <v>0</v>
      </c>
      <c r="J82" s="111">
        <v>0</v>
      </c>
      <c r="K82" s="111">
        <v>0</v>
      </c>
      <c r="L82" s="63"/>
      <c r="M82" s="113">
        <v>0</v>
      </c>
      <c r="N82" s="113">
        <v>0</v>
      </c>
      <c r="O82" s="111">
        <v>0</v>
      </c>
      <c r="P82" s="111">
        <v>0</v>
      </c>
      <c r="Q82" s="63"/>
      <c r="R82" s="113">
        <v>0</v>
      </c>
      <c r="S82" s="113">
        <v>0</v>
      </c>
      <c r="T82" s="111">
        <v>0</v>
      </c>
      <c r="U82" s="111">
        <v>0</v>
      </c>
      <c r="V82" s="63"/>
      <c r="W82" s="113">
        <v>0</v>
      </c>
      <c r="X82" s="113">
        <v>0</v>
      </c>
      <c r="Y82" s="111">
        <v>0</v>
      </c>
      <c r="Z82" s="111">
        <v>0</v>
      </c>
      <c r="AA82" s="63"/>
      <c r="AB82" s="113">
        <v>0</v>
      </c>
      <c r="AC82" s="113">
        <v>0</v>
      </c>
      <c r="AD82" s="111">
        <v>0</v>
      </c>
      <c r="AE82" s="111">
        <v>0</v>
      </c>
      <c r="AF82" s="63"/>
      <c r="AG82" s="113">
        <v>0</v>
      </c>
      <c r="AH82" s="113">
        <v>0</v>
      </c>
      <c r="AI82" s="111">
        <v>0</v>
      </c>
      <c r="AJ82" s="111">
        <v>0</v>
      </c>
      <c r="AK82" s="63"/>
      <c r="AL82" s="113">
        <v>0</v>
      </c>
      <c r="AM82" s="113">
        <v>0</v>
      </c>
      <c r="AN82" s="111">
        <v>0</v>
      </c>
      <c r="AO82" s="111">
        <v>0</v>
      </c>
      <c r="AP82" s="63"/>
      <c r="AQ82" s="113">
        <v>0</v>
      </c>
      <c r="AR82" s="113">
        <v>0</v>
      </c>
      <c r="AS82" s="111">
        <v>0</v>
      </c>
      <c r="AT82" s="111">
        <v>0</v>
      </c>
      <c r="AU82" s="63"/>
      <c r="AV82" s="113">
        <v>0</v>
      </c>
      <c r="AW82" s="113">
        <v>1277</v>
      </c>
      <c r="AX82" s="111">
        <v>1277</v>
      </c>
      <c r="AY82" s="111">
        <v>1277</v>
      </c>
      <c r="AZ82" s="63"/>
      <c r="BA82" s="111">
        <v>1277</v>
      </c>
      <c r="BB82" s="111">
        <v>0</v>
      </c>
      <c r="BC82" s="111">
        <v>0</v>
      </c>
      <c r="BD82" s="111">
        <v>0</v>
      </c>
      <c r="BE82" s="63"/>
      <c r="BF82" s="111">
        <v>0</v>
      </c>
      <c r="BG82" s="111">
        <v>0</v>
      </c>
      <c r="BH82" s="111">
        <v>0</v>
      </c>
      <c r="BI82" s="111">
        <v>0</v>
      </c>
      <c r="BJ82" s="63"/>
      <c r="BK82" s="113">
        <v>0</v>
      </c>
      <c r="BL82" s="113">
        <v>0</v>
      </c>
      <c r="BM82" s="111">
        <v>0</v>
      </c>
      <c r="BN82" s="111">
        <v>0</v>
      </c>
      <c r="BO82" s="111">
        <v>0</v>
      </c>
      <c r="BQ82" s="113">
        <v>0</v>
      </c>
      <c r="BR82" s="113">
        <v>0</v>
      </c>
      <c r="BS82" s="111">
        <v>0</v>
      </c>
      <c r="BT82" s="111">
        <v>0</v>
      </c>
      <c r="BV82" s="111" t="s">
        <v>131</v>
      </c>
      <c r="BW82" s="111" t="s">
        <v>131</v>
      </c>
      <c r="BX82" s="111" t="s">
        <v>131</v>
      </c>
      <c r="BY82" s="111">
        <v>0</v>
      </c>
      <c r="CA82" s="111">
        <v>0</v>
      </c>
      <c r="CB82" s="111">
        <v>0</v>
      </c>
      <c r="CC82" s="111">
        <v>0</v>
      </c>
      <c r="CD82" s="111">
        <v>0</v>
      </c>
      <c r="CF82" s="111">
        <v>0</v>
      </c>
      <c r="CG82" s="111">
        <v>0</v>
      </c>
      <c r="CH82" s="111">
        <v>0</v>
      </c>
      <c r="CI82" s="111">
        <v>0</v>
      </c>
      <c r="CK82" s="111">
        <f t="shared" si="2"/>
        <v>0</v>
      </c>
      <c r="CL82" s="111">
        <v>0</v>
      </c>
      <c r="CM82" s="111">
        <v>0</v>
      </c>
      <c r="CN82" s="111">
        <v>0</v>
      </c>
      <c r="CP82" s="111">
        <v>0</v>
      </c>
      <c r="CQ82" s="111">
        <v>0</v>
      </c>
      <c r="CR82" s="111">
        <v>0</v>
      </c>
      <c r="CS82" s="111">
        <v>806</v>
      </c>
      <c r="CU82" s="111"/>
      <c r="CV82" s="111"/>
      <c r="CW82" s="111"/>
      <c r="CX82" s="111">
        <v>0</v>
      </c>
      <c r="CZ82" s="111"/>
      <c r="DA82" s="111"/>
      <c r="DB82" s="111"/>
      <c r="DC82" s="111"/>
    </row>
    <row r="83" spans="2:107" ht="15" hidden="1" customHeight="1" outlineLevel="2" x14ac:dyDescent="0.3">
      <c r="B83" s="110" t="s">
        <v>126</v>
      </c>
      <c r="C83" s="111">
        <v>0</v>
      </c>
      <c r="D83" s="111">
        <v>0</v>
      </c>
      <c r="E83" s="111">
        <v>0</v>
      </c>
      <c r="F83" s="111">
        <v>0</v>
      </c>
      <c r="G83" s="63"/>
      <c r="H83" s="113">
        <v>0</v>
      </c>
      <c r="I83" s="113">
        <v>0</v>
      </c>
      <c r="J83" s="111">
        <v>0</v>
      </c>
      <c r="K83" s="111">
        <v>0</v>
      </c>
      <c r="L83" s="63"/>
      <c r="M83" s="113">
        <v>0</v>
      </c>
      <c r="N83" s="113">
        <v>0</v>
      </c>
      <c r="O83" s="111">
        <v>0</v>
      </c>
      <c r="P83" s="111">
        <v>0</v>
      </c>
      <c r="Q83" s="63"/>
      <c r="R83" s="113">
        <v>0</v>
      </c>
      <c r="S83" s="113">
        <v>0</v>
      </c>
      <c r="T83" s="111">
        <v>0</v>
      </c>
      <c r="U83" s="111">
        <v>0</v>
      </c>
      <c r="V83" s="63"/>
      <c r="W83" s="113">
        <v>0</v>
      </c>
      <c r="X83" s="113">
        <v>0</v>
      </c>
      <c r="Y83" s="111">
        <v>0</v>
      </c>
      <c r="Z83" s="111">
        <v>0</v>
      </c>
      <c r="AA83" s="63"/>
      <c r="AB83" s="113">
        <v>0</v>
      </c>
      <c r="AC83" s="113">
        <v>0</v>
      </c>
      <c r="AD83" s="111">
        <v>0</v>
      </c>
      <c r="AE83" s="111">
        <v>0</v>
      </c>
      <c r="AF83" s="63"/>
      <c r="AG83" s="113">
        <v>0</v>
      </c>
      <c r="AH83" s="113">
        <v>0</v>
      </c>
      <c r="AI83" s="111">
        <v>0</v>
      </c>
      <c r="AJ83" s="111">
        <v>0</v>
      </c>
      <c r="AK83" s="63"/>
      <c r="AL83" s="113">
        <v>0</v>
      </c>
      <c r="AM83" s="113">
        <v>0</v>
      </c>
      <c r="AN83" s="111">
        <v>0</v>
      </c>
      <c r="AO83" s="111">
        <v>0</v>
      </c>
      <c r="AP83" s="63"/>
      <c r="AQ83" s="113">
        <v>0</v>
      </c>
      <c r="AR83" s="113">
        <v>0</v>
      </c>
      <c r="AS83" s="111">
        <v>0</v>
      </c>
      <c r="AT83" s="111">
        <v>0</v>
      </c>
      <c r="AU83" s="63"/>
      <c r="AV83" s="113">
        <v>0</v>
      </c>
      <c r="AW83" s="113">
        <v>1088</v>
      </c>
      <c r="AX83" s="111">
        <v>1088</v>
      </c>
      <c r="AY83" s="111">
        <v>1088</v>
      </c>
      <c r="AZ83" s="63"/>
      <c r="BA83" s="111">
        <v>2160</v>
      </c>
      <c r="BB83" s="111">
        <v>1072</v>
      </c>
      <c r="BC83" s="111">
        <v>1072</v>
      </c>
      <c r="BD83" s="111">
        <v>1072</v>
      </c>
      <c r="BE83" s="63"/>
      <c r="BF83" s="111">
        <v>0</v>
      </c>
      <c r="BG83" s="111">
        <v>587</v>
      </c>
      <c r="BH83" s="111">
        <v>587</v>
      </c>
      <c r="BI83" s="111">
        <v>587</v>
      </c>
      <c r="BJ83" s="63"/>
      <c r="BK83" s="113">
        <v>587</v>
      </c>
      <c r="BL83" s="113">
        <v>0</v>
      </c>
      <c r="BM83" s="111">
        <v>0</v>
      </c>
      <c r="BN83" s="111">
        <v>-1088</v>
      </c>
      <c r="BO83" s="111">
        <v>-1088</v>
      </c>
      <c r="BQ83" s="113">
        <v>-1088</v>
      </c>
      <c r="BR83" s="113">
        <v>-1088</v>
      </c>
      <c r="BS83" s="111">
        <v>-1088</v>
      </c>
      <c r="BT83" s="111">
        <v>0</v>
      </c>
      <c r="BV83" s="111" t="s">
        <v>131</v>
      </c>
      <c r="BW83" s="111" t="s">
        <v>131</v>
      </c>
      <c r="BX83" s="111" t="s">
        <v>131</v>
      </c>
      <c r="BY83" s="111">
        <v>0</v>
      </c>
      <c r="CA83" s="111">
        <v>0</v>
      </c>
      <c r="CB83" s="111">
        <v>0</v>
      </c>
      <c r="CC83" s="111">
        <v>0</v>
      </c>
      <c r="CD83" s="111">
        <v>0</v>
      </c>
      <c r="CF83" s="111">
        <v>0</v>
      </c>
      <c r="CG83" s="111">
        <v>0</v>
      </c>
      <c r="CH83" s="111">
        <v>0</v>
      </c>
      <c r="CI83" s="111">
        <v>0</v>
      </c>
      <c r="CK83" s="111">
        <f t="shared" si="2"/>
        <v>0</v>
      </c>
      <c r="CL83" s="111">
        <v>0</v>
      </c>
      <c r="CM83" s="111">
        <v>0</v>
      </c>
      <c r="CN83" s="111">
        <v>0</v>
      </c>
      <c r="CP83" s="111">
        <v>0</v>
      </c>
      <c r="CQ83" s="111">
        <v>0</v>
      </c>
      <c r="CR83" s="111">
        <v>0</v>
      </c>
      <c r="CS83" s="111">
        <v>0</v>
      </c>
      <c r="CU83" s="111"/>
      <c r="CV83" s="111"/>
      <c r="CW83" s="111"/>
      <c r="CX83" s="111">
        <v>-587</v>
      </c>
      <c r="CZ83" s="111"/>
      <c r="DA83" s="111"/>
      <c r="DB83" s="111"/>
      <c r="DC83" s="111"/>
    </row>
    <row r="84" spans="2:107" ht="15" hidden="1" customHeight="1" outlineLevel="2" x14ac:dyDescent="0.3">
      <c r="B84" s="110" t="s">
        <v>127</v>
      </c>
      <c r="C84" s="111">
        <v>0</v>
      </c>
      <c r="D84" s="111">
        <v>0</v>
      </c>
      <c r="E84" s="111">
        <v>0</v>
      </c>
      <c r="F84" s="111">
        <v>0</v>
      </c>
      <c r="G84" s="63"/>
      <c r="H84" s="111">
        <v>0</v>
      </c>
      <c r="I84" s="113">
        <v>0</v>
      </c>
      <c r="J84" s="111">
        <v>0</v>
      </c>
      <c r="K84" s="111">
        <v>0</v>
      </c>
      <c r="L84" s="63"/>
      <c r="M84" s="111">
        <v>0</v>
      </c>
      <c r="N84" s="113">
        <v>0</v>
      </c>
      <c r="O84" s="111">
        <v>0</v>
      </c>
      <c r="P84" s="111">
        <v>0</v>
      </c>
      <c r="Q84" s="63"/>
      <c r="R84" s="111">
        <v>0</v>
      </c>
      <c r="S84" s="113">
        <v>0</v>
      </c>
      <c r="T84" s="111">
        <v>0</v>
      </c>
      <c r="U84" s="111">
        <v>0</v>
      </c>
      <c r="V84" s="63"/>
      <c r="W84" s="111">
        <v>0</v>
      </c>
      <c r="X84" s="113">
        <v>0</v>
      </c>
      <c r="Y84" s="111">
        <v>0</v>
      </c>
      <c r="Z84" s="111">
        <v>0</v>
      </c>
      <c r="AA84" s="63"/>
      <c r="AB84" s="111">
        <v>0</v>
      </c>
      <c r="AC84" s="113">
        <v>0</v>
      </c>
      <c r="AD84" s="111">
        <v>0</v>
      </c>
      <c r="AE84" s="111">
        <v>0</v>
      </c>
      <c r="AF84" s="63"/>
      <c r="AG84" s="111">
        <v>0</v>
      </c>
      <c r="AH84" s="113">
        <v>0</v>
      </c>
      <c r="AI84" s="111">
        <v>0</v>
      </c>
      <c r="AJ84" s="111">
        <v>0</v>
      </c>
      <c r="AK84" s="63"/>
      <c r="AL84" s="111">
        <v>0</v>
      </c>
      <c r="AM84" s="113">
        <v>0</v>
      </c>
      <c r="AN84" s="111">
        <v>0</v>
      </c>
      <c r="AO84" s="111">
        <v>0</v>
      </c>
      <c r="AP84" s="63"/>
      <c r="AQ84" s="111">
        <v>0</v>
      </c>
      <c r="AR84" s="113">
        <v>0</v>
      </c>
      <c r="AS84" s="111">
        <v>0</v>
      </c>
      <c r="AT84" s="111">
        <v>0</v>
      </c>
      <c r="AU84" s="63"/>
      <c r="AV84" s="111">
        <v>0</v>
      </c>
      <c r="AW84" s="113">
        <v>0</v>
      </c>
      <c r="AX84" s="111">
        <v>1594</v>
      </c>
      <c r="AY84" s="111">
        <v>1594</v>
      </c>
      <c r="AZ84" s="63"/>
      <c r="BA84" s="111">
        <v>1594</v>
      </c>
      <c r="BB84" s="111">
        <v>1594</v>
      </c>
      <c r="BC84" s="111">
        <v>0</v>
      </c>
      <c r="BD84" s="111">
        <v>0</v>
      </c>
      <c r="BE84" s="63"/>
      <c r="BF84" s="111">
        <v>0</v>
      </c>
      <c r="BG84" s="111">
        <v>0</v>
      </c>
      <c r="BH84" s="111">
        <v>-1594</v>
      </c>
      <c r="BI84" s="111">
        <v>-1594</v>
      </c>
      <c r="BJ84" s="63"/>
      <c r="BK84" s="111">
        <v>-1594</v>
      </c>
      <c r="BL84" s="113">
        <v>-1594</v>
      </c>
      <c r="BM84" s="111">
        <v>0</v>
      </c>
      <c r="BN84" s="111">
        <v>0</v>
      </c>
      <c r="BO84" s="111">
        <v>0</v>
      </c>
      <c r="BQ84" s="111">
        <v>0</v>
      </c>
      <c r="BR84" s="113">
        <v>0</v>
      </c>
      <c r="BS84" s="111">
        <v>0</v>
      </c>
      <c r="BT84" s="111">
        <v>0</v>
      </c>
      <c r="BV84" s="111" t="s">
        <v>131</v>
      </c>
      <c r="BW84" s="111" t="s">
        <v>131</v>
      </c>
      <c r="BX84" s="111" t="s">
        <v>131</v>
      </c>
      <c r="BY84" s="111">
        <v>0</v>
      </c>
      <c r="CA84" s="111">
        <v>0</v>
      </c>
      <c r="CB84" s="111">
        <v>0</v>
      </c>
      <c r="CC84" s="111">
        <v>0</v>
      </c>
      <c r="CD84" s="111">
        <v>0</v>
      </c>
      <c r="CF84" s="111">
        <v>0</v>
      </c>
      <c r="CG84" s="111">
        <v>0</v>
      </c>
      <c r="CH84" s="111">
        <v>0</v>
      </c>
      <c r="CI84" s="111">
        <v>0</v>
      </c>
      <c r="CK84" s="111">
        <f t="shared" si="2"/>
        <v>0</v>
      </c>
      <c r="CL84" s="111">
        <v>0</v>
      </c>
      <c r="CM84" s="111">
        <v>0</v>
      </c>
      <c r="CN84" s="111">
        <v>0</v>
      </c>
      <c r="CP84" s="111">
        <v>0</v>
      </c>
      <c r="CQ84" s="111">
        <v>0</v>
      </c>
      <c r="CR84" s="111">
        <v>0</v>
      </c>
      <c r="CS84" s="111">
        <v>786</v>
      </c>
      <c r="CU84" s="111"/>
      <c r="CV84" s="111"/>
      <c r="CW84" s="111"/>
      <c r="CX84" s="111">
        <v>0</v>
      </c>
      <c r="CZ84" s="111"/>
      <c r="DA84" s="111"/>
      <c r="DB84" s="111"/>
      <c r="DC84" s="111"/>
    </row>
    <row r="85" spans="2:107" ht="15" hidden="1" customHeight="1" outlineLevel="2" x14ac:dyDescent="0.3">
      <c r="B85" s="112" t="s">
        <v>128</v>
      </c>
      <c r="C85" s="111">
        <v>0</v>
      </c>
      <c r="D85" s="111">
        <v>0</v>
      </c>
      <c r="E85" s="111">
        <v>0</v>
      </c>
      <c r="F85" s="111">
        <v>0</v>
      </c>
      <c r="G85" s="63"/>
      <c r="H85" s="113">
        <v>0</v>
      </c>
      <c r="I85" s="113">
        <v>0</v>
      </c>
      <c r="J85" s="111">
        <v>0</v>
      </c>
      <c r="K85" s="111">
        <v>0</v>
      </c>
      <c r="L85" s="63"/>
      <c r="M85" s="113">
        <v>0</v>
      </c>
      <c r="N85" s="113">
        <v>0</v>
      </c>
      <c r="O85" s="111">
        <v>0</v>
      </c>
      <c r="P85" s="111">
        <v>0</v>
      </c>
      <c r="Q85" s="63"/>
      <c r="R85" s="113">
        <v>0</v>
      </c>
      <c r="S85" s="113">
        <v>0</v>
      </c>
      <c r="T85" s="111">
        <v>0</v>
      </c>
      <c r="U85" s="111">
        <v>0</v>
      </c>
      <c r="V85" s="63"/>
      <c r="W85" s="113">
        <v>0</v>
      </c>
      <c r="X85" s="113">
        <v>0</v>
      </c>
      <c r="Y85" s="111">
        <v>0</v>
      </c>
      <c r="Z85" s="111">
        <v>0</v>
      </c>
      <c r="AA85" s="63"/>
      <c r="AB85" s="113">
        <v>0</v>
      </c>
      <c r="AC85" s="113">
        <v>0</v>
      </c>
      <c r="AD85" s="111">
        <v>0</v>
      </c>
      <c r="AE85" s="111">
        <v>0</v>
      </c>
      <c r="AF85" s="63"/>
      <c r="AG85" s="113">
        <v>0</v>
      </c>
      <c r="AH85" s="113">
        <v>0</v>
      </c>
      <c r="AI85" s="111">
        <v>0</v>
      </c>
      <c r="AJ85" s="111">
        <v>0</v>
      </c>
      <c r="AK85" s="63"/>
      <c r="AL85" s="113">
        <v>0</v>
      </c>
      <c r="AM85" s="113">
        <v>0</v>
      </c>
      <c r="AN85" s="111">
        <v>0</v>
      </c>
      <c r="AO85" s="111">
        <v>0</v>
      </c>
      <c r="AP85" s="63"/>
      <c r="AQ85" s="113">
        <v>0</v>
      </c>
      <c r="AR85" s="113">
        <v>0</v>
      </c>
      <c r="AS85" s="111">
        <v>0</v>
      </c>
      <c r="AT85" s="111">
        <v>0</v>
      </c>
      <c r="AU85" s="63"/>
      <c r="AV85" s="113">
        <v>0</v>
      </c>
      <c r="AW85" s="113">
        <v>0</v>
      </c>
      <c r="AX85" s="111">
        <v>0</v>
      </c>
      <c r="AY85" s="111">
        <v>0</v>
      </c>
      <c r="AZ85" s="63"/>
      <c r="BA85" s="111">
        <v>0</v>
      </c>
      <c r="BB85" s="111">
        <v>0</v>
      </c>
      <c r="BC85" s="111">
        <v>0</v>
      </c>
      <c r="BD85" s="111">
        <v>0</v>
      </c>
      <c r="BE85" s="63"/>
      <c r="BF85" s="111">
        <v>0</v>
      </c>
      <c r="BG85" s="111">
        <v>0</v>
      </c>
      <c r="BH85" s="111">
        <v>0</v>
      </c>
      <c r="BI85" s="111">
        <v>0</v>
      </c>
      <c r="BJ85" s="63"/>
      <c r="BK85" s="113">
        <v>0</v>
      </c>
      <c r="BL85" s="113">
        <v>0</v>
      </c>
      <c r="BM85" s="111">
        <v>0</v>
      </c>
      <c r="BN85" s="111">
        <v>0</v>
      </c>
      <c r="BO85" s="111">
        <v>0</v>
      </c>
      <c r="BQ85" s="113">
        <v>0</v>
      </c>
      <c r="BR85" s="113">
        <v>0</v>
      </c>
      <c r="BS85" s="111">
        <v>0</v>
      </c>
      <c r="BT85" s="111">
        <v>0</v>
      </c>
      <c r="BV85" s="111" t="s">
        <v>131</v>
      </c>
      <c r="BW85" s="111" t="s">
        <v>131</v>
      </c>
      <c r="BX85" s="111" t="s">
        <v>131</v>
      </c>
      <c r="BY85" s="111">
        <v>0</v>
      </c>
      <c r="CA85" s="111">
        <v>0</v>
      </c>
      <c r="CB85" s="111">
        <v>0</v>
      </c>
      <c r="CC85" s="111">
        <v>0</v>
      </c>
      <c r="CD85" s="111">
        <v>1430</v>
      </c>
      <c r="CF85" s="111">
        <v>399</v>
      </c>
      <c r="CG85" s="111">
        <v>399</v>
      </c>
      <c r="CH85" s="111">
        <v>399</v>
      </c>
      <c r="CI85" s="111">
        <v>-1031</v>
      </c>
      <c r="CK85" s="111">
        <f t="shared" si="2"/>
        <v>0</v>
      </c>
      <c r="CL85" s="111">
        <v>0</v>
      </c>
      <c r="CM85" s="111">
        <v>0</v>
      </c>
      <c r="CN85" s="111">
        <v>0</v>
      </c>
      <c r="CP85" s="111">
        <v>788</v>
      </c>
      <c r="CQ85" s="111">
        <v>788</v>
      </c>
      <c r="CR85" s="111">
        <v>788</v>
      </c>
      <c r="CS85" s="111">
        <v>788</v>
      </c>
      <c r="CU85" s="111"/>
      <c r="CV85" s="111"/>
      <c r="CW85" s="111"/>
      <c r="CX85" s="111">
        <v>0</v>
      </c>
      <c r="CZ85" s="111"/>
      <c r="DA85" s="111"/>
      <c r="DB85" s="111"/>
      <c r="DC85" s="111"/>
    </row>
    <row r="86" spans="2:107" ht="15" hidden="1" customHeight="1" outlineLevel="2" x14ac:dyDescent="0.3">
      <c r="B86" s="112" t="s">
        <v>129</v>
      </c>
      <c r="C86" s="111">
        <v>0</v>
      </c>
      <c r="D86" s="111">
        <v>0</v>
      </c>
      <c r="E86" s="111">
        <v>0</v>
      </c>
      <c r="F86" s="111">
        <v>0</v>
      </c>
      <c r="G86" s="63"/>
      <c r="H86" s="111">
        <v>0</v>
      </c>
      <c r="I86" s="111">
        <v>0</v>
      </c>
      <c r="J86" s="111">
        <v>0</v>
      </c>
      <c r="K86" s="111">
        <v>0</v>
      </c>
      <c r="L86" s="63"/>
      <c r="M86" s="111">
        <v>0</v>
      </c>
      <c r="N86" s="111">
        <v>0</v>
      </c>
      <c r="O86" s="111">
        <v>0</v>
      </c>
      <c r="P86" s="111">
        <v>0</v>
      </c>
      <c r="Q86" s="63"/>
      <c r="R86" s="111">
        <v>0</v>
      </c>
      <c r="S86" s="111">
        <v>0</v>
      </c>
      <c r="T86" s="111">
        <v>0</v>
      </c>
      <c r="U86" s="111">
        <v>0</v>
      </c>
      <c r="V86" s="63"/>
      <c r="W86" s="111">
        <v>0</v>
      </c>
      <c r="X86" s="111">
        <v>0</v>
      </c>
      <c r="Y86" s="111">
        <v>0</v>
      </c>
      <c r="Z86" s="111">
        <v>0</v>
      </c>
      <c r="AA86" s="63"/>
      <c r="AB86" s="111">
        <v>0</v>
      </c>
      <c r="AC86" s="111">
        <v>0</v>
      </c>
      <c r="AD86" s="111">
        <v>0</v>
      </c>
      <c r="AE86" s="111">
        <v>0</v>
      </c>
      <c r="AF86" s="63"/>
      <c r="AG86" s="111">
        <v>0</v>
      </c>
      <c r="AH86" s="111">
        <v>0</v>
      </c>
      <c r="AI86" s="111">
        <v>0</v>
      </c>
      <c r="AJ86" s="111">
        <v>0</v>
      </c>
      <c r="AK86" s="63"/>
      <c r="AL86" s="111">
        <v>0</v>
      </c>
      <c r="AM86" s="111">
        <v>0</v>
      </c>
      <c r="AN86" s="111">
        <v>0</v>
      </c>
      <c r="AO86" s="111">
        <v>0</v>
      </c>
      <c r="AP86" s="63"/>
      <c r="AQ86" s="111">
        <v>0</v>
      </c>
      <c r="AR86" s="111">
        <v>0</v>
      </c>
      <c r="AS86" s="111">
        <v>0</v>
      </c>
      <c r="AT86" s="111">
        <v>0</v>
      </c>
      <c r="AU86" s="63"/>
      <c r="AV86" s="111">
        <v>0</v>
      </c>
      <c r="AW86" s="111">
        <v>0</v>
      </c>
      <c r="AX86" s="111">
        <v>0</v>
      </c>
      <c r="AY86" s="111">
        <v>0</v>
      </c>
      <c r="AZ86" s="63"/>
      <c r="BA86" s="111">
        <v>0</v>
      </c>
      <c r="BB86" s="111">
        <v>0</v>
      </c>
      <c r="BC86" s="111">
        <v>0</v>
      </c>
      <c r="BD86" s="111">
        <v>0</v>
      </c>
      <c r="BE86" s="63"/>
      <c r="BF86" s="111">
        <v>0</v>
      </c>
      <c r="BG86" s="111">
        <v>0</v>
      </c>
      <c r="BH86" s="111">
        <v>0</v>
      </c>
      <c r="BI86" s="111">
        <v>0</v>
      </c>
      <c r="BJ86" s="63"/>
      <c r="BK86" s="111">
        <v>0</v>
      </c>
      <c r="BL86" s="111">
        <v>0</v>
      </c>
      <c r="BM86" s="111">
        <v>729</v>
      </c>
      <c r="BN86" s="111">
        <v>1561</v>
      </c>
      <c r="BO86" s="111">
        <v>1561</v>
      </c>
      <c r="BQ86" s="111">
        <v>1561</v>
      </c>
      <c r="BR86" s="111">
        <v>1561</v>
      </c>
      <c r="BS86" s="111">
        <v>2192</v>
      </c>
      <c r="BT86" s="111">
        <v>1360</v>
      </c>
      <c r="BV86" s="111" t="s">
        <v>131</v>
      </c>
      <c r="BW86" s="111" t="s">
        <v>131</v>
      </c>
      <c r="BX86" s="111" t="s">
        <v>131</v>
      </c>
      <c r="BY86" s="111">
        <v>1360</v>
      </c>
      <c r="CA86" s="111">
        <v>1360</v>
      </c>
      <c r="CB86" s="111">
        <v>0</v>
      </c>
      <c r="CC86" s="111">
        <v>0</v>
      </c>
      <c r="CD86" s="111">
        <v>0</v>
      </c>
      <c r="CF86" s="111">
        <v>0</v>
      </c>
      <c r="CG86" s="111">
        <v>0</v>
      </c>
      <c r="CH86" s="111">
        <v>0</v>
      </c>
      <c r="CI86" s="111">
        <v>0</v>
      </c>
      <c r="CK86" s="111">
        <f t="shared" si="2"/>
        <v>-618</v>
      </c>
      <c r="CL86" s="111">
        <v>-164</v>
      </c>
      <c r="CM86" s="111">
        <v>-164</v>
      </c>
      <c r="CN86" s="111">
        <v>-164</v>
      </c>
      <c r="CP86" s="111">
        <v>454</v>
      </c>
      <c r="CQ86" s="111">
        <v>0</v>
      </c>
      <c r="CR86" s="111">
        <v>0</v>
      </c>
      <c r="CS86" s="111">
        <v>0</v>
      </c>
      <c r="CU86" s="111"/>
      <c r="CV86" s="111"/>
      <c r="CW86" s="111"/>
      <c r="CX86" s="111">
        <v>1228</v>
      </c>
      <c r="CZ86" s="111"/>
      <c r="DA86" s="111"/>
      <c r="DB86" s="111"/>
      <c r="DC86" s="111"/>
    </row>
    <row r="87" spans="2:107" ht="15" hidden="1" customHeight="1" outlineLevel="2" x14ac:dyDescent="0.3">
      <c r="B87" s="112" t="s">
        <v>371</v>
      </c>
      <c r="C87" s="111">
        <v>0</v>
      </c>
      <c r="D87" s="111">
        <v>0</v>
      </c>
      <c r="E87" s="111">
        <v>0</v>
      </c>
      <c r="F87" s="111">
        <v>0</v>
      </c>
      <c r="G87" s="113"/>
      <c r="H87" s="111">
        <v>0</v>
      </c>
      <c r="I87" s="111">
        <v>0</v>
      </c>
      <c r="J87" s="111">
        <v>0</v>
      </c>
      <c r="K87" s="111">
        <v>0</v>
      </c>
      <c r="L87" s="113"/>
      <c r="M87" s="111">
        <v>0</v>
      </c>
      <c r="N87" s="111">
        <v>0</v>
      </c>
      <c r="O87" s="111">
        <v>0</v>
      </c>
      <c r="P87" s="111">
        <v>0</v>
      </c>
      <c r="Q87" s="113"/>
      <c r="R87" s="111">
        <v>0</v>
      </c>
      <c r="S87" s="111">
        <v>0</v>
      </c>
      <c r="T87" s="111">
        <v>0</v>
      </c>
      <c r="U87" s="111">
        <v>0</v>
      </c>
      <c r="V87" s="113"/>
      <c r="W87" s="111">
        <v>0</v>
      </c>
      <c r="X87" s="111">
        <v>0</v>
      </c>
      <c r="Y87" s="111">
        <v>0</v>
      </c>
      <c r="Z87" s="111">
        <v>0</v>
      </c>
      <c r="AA87" s="113"/>
      <c r="AB87" s="111">
        <v>0</v>
      </c>
      <c r="AC87" s="111">
        <v>0</v>
      </c>
      <c r="AD87" s="111">
        <v>0</v>
      </c>
      <c r="AE87" s="111">
        <v>0</v>
      </c>
      <c r="AF87" s="113"/>
      <c r="AG87" s="111">
        <v>0</v>
      </c>
      <c r="AH87" s="111">
        <v>0</v>
      </c>
      <c r="AI87" s="111">
        <v>0</v>
      </c>
      <c r="AJ87" s="111">
        <v>0</v>
      </c>
      <c r="AK87" s="113"/>
      <c r="AL87" s="111">
        <v>0</v>
      </c>
      <c r="AM87" s="111">
        <v>0</v>
      </c>
      <c r="AN87" s="111">
        <v>0</v>
      </c>
      <c r="AO87" s="111">
        <v>0</v>
      </c>
      <c r="AP87" s="113"/>
      <c r="AQ87" s="111">
        <v>0</v>
      </c>
      <c r="AR87" s="111">
        <v>0</v>
      </c>
      <c r="AS87" s="111">
        <v>0</v>
      </c>
      <c r="AT87" s="111">
        <v>0</v>
      </c>
      <c r="AU87" s="113"/>
      <c r="AV87" s="111">
        <v>0</v>
      </c>
      <c r="AW87" s="111">
        <v>0</v>
      </c>
      <c r="AX87" s="111">
        <v>0</v>
      </c>
      <c r="AY87" s="111">
        <v>0</v>
      </c>
      <c r="AZ87" s="113"/>
      <c r="BA87" s="111">
        <v>0</v>
      </c>
      <c r="BB87" s="111">
        <v>0</v>
      </c>
      <c r="BC87" s="111">
        <v>0</v>
      </c>
      <c r="BD87" s="111">
        <v>0</v>
      </c>
      <c r="BE87" s="113"/>
      <c r="BF87" s="111">
        <v>0</v>
      </c>
      <c r="BG87" s="111">
        <v>0</v>
      </c>
      <c r="BH87" s="111">
        <v>0</v>
      </c>
      <c r="BI87" s="111">
        <v>0</v>
      </c>
      <c r="BJ87" s="113"/>
      <c r="BK87" s="111">
        <v>0</v>
      </c>
      <c r="BL87" s="111">
        <v>0</v>
      </c>
      <c r="BM87" s="111">
        <v>0</v>
      </c>
      <c r="BN87" s="111">
        <v>0</v>
      </c>
      <c r="BO87" s="111">
        <v>0</v>
      </c>
      <c r="BP87" s="76"/>
      <c r="BQ87" s="111">
        <v>0</v>
      </c>
      <c r="BR87" s="111">
        <v>0</v>
      </c>
      <c r="BS87" s="111">
        <v>0</v>
      </c>
      <c r="BT87" s="111">
        <v>0</v>
      </c>
      <c r="BV87" s="111" t="s">
        <v>131</v>
      </c>
      <c r="BW87" s="111" t="s">
        <v>131</v>
      </c>
      <c r="BX87" s="111" t="s">
        <v>131</v>
      </c>
      <c r="BY87" s="111">
        <v>0</v>
      </c>
      <c r="BZ87" s="123"/>
      <c r="CA87" s="111">
        <v>0</v>
      </c>
      <c r="CB87" s="111">
        <v>0</v>
      </c>
      <c r="CC87" s="111">
        <v>0</v>
      </c>
      <c r="CD87" s="111">
        <v>0</v>
      </c>
      <c r="CF87" s="111">
        <v>0</v>
      </c>
      <c r="CG87" s="111">
        <v>0</v>
      </c>
      <c r="CH87" s="111">
        <v>0</v>
      </c>
      <c r="CI87" s="111">
        <v>0</v>
      </c>
      <c r="CK87" s="111">
        <v>0</v>
      </c>
      <c r="CL87" s="111">
        <v>0</v>
      </c>
      <c r="CM87" s="111">
        <v>0</v>
      </c>
      <c r="CN87" s="111">
        <v>0</v>
      </c>
      <c r="CP87" s="111">
        <v>0</v>
      </c>
      <c r="CQ87" s="111">
        <v>0</v>
      </c>
      <c r="CR87" s="111">
        <v>0</v>
      </c>
      <c r="CS87" s="111">
        <v>0</v>
      </c>
      <c r="CU87" s="111"/>
      <c r="CV87" s="111"/>
      <c r="CW87" s="111"/>
      <c r="CX87" s="111">
        <v>1028</v>
      </c>
      <c r="CZ87" s="111"/>
      <c r="DA87" s="111"/>
      <c r="DB87" s="111"/>
      <c r="DC87" s="111"/>
    </row>
    <row r="88" spans="2:107" ht="15" customHeight="1" x14ac:dyDescent="0.3">
      <c r="B88" s="81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V88" s="44"/>
      <c r="BW88" s="44"/>
      <c r="BX88" s="44"/>
      <c r="BY88" s="44"/>
    </row>
    <row r="89" spans="2:107" ht="14.25" customHeight="1" x14ac:dyDescent="0.3">
      <c r="B89" s="2"/>
      <c r="C89" s="116" t="s">
        <v>29</v>
      </c>
      <c r="D89" s="116" t="s">
        <v>30</v>
      </c>
      <c r="E89" s="116" t="s">
        <v>31</v>
      </c>
      <c r="F89" s="116" t="s">
        <v>32</v>
      </c>
      <c r="G89" s="61"/>
      <c r="H89" s="116" t="s">
        <v>33</v>
      </c>
      <c r="I89" s="116" t="s">
        <v>34</v>
      </c>
      <c r="J89" s="116" t="s">
        <v>35</v>
      </c>
      <c r="K89" s="116" t="s">
        <v>36</v>
      </c>
      <c r="L89" s="63"/>
      <c r="M89" s="116" t="s">
        <v>37</v>
      </c>
      <c r="N89" s="116" t="s">
        <v>38</v>
      </c>
      <c r="O89" s="116" t="s">
        <v>39</v>
      </c>
      <c r="P89" s="116" t="s">
        <v>40</v>
      </c>
      <c r="Q89" s="63"/>
      <c r="R89" s="116" t="s">
        <v>41</v>
      </c>
      <c r="S89" s="116" t="s">
        <v>42</v>
      </c>
      <c r="T89" s="116" t="s">
        <v>43</v>
      </c>
      <c r="U89" s="116" t="s">
        <v>44</v>
      </c>
      <c r="V89" s="63"/>
      <c r="W89" s="116" t="s">
        <v>45</v>
      </c>
      <c r="X89" s="116" t="s">
        <v>46</v>
      </c>
      <c r="Y89" s="116" t="s">
        <v>47</v>
      </c>
      <c r="Z89" s="116" t="s">
        <v>48</v>
      </c>
      <c r="AA89" s="63"/>
      <c r="AB89" s="116" t="s">
        <v>49</v>
      </c>
      <c r="AC89" s="116" t="s">
        <v>50</v>
      </c>
      <c r="AD89" s="116" t="s">
        <v>51</v>
      </c>
      <c r="AE89" s="116" t="s">
        <v>52</v>
      </c>
      <c r="AF89" s="63"/>
      <c r="AG89" s="116" t="s">
        <v>53</v>
      </c>
      <c r="AH89" s="116" t="s">
        <v>54</v>
      </c>
      <c r="AI89" s="116" t="s">
        <v>55</v>
      </c>
      <c r="AJ89" s="116" t="s">
        <v>56</v>
      </c>
      <c r="AK89" s="63"/>
      <c r="AL89" s="116" t="s">
        <v>57</v>
      </c>
      <c r="AM89" s="116" t="s">
        <v>58</v>
      </c>
      <c r="AN89" s="116" t="s">
        <v>59</v>
      </c>
      <c r="AO89" s="116" t="s">
        <v>60</v>
      </c>
      <c r="AP89" s="63"/>
      <c r="AQ89" s="116" t="s">
        <v>61</v>
      </c>
      <c r="AR89" s="116" t="s">
        <v>62</v>
      </c>
      <c r="AS89" s="116" t="s">
        <v>63</v>
      </c>
      <c r="AT89" s="116" t="s">
        <v>64</v>
      </c>
      <c r="AU89" s="63"/>
      <c r="AV89" s="116" t="s">
        <v>65</v>
      </c>
      <c r="AW89" s="116" t="s">
        <v>66</v>
      </c>
      <c r="AX89" s="116" t="s">
        <v>67</v>
      </c>
      <c r="AY89" s="116" t="s">
        <v>68</v>
      </c>
      <c r="AZ89" s="63"/>
      <c r="BA89" s="116" t="s">
        <v>69</v>
      </c>
      <c r="BB89" s="116" t="s">
        <v>70</v>
      </c>
      <c r="BC89" s="116" t="s">
        <v>71</v>
      </c>
      <c r="BD89" s="116" t="s">
        <v>72</v>
      </c>
      <c r="BE89" s="63"/>
      <c r="BF89" s="116" t="s">
        <v>73</v>
      </c>
      <c r="BG89" s="116" t="s">
        <v>74</v>
      </c>
      <c r="BH89" s="116" t="s">
        <v>75</v>
      </c>
      <c r="BI89" s="116" t="s">
        <v>76</v>
      </c>
      <c r="BJ89" s="61"/>
      <c r="BK89" s="116" t="s">
        <v>77</v>
      </c>
      <c r="BL89" s="116" t="s">
        <v>78</v>
      </c>
      <c r="BM89" s="116" t="s">
        <v>79</v>
      </c>
      <c r="BN89" s="116" t="s">
        <v>80</v>
      </c>
      <c r="BO89" s="116" t="s">
        <v>81</v>
      </c>
      <c r="BQ89" s="116" t="s">
        <v>82</v>
      </c>
      <c r="BR89" s="116" t="s">
        <v>83</v>
      </c>
      <c r="BS89" s="116" t="s">
        <v>84</v>
      </c>
      <c r="BT89" s="116" t="s">
        <v>85</v>
      </c>
      <c r="BV89" s="116" t="s">
        <v>86</v>
      </c>
      <c r="BW89" s="116" t="s">
        <v>87</v>
      </c>
      <c r="BX89" s="116" t="s">
        <v>88</v>
      </c>
      <c r="BY89" s="116" t="s">
        <v>85</v>
      </c>
      <c r="CA89" s="116" t="s">
        <v>89</v>
      </c>
      <c r="CB89" s="116" t="s">
        <v>90</v>
      </c>
      <c r="CC89" s="116" t="s">
        <v>91</v>
      </c>
      <c r="CD89" s="116" t="s">
        <v>92</v>
      </c>
      <c r="CF89" s="116" t="s">
        <v>93</v>
      </c>
      <c r="CG89" s="116" t="s">
        <v>94</v>
      </c>
      <c r="CH89" s="116" t="s">
        <v>95</v>
      </c>
      <c r="CI89" s="221" t="s">
        <v>322</v>
      </c>
      <c r="CK89" s="116" t="s">
        <v>323</v>
      </c>
      <c r="CL89" s="116" t="s">
        <v>324</v>
      </c>
      <c r="CM89" s="116" t="s">
        <v>325</v>
      </c>
      <c r="CN89" s="116" t="s">
        <v>326</v>
      </c>
      <c r="CP89" s="116" t="s">
        <v>352</v>
      </c>
      <c r="CQ89" s="116" t="s">
        <v>353</v>
      </c>
      <c r="CR89" s="116" t="s">
        <v>358</v>
      </c>
      <c r="CS89" s="116" t="s">
        <v>363</v>
      </c>
      <c r="CU89" s="116" t="s">
        <v>366</v>
      </c>
      <c r="CV89" s="116" t="s">
        <v>367</v>
      </c>
      <c r="CW89" s="116" t="s">
        <v>368</v>
      </c>
      <c r="CX89" s="116" t="s">
        <v>369</v>
      </c>
      <c r="CZ89" s="116" t="s">
        <v>374</v>
      </c>
      <c r="DA89" s="116" t="s">
        <v>375</v>
      </c>
      <c r="DB89" s="116" t="s">
        <v>376</v>
      </c>
      <c r="DC89" s="116" t="s">
        <v>377</v>
      </c>
    </row>
    <row r="90" spans="2:107" s="86" customFormat="1" ht="15" customHeight="1" x14ac:dyDescent="0.3">
      <c r="B90" s="117" t="s">
        <v>132</v>
      </c>
      <c r="C90" s="118">
        <v>0.39503648112143958</v>
      </c>
      <c r="D90" s="118">
        <v>0.31579344590083269</v>
      </c>
      <c r="E90" s="118">
        <v>0.33237878561973072</v>
      </c>
      <c r="F90" s="118">
        <v>0.22508708095744259</v>
      </c>
      <c r="G90" s="85"/>
      <c r="H90" s="118">
        <v>0.23954228160797042</v>
      </c>
      <c r="I90" s="118">
        <v>0.24837244873572017</v>
      </c>
      <c r="J90" s="118">
        <v>0.23506972445475394</v>
      </c>
      <c r="K90" s="118">
        <v>0.20759433602521837</v>
      </c>
      <c r="L90" s="85"/>
      <c r="M90" s="118">
        <v>0.20564896419395762</v>
      </c>
      <c r="N90" s="118">
        <v>0.2363193604214846</v>
      </c>
      <c r="O90" s="118">
        <v>0.22267545082388152</v>
      </c>
      <c r="P90" s="118">
        <v>0.57333323977067785</v>
      </c>
      <c r="Q90" s="71"/>
      <c r="R90" s="118">
        <v>0.55501382426326762</v>
      </c>
      <c r="S90" s="118">
        <v>0.58419533466298335</v>
      </c>
      <c r="T90" s="118">
        <v>0.56198922343961888</v>
      </c>
      <c r="U90" s="118">
        <v>0.28369259313771411</v>
      </c>
      <c r="V90" s="71"/>
      <c r="W90" s="118">
        <v>0.28613617932894764</v>
      </c>
      <c r="X90" s="118">
        <v>0.17066647899218812</v>
      </c>
      <c r="Y90" s="118">
        <v>0.18125139252760092</v>
      </c>
      <c r="Z90" s="118">
        <v>0.11813020728376977</v>
      </c>
      <c r="AA90" s="71"/>
      <c r="AB90" s="118">
        <v>6.4034608563124262E-2</v>
      </c>
      <c r="AC90" s="118">
        <v>7.7284811563998801E-2</v>
      </c>
      <c r="AD90" s="118">
        <v>6.0461591994822816E-2</v>
      </c>
      <c r="AE90" s="118">
        <v>6.7488456208167236E-2</v>
      </c>
      <c r="AF90" s="71"/>
      <c r="AG90" s="118">
        <v>0.12170075895615806</v>
      </c>
      <c r="AH90" s="118">
        <v>0.18854479277759872</v>
      </c>
      <c r="AI90" s="118">
        <v>0.21270772448350628</v>
      </c>
      <c r="AJ90" s="118">
        <v>0.26347371607716208</v>
      </c>
      <c r="AK90" s="71"/>
      <c r="AL90" s="118">
        <v>0.28390429118893024</v>
      </c>
      <c r="AM90" s="118">
        <v>0.30826937599040094</v>
      </c>
      <c r="AN90" s="118">
        <v>0.30333491378928845</v>
      </c>
      <c r="AO90" s="118">
        <v>0.35597742352107509</v>
      </c>
      <c r="AP90" s="71"/>
      <c r="AQ90" s="118">
        <v>0.33235714083277523</v>
      </c>
      <c r="AR90" s="118">
        <v>0.34024863743838174</v>
      </c>
      <c r="AS90" s="118">
        <v>0.32151239081140237</v>
      </c>
      <c r="AT90" s="118">
        <v>0.22758523163814415</v>
      </c>
      <c r="AU90" s="71"/>
      <c r="AV90" s="118">
        <v>0.23174468165081574</v>
      </c>
      <c r="AW90" s="118">
        <v>0.158002354570701</v>
      </c>
      <c r="AX90" s="118">
        <v>0.17279141649182161</v>
      </c>
      <c r="AY90" s="118">
        <v>0.16742056860474874</v>
      </c>
      <c r="AZ90" s="71"/>
      <c r="BA90" s="118">
        <v>0.14637117233647334</v>
      </c>
      <c r="BB90" s="118">
        <v>0.12111644691622447</v>
      </c>
      <c r="BC90" s="118">
        <v>0.111595440240156</v>
      </c>
      <c r="BD90" s="118">
        <v>9.1586808350711646E-2</v>
      </c>
      <c r="BE90" s="71"/>
      <c r="BF90" s="118">
        <v>6.8901915560036331E-2</v>
      </c>
      <c r="BG90" s="118">
        <v>6.9909451967832714E-2</v>
      </c>
      <c r="BH90" s="118">
        <v>5.8529795328157386E-2</v>
      </c>
      <c r="BI90" s="118">
        <v>8.6765415042944438E-2</v>
      </c>
      <c r="BJ90" s="71"/>
      <c r="BK90" s="118">
        <v>9.5156082279526766E-2</v>
      </c>
      <c r="BL90" s="118">
        <v>0.10762829403606111</v>
      </c>
      <c r="BM90" s="118">
        <v>0.101522453799751</v>
      </c>
      <c r="BN90" s="118">
        <v>9.0653610643896654E-2</v>
      </c>
      <c r="BO90" s="118">
        <v>7.498218588442461E-2</v>
      </c>
      <c r="BP90" s="71"/>
      <c r="BQ90" s="118">
        <v>8.4441282760150393E-2</v>
      </c>
      <c r="BR90" s="118">
        <v>9.6761997588443949E-2</v>
      </c>
      <c r="BS90" s="118">
        <v>0.12812525957305421</v>
      </c>
      <c r="BT90" s="118">
        <v>0.14430584982508071</v>
      </c>
      <c r="BV90" s="118" t="s">
        <v>131</v>
      </c>
      <c r="BW90" s="118" t="s">
        <v>131</v>
      </c>
      <c r="BX90" s="118" t="s">
        <v>131</v>
      </c>
      <c r="BY90" s="118">
        <v>0.14430584982508071</v>
      </c>
      <c r="CA90" s="118">
        <v>0.1331761938195844</v>
      </c>
      <c r="CB90" s="118">
        <v>0.14881830699718621</v>
      </c>
      <c r="CC90" s="118">
        <v>0.13207611955423013</v>
      </c>
      <c r="CD90" s="118">
        <v>0.16617811936369692</v>
      </c>
      <c r="CF90" s="118">
        <v>0.21643895801464985</v>
      </c>
      <c r="CG90" s="118">
        <v>0.2388348175283172</v>
      </c>
      <c r="CH90" s="118">
        <v>0.29487260102812818</v>
      </c>
      <c r="CI90" s="118">
        <v>0.31541477579103283</v>
      </c>
      <c r="CK90" s="118">
        <f t="shared" ref="CK90:CK104" si="3">CK3/CF3-1</f>
        <v>-3.5439079036409527E-2</v>
      </c>
      <c r="CL90" s="118">
        <v>-9.7241828981766809E-2</v>
      </c>
      <c r="CM90" s="118">
        <v>-0.11440036700623124</v>
      </c>
      <c r="CN90" s="118">
        <v>-0.11375638257362108</v>
      </c>
      <c r="CP90" s="118">
        <v>0.19893536111242557</v>
      </c>
      <c r="CQ90" s="118">
        <v>0.25172581089470802</v>
      </c>
      <c r="CR90" s="118">
        <v>0.24094417582984717</v>
      </c>
      <c r="CS90" s="118">
        <v>0.19141368265047576</v>
      </c>
      <c r="CU90" s="118">
        <v>0.1901461139991214</v>
      </c>
      <c r="CV90" s="118">
        <v>0.18542411536678127</v>
      </c>
      <c r="CW90" s="118">
        <v>0.17215359910502581</v>
      </c>
      <c r="CX90" s="118">
        <v>0.22822902956566393</v>
      </c>
      <c r="CZ90" s="118">
        <v>0.21563728887526068</v>
      </c>
      <c r="DA90" s="118">
        <v>0.23338481034170644</v>
      </c>
      <c r="DB90" s="118">
        <v>0.26383642652467576</v>
      </c>
      <c r="DC90" s="118"/>
    </row>
    <row r="91" spans="2:107" ht="15" customHeight="1" outlineLevel="1" collapsed="1" x14ac:dyDescent="0.3">
      <c r="B91" s="108" t="s">
        <v>97</v>
      </c>
      <c r="C91" s="68">
        <v>0.34020160419968348</v>
      </c>
      <c r="D91" s="68">
        <v>0.21717406967392583</v>
      </c>
      <c r="E91" s="68">
        <v>0.20379852060975462</v>
      </c>
      <c r="F91" s="68">
        <v>0.10906139232188654</v>
      </c>
      <c r="G91" s="67"/>
      <c r="H91" s="69">
        <v>0.12226310489142245</v>
      </c>
      <c r="I91" s="69">
        <v>0.1553676365199943</v>
      </c>
      <c r="J91" s="69">
        <v>0.17898980590911706</v>
      </c>
      <c r="K91" s="69">
        <v>0.18473420147697173</v>
      </c>
      <c r="L91" s="67"/>
      <c r="M91" s="69">
        <v>0.21207503316413234</v>
      </c>
      <c r="N91" s="69">
        <v>0.21713600463135241</v>
      </c>
      <c r="O91" s="69">
        <v>0.17883033393907422</v>
      </c>
      <c r="P91" s="69">
        <v>0.61863342215454864</v>
      </c>
      <c r="Q91" s="67"/>
      <c r="R91" s="69">
        <v>0.57258246877176444</v>
      </c>
      <c r="S91" s="69">
        <v>0.65721614459468669</v>
      </c>
      <c r="T91" s="69">
        <v>0.67255382983308198</v>
      </c>
      <c r="U91" s="69">
        <v>0.30098303211316635</v>
      </c>
      <c r="V91" s="67"/>
      <c r="W91" s="69">
        <v>0.29836650178304414</v>
      </c>
      <c r="X91" s="69">
        <v>0.1711409739946903</v>
      </c>
      <c r="Y91" s="69">
        <v>0.15480632485493562</v>
      </c>
      <c r="Z91" s="69">
        <v>0.11090975646130019</v>
      </c>
      <c r="AA91" s="67"/>
      <c r="AB91" s="69">
        <v>5.5281880443353471E-2</v>
      </c>
      <c r="AC91" s="69">
        <v>7.4501326004569046E-2</v>
      </c>
      <c r="AD91" s="69">
        <v>5.6035666472143308E-2</v>
      </c>
      <c r="AE91" s="69">
        <v>5.177751290573207E-2</v>
      </c>
      <c r="AF91" s="67"/>
      <c r="AG91" s="69">
        <v>0.1218237459752407</v>
      </c>
      <c r="AH91" s="69">
        <v>0.14182380971775332</v>
      </c>
      <c r="AI91" s="69">
        <v>0.1543271828919941</v>
      </c>
      <c r="AJ91" s="69">
        <v>0.19533229677933406</v>
      </c>
      <c r="AK91" s="67"/>
      <c r="AL91" s="69">
        <v>0.21429224684077197</v>
      </c>
      <c r="AM91" s="69">
        <v>0.25349189590229426</v>
      </c>
      <c r="AN91" s="69">
        <v>0.26768100025344244</v>
      </c>
      <c r="AO91" s="69">
        <v>0.32272886013313529</v>
      </c>
      <c r="AP91" s="67"/>
      <c r="AQ91" s="69">
        <v>0.29205027344309498</v>
      </c>
      <c r="AR91" s="69">
        <v>0.2991102415191258</v>
      </c>
      <c r="AS91" s="69">
        <v>0.27010027074444953</v>
      </c>
      <c r="AT91" s="69">
        <v>0.16314902572937129</v>
      </c>
      <c r="AU91" s="67"/>
      <c r="AV91" s="69">
        <v>0.16586016370350531</v>
      </c>
      <c r="AW91" s="69">
        <v>0.11414758094597399</v>
      </c>
      <c r="AX91" s="69">
        <v>0.12650284495159725</v>
      </c>
      <c r="AY91" s="69">
        <v>0.1455984705500355</v>
      </c>
      <c r="AZ91" s="67"/>
      <c r="BA91" s="69">
        <v>0.12108821893803579</v>
      </c>
      <c r="BB91" s="69">
        <v>9.3279407469259557E-2</v>
      </c>
      <c r="BC91" s="69">
        <v>6.6280071729662993E-2</v>
      </c>
      <c r="BD91" s="69">
        <v>6.5784739203547993E-2</v>
      </c>
      <c r="BE91" s="67"/>
      <c r="BF91" s="69">
        <v>3.4425308121562193E-2</v>
      </c>
      <c r="BG91" s="69">
        <v>3.3856030498660372E-2</v>
      </c>
      <c r="BH91" s="69">
        <v>4.7124240107750071E-2</v>
      </c>
      <c r="BI91" s="69">
        <v>3.7132029971578717E-2</v>
      </c>
      <c r="BJ91" s="67"/>
      <c r="BK91" s="69">
        <v>5.6466906465936217E-2</v>
      </c>
      <c r="BL91" s="69">
        <v>6.8907337928779233E-2</v>
      </c>
      <c r="BM91" s="69">
        <v>5.659199980532259E-2</v>
      </c>
      <c r="BN91" s="69">
        <v>5.5304123685657292E-2</v>
      </c>
      <c r="BO91" s="69">
        <v>4.0614043683265599E-2</v>
      </c>
      <c r="BP91" s="71"/>
      <c r="BQ91" s="69">
        <v>2.9722545051363181E-2</v>
      </c>
      <c r="BR91" s="69">
        <v>3.8595160878260426E-2</v>
      </c>
      <c r="BS91" s="69">
        <v>6.8682561538752518E-2</v>
      </c>
      <c r="BT91" s="69">
        <v>5.890088913928572E-2</v>
      </c>
      <c r="BV91" s="69" t="s">
        <v>131</v>
      </c>
      <c r="BW91" s="69" t="s">
        <v>131</v>
      </c>
      <c r="BX91" s="69" t="s">
        <v>131</v>
      </c>
      <c r="BY91" s="69">
        <v>5.890088913928572E-2</v>
      </c>
      <c r="CA91" s="69">
        <v>5.3344674841111897E-2</v>
      </c>
      <c r="CB91" s="69">
        <v>5.3749479217243941E-2</v>
      </c>
      <c r="CC91" s="69">
        <v>5.4523976971390817E-2</v>
      </c>
      <c r="CD91" s="69">
        <v>7.3542577916577492E-2</v>
      </c>
      <c r="CF91" s="69">
        <v>0.11088984303340758</v>
      </c>
      <c r="CG91" s="69">
        <v>0.14861343769647983</v>
      </c>
      <c r="CH91" s="69">
        <v>0.17981205069723127</v>
      </c>
      <c r="CI91" s="69">
        <v>0.19840114340429538</v>
      </c>
      <c r="CJ91" s="86"/>
      <c r="CK91" s="69">
        <f t="shared" si="3"/>
        <v>0.20886246960281007</v>
      </c>
      <c r="CL91" s="69">
        <v>0.16895089438805955</v>
      </c>
      <c r="CM91" s="69">
        <v>0.13911853988055833</v>
      </c>
      <c r="CN91" s="69">
        <v>0.15639336810485815</v>
      </c>
      <c r="CO91" s="86"/>
      <c r="CP91" s="69">
        <v>0.16277805890321745</v>
      </c>
      <c r="CQ91" s="69">
        <v>0.17123351363079831</v>
      </c>
      <c r="CR91" s="69">
        <v>0.17309144419202904</v>
      </c>
      <c r="CS91" s="69">
        <v>0.14427114729019874</v>
      </c>
      <c r="CT91" s="86"/>
      <c r="CU91" s="69">
        <v>0.13512943883330886</v>
      </c>
      <c r="CV91" s="69">
        <v>0.1349072448891826</v>
      </c>
      <c r="CW91" s="69">
        <v>0.13196215918267939</v>
      </c>
      <c r="CX91" s="69">
        <v>0.15138162146847645</v>
      </c>
      <c r="CY91" s="86"/>
      <c r="CZ91" s="69">
        <v>0.14591768142253203</v>
      </c>
      <c r="DA91" s="69">
        <v>0.1413894679333374</v>
      </c>
      <c r="DB91" s="69">
        <v>0.15950308870908381</v>
      </c>
      <c r="DC91" s="69"/>
    </row>
    <row r="92" spans="2:107" ht="15" hidden="1" customHeight="1" outlineLevel="2" x14ac:dyDescent="0.3">
      <c r="B92" s="110" t="s">
        <v>98</v>
      </c>
      <c r="C92" s="70">
        <v>0.32629781981860756</v>
      </c>
      <c r="D92" s="70">
        <v>0.19525856331116731</v>
      </c>
      <c r="E92" s="70">
        <v>0.19560808923709866</v>
      </c>
      <c r="F92" s="70">
        <v>8.5263661985781711E-2</v>
      </c>
      <c r="G92" s="67"/>
      <c r="H92" s="67">
        <v>0.11313649652710667</v>
      </c>
      <c r="I92" s="67">
        <v>0.17281001780818039</v>
      </c>
      <c r="J92" s="67">
        <v>0.19979687182612227</v>
      </c>
      <c r="K92" s="67">
        <v>0.2015638343296331</v>
      </c>
      <c r="L92" s="67"/>
      <c r="M92" s="67">
        <v>0.21573158451886076</v>
      </c>
      <c r="N92" s="67">
        <v>0.21396464250852598</v>
      </c>
      <c r="O92" s="67">
        <v>0.16956173320240642</v>
      </c>
      <c r="P92" s="67">
        <v>0.60328706274292032</v>
      </c>
      <c r="Q92" s="67"/>
      <c r="R92" s="67">
        <v>0.58165291537914232</v>
      </c>
      <c r="S92" s="67">
        <v>0.68130559085133435</v>
      </c>
      <c r="T92" s="67">
        <v>0.70014089672077362</v>
      </c>
      <c r="U92" s="67">
        <v>0.35514905524463924</v>
      </c>
      <c r="V92" s="67"/>
      <c r="W92" s="67">
        <v>0.34553437753862104</v>
      </c>
      <c r="X92" s="67">
        <v>0.20975627036984545</v>
      </c>
      <c r="Y92" s="67">
        <v>0.18274754217469291</v>
      </c>
      <c r="Z92" s="67">
        <v>0.13362569064303287</v>
      </c>
      <c r="AA92" s="67"/>
      <c r="AB92" s="67">
        <v>7.3272593006546316E-2</v>
      </c>
      <c r="AC92" s="67">
        <v>8.8211465440666936E-2</v>
      </c>
      <c r="AD92" s="67">
        <v>7.6691606636367649E-2</v>
      </c>
      <c r="AE92" s="67">
        <v>6.7602966703487199E-2</v>
      </c>
      <c r="AF92" s="67"/>
      <c r="AG92" s="67">
        <v>0.13150101580187923</v>
      </c>
      <c r="AH92" s="67">
        <v>0.14323131570449577</v>
      </c>
      <c r="AI92" s="67">
        <v>0.14802070007622103</v>
      </c>
      <c r="AJ92" s="67">
        <v>0.17997022665748852</v>
      </c>
      <c r="AK92" s="67"/>
      <c r="AL92" s="67">
        <v>0.19430355770850527</v>
      </c>
      <c r="AM92" s="67">
        <v>0.24188698490412075</v>
      </c>
      <c r="AN92" s="67">
        <v>0.25802240298188717</v>
      </c>
      <c r="AO92" s="67">
        <v>0.30820245682264269</v>
      </c>
      <c r="AP92" s="67"/>
      <c r="AQ92" s="67">
        <v>0.29467321843045813</v>
      </c>
      <c r="AR92" s="67">
        <v>0.26693671595917601</v>
      </c>
      <c r="AS92" s="67">
        <v>0.23457923947769999</v>
      </c>
      <c r="AT92" s="67">
        <v>0.13144673232125847</v>
      </c>
      <c r="AU92" s="67"/>
      <c r="AV92" s="67">
        <v>0.12542887220325127</v>
      </c>
      <c r="AW92" s="67">
        <v>0.10587094123663099</v>
      </c>
      <c r="AX92" s="67">
        <v>0.10973069400204194</v>
      </c>
      <c r="AY92" s="67">
        <v>0.12449381045890062</v>
      </c>
      <c r="AZ92" s="67"/>
      <c r="BA92" s="67">
        <v>0.10576435310727672</v>
      </c>
      <c r="BB92" s="67">
        <v>7.6313648076515417E-2</v>
      </c>
      <c r="BC92" s="67">
        <v>6.152823770584126E-2</v>
      </c>
      <c r="BD92" s="67">
        <v>6.7792856236654542E-2</v>
      </c>
      <c r="BE92" s="67"/>
      <c r="BF92" s="67">
        <v>3.6207297829953466E-2</v>
      </c>
      <c r="BG92" s="67">
        <v>3.08564390035444E-2</v>
      </c>
      <c r="BH92" s="67">
        <v>4.0876612559234138E-2</v>
      </c>
      <c r="BI92" s="67">
        <v>3.5094325944064808E-2</v>
      </c>
      <c r="BJ92" s="67"/>
      <c r="BK92" s="67">
        <v>5.4044196435931058E-2</v>
      </c>
      <c r="BL92" s="67">
        <v>5.2566337873042546E-2</v>
      </c>
      <c r="BM92" s="67">
        <v>3.4035699358798244E-2</v>
      </c>
      <c r="BN92" s="67">
        <v>3.0143792935060754E-2</v>
      </c>
      <c r="BO92" s="67">
        <v>1.7531026083505465E-2</v>
      </c>
      <c r="BP92" s="71"/>
      <c r="BQ92" s="67">
        <v>4.5785558585769159E-3</v>
      </c>
      <c r="BR92" s="67">
        <v>6.2648415931425561E-3</v>
      </c>
      <c r="BS92" s="67">
        <v>4.4412327797483719E-2</v>
      </c>
      <c r="BT92" s="67">
        <v>1.3288363217810613E-2</v>
      </c>
      <c r="BV92" s="67" t="s">
        <v>131</v>
      </c>
      <c r="BW92" s="67" t="s">
        <v>131</v>
      </c>
      <c r="BX92" s="67" t="s">
        <v>131</v>
      </c>
      <c r="BY92" s="67">
        <v>1.3288363217810613E-2</v>
      </c>
      <c r="CA92" s="67">
        <v>1.2047655169336487E-2</v>
      </c>
      <c r="CB92" s="67">
        <v>2.5001871397559699E-2</v>
      </c>
      <c r="CC92" s="67">
        <v>3.0977305866078438E-2</v>
      </c>
      <c r="CD92" s="67">
        <v>6.9623597074518276E-2</v>
      </c>
      <c r="CF92" s="67">
        <v>0.12020403977280351</v>
      </c>
      <c r="CG92" s="67">
        <v>0.16016231389049618</v>
      </c>
      <c r="CH92" s="67">
        <v>0.16947622078254104</v>
      </c>
      <c r="CI92" s="67">
        <v>0.19468759592281715</v>
      </c>
      <c r="CJ92" s="86"/>
      <c r="CK92" s="67">
        <f t="shared" si="3"/>
        <v>0.1769087682611501</v>
      </c>
      <c r="CL92" s="67">
        <v>0.12947617495052932</v>
      </c>
      <c r="CM92" s="67">
        <v>0.11131680256256415</v>
      </c>
      <c r="CN92" s="67">
        <v>0.11119823160170283</v>
      </c>
      <c r="CO92" s="86"/>
      <c r="CP92" s="67">
        <v>0.13870321876149583</v>
      </c>
      <c r="CQ92" s="67">
        <v>0.15280746981891347</v>
      </c>
      <c r="CR92" s="67">
        <v>0.15507076129781128</v>
      </c>
      <c r="CS92" s="67">
        <v>0.12503704176184582</v>
      </c>
      <c r="CT92" s="86"/>
      <c r="CU92" s="67"/>
      <c r="CV92" s="67"/>
      <c r="CW92" s="67"/>
      <c r="CX92" s="67">
        <v>0.1127302234879044</v>
      </c>
      <c r="CY92" s="86"/>
      <c r="CZ92" s="67"/>
      <c r="DA92" s="67"/>
      <c r="DB92" s="67"/>
      <c r="DC92" s="67"/>
    </row>
    <row r="93" spans="2:107" ht="15" hidden="1" customHeight="1" outlineLevel="2" x14ac:dyDescent="0.3">
      <c r="B93" s="110" t="s">
        <v>99</v>
      </c>
      <c r="C93" s="70">
        <v>0.59282450499238448</v>
      </c>
      <c r="D93" s="70">
        <v>0.39068687696299353</v>
      </c>
      <c r="E93" s="70">
        <v>0.25930505749969107</v>
      </c>
      <c r="F93" s="70">
        <v>0.20936416184971099</v>
      </c>
      <c r="G93" s="67"/>
      <c r="H93" s="67">
        <v>0.11145346366340836</v>
      </c>
      <c r="I93" s="67">
        <v>2.7199528672427142E-2</v>
      </c>
      <c r="J93" s="67">
        <v>2.7592301649646211E-2</v>
      </c>
      <c r="K93" s="67">
        <v>0.12226364592295202</v>
      </c>
      <c r="L93" s="67"/>
      <c r="M93" s="67">
        <v>0.25437338686550048</v>
      </c>
      <c r="N93" s="67">
        <v>0.26182965299684535</v>
      </c>
      <c r="O93" s="67">
        <v>0.26545628284758704</v>
      </c>
      <c r="P93" s="67">
        <v>0.59965928449744488</v>
      </c>
      <c r="Q93" s="67"/>
      <c r="R93" s="67">
        <v>0.43430879439109882</v>
      </c>
      <c r="S93" s="67">
        <v>0.42704545454545451</v>
      </c>
      <c r="T93" s="67">
        <v>0.42241184021747347</v>
      </c>
      <c r="U93" s="67">
        <v>2.6624068157612424E-3</v>
      </c>
      <c r="V93" s="67"/>
      <c r="W93" s="67">
        <v>-3.0497848148344886E-2</v>
      </c>
      <c r="X93" s="67">
        <v>-8.5788607527737981E-2</v>
      </c>
      <c r="Y93" s="67">
        <v>-1.9482932526410646E-2</v>
      </c>
      <c r="Z93" s="67">
        <v>-8.2793414763674966E-2</v>
      </c>
      <c r="AA93" s="67"/>
      <c r="AB93" s="67">
        <v>-9.5522551652326371E-2</v>
      </c>
      <c r="AC93" s="67">
        <v>-7.3572963242552691E-2</v>
      </c>
      <c r="AD93" s="67">
        <v>-0.17964266377910132</v>
      </c>
      <c r="AE93" s="67">
        <v>-0.12269121649006998</v>
      </c>
      <c r="AF93" s="67"/>
      <c r="AG93" s="67">
        <v>4.4474066892874475E-2</v>
      </c>
      <c r="AH93" s="67">
        <v>0.16522502193807198</v>
      </c>
      <c r="AI93" s="67">
        <v>0.22690073917634623</v>
      </c>
      <c r="AJ93" s="67">
        <v>0.41842661034846862</v>
      </c>
      <c r="AK93" s="67"/>
      <c r="AL93" s="67">
        <v>0.37956839540549958</v>
      </c>
      <c r="AM93" s="67">
        <v>0.33496503496503505</v>
      </c>
      <c r="AN93" s="67">
        <v>0.39230769230769225</v>
      </c>
      <c r="AO93" s="67">
        <v>0.52135678391959783</v>
      </c>
      <c r="AP93" s="67"/>
      <c r="AQ93" s="67">
        <v>0.36066607796139749</v>
      </c>
      <c r="AR93" s="67">
        <v>0.32203731313212725</v>
      </c>
      <c r="AS93" s="67">
        <v>0.32364872696364433</v>
      </c>
      <c r="AT93" s="67">
        <v>0.12713704621219057</v>
      </c>
      <c r="AU93" s="67"/>
      <c r="AV93" s="67">
        <v>0.2174423635576983</v>
      </c>
      <c r="AW93" s="67">
        <v>0.20070712304550575</v>
      </c>
      <c r="AX93" s="67">
        <v>0.26281377699941566</v>
      </c>
      <c r="AY93" s="67">
        <v>0.15973842730775512</v>
      </c>
      <c r="AZ93" s="67"/>
      <c r="BA93" s="67">
        <v>8.4962176981266291E-2</v>
      </c>
      <c r="BB93" s="67">
        <v>8.4962176981266291E-2</v>
      </c>
      <c r="BC93" s="67">
        <v>-2.4130917159763121E-2</v>
      </c>
      <c r="BD93" s="67">
        <v>0</v>
      </c>
      <c r="BE93" s="67"/>
      <c r="BF93" s="67">
        <v>0</v>
      </c>
      <c r="BG93" s="67">
        <v>0</v>
      </c>
      <c r="BH93" s="67">
        <v>-3.7896731406916739E-4</v>
      </c>
      <c r="BI93" s="67">
        <v>3.6803069652090459E-2</v>
      </c>
      <c r="BJ93" s="67"/>
      <c r="BK93" s="67">
        <v>-2.2858613509276982E-2</v>
      </c>
      <c r="BL93" s="67">
        <v>7.5852226199667916E-2</v>
      </c>
      <c r="BM93" s="67">
        <v>9.2195052601649063E-2</v>
      </c>
      <c r="BN93" s="67">
        <v>8.7399016112289507E-2</v>
      </c>
      <c r="BO93" s="67">
        <v>3.4345804937491536E-2</v>
      </c>
      <c r="BP93" s="71"/>
      <c r="BQ93" s="67">
        <v>9.2352265108706089E-2</v>
      </c>
      <c r="BR93" s="67">
        <v>0.23763129852336728</v>
      </c>
      <c r="BS93" s="67">
        <v>0.24792276819611669</v>
      </c>
      <c r="BT93" s="67">
        <v>0.3761890217296448</v>
      </c>
      <c r="BV93" s="67" t="s">
        <v>131</v>
      </c>
      <c r="BW93" s="67" t="s">
        <v>131</v>
      </c>
      <c r="BX93" s="67" t="s">
        <v>131</v>
      </c>
      <c r="BY93" s="67">
        <v>0.3761890217296448</v>
      </c>
      <c r="CA93" s="67">
        <v>0.2504757751169614</v>
      </c>
      <c r="CB93" s="67">
        <v>8.3546328656129917E-2</v>
      </c>
      <c r="CC93" s="67">
        <v>6.215069343821155E-2</v>
      </c>
      <c r="CD93" s="67">
        <v>2.4730893007181471E-2</v>
      </c>
      <c r="CF93" s="67">
        <v>1.8421344663041583E-2</v>
      </c>
      <c r="CG93" s="67">
        <v>0.19742289547161335</v>
      </c>
      <c r="CH93" s="67">
        <v>0.31868453105968331</v>
      </c>
      <c r="CI93" s="67">
        <v>0.29090796577917355</v>
      </c>
      <c r="CJ93" s="86"/>
      <c r="CK93" s="67">
        <f t="shared" si="3"/>
        <v>0.35766877850593826</v>
      </c>
      <c r="CL93" s="67">
        <v>0.22076895243966166</v>
      </c>
      <c r="CM93" s="67">
        <v>0.21187713983103018</v>
      </c>
      <c r="CN93" s="67">
        <v>0.24584446867921805</v>
      </c>
      <c r="CO93" s="86"/>
      <c r="CP93" s="67">
        <v>0.24678392075030384</v>
      </c>
      <c r="CQ93" s="67">
        <v>0.28791920522531433</v>
      </c>
      <c r="CR93" s="67">
        <v>0.24615353346476709</v>
      </c>
      <c r="CS93" s="67">
        <v>0.20803793876314236</v>
      </c>
      <c r="CT93" s="86"/>
      <c r="CU93" s="67"/>
      <c r="CV93" s="67"/>
      <c r="CW93" s="67"/>
      <c r="CX93" s="67">
        <v>0.24330328704293547</v>
      </c>
      <c r="CY93" s="86"/>
      <c r="CZ93" s="67"/>
      <c r="DA93" s="67"/>
      <c r="DB93" s="67"/>
      <c r="DC93" s="67"/>
    </row>
    <row r="94" spans="2:107" ht="15" hidden="1" customHeight="1" outlineLevel="2" x14ac:dyDescent="0.3">
      <c r="B94" s="110" t="s">
        <v>100</v>
      </c>
      <c r="C94" s="67" t="s">
        <v>131</v>
      </c>
      <c r="D94" s="67" t="s">
        <v>131</v>
      </c>
      <c r="E94" s="67" t="s">
        <v>131</v>
      </c>
      <c r="F94" s="67" t="s">
        <v>131</v>
      </c>
      <c r="G94" s="67"/>
      <c r="H94" s="67" t="s">
        <v>131</v>
      </c>
      <c r="I94" s="67" t="s">
        <v>131</v>
      </c>
      <c r="J94" s="67" t="s">
        <v>131</v>
      </c>
      <c r="K94" s="67" t="s">
        <v>131</v>
      </c>
      <c r="L94" s="67"/>
      <c r="M94" s="67" t="s">
        <v>131</v>
      </c>
      <c r="N94" s="67" t="s">
        <v>131</v>
      </c>
      <c r="O94" s="67" t="s">
        <v>131</v>
      </c>
      <c r="P94" s="67" t="s">
        <v>131</v>
      </c>
      <c r="Q94" s="67"/>
      <c r="R94" s="67" t="s">
        <v>131</v>
      </c>
      <c r="S94" s="67" t="s">
        <v>131</v>
      </c>
      <c r="T94" s="67" t="s">
        <v>131</v>
      </c>
      <c r="U94" s="67" t="s">
        <v>131</v>
      </c>
      <c r="V94" s="67"/>
      <c r="W94" s="67">
        <v>0.68877911079745946</v>
      </c>
      <c r="X94" s="67">
        <v>7.2898032200357843E-2</v>
      </c>
      <c r="Y94" s="67">
        <v>4.423529411764715E-2</v>
      </c>
      <c r="Z94" s="67">
        <v>0.124235294117647</v>
      </c>
      <c r="AA94" s="67"/>
      <c r="AB94" s="67">
        <v>-6.3100710405348925E-2</v>
      </c>
      <c r="AC94" s="67">
        <v>-6.5443934972905349E-2</v>
      </c>
      <c r="AD94" s="67">
        <v>1.0365029292474182E-2</v>
      </c>
      <c r="AE94" s="67">
        <v>-6.1532021766429468E-2</v>
      </c>
      <c r="AF94" s="67"/>
      <c r="AG94" s="67">
        <v>0</v>
      </c>
      <c r="AH94" s="67">
        <v>0.1115075825156111</v>
      </c>
      <c r="AI94" s="67">
        <v>0.1115075825156111</v>
      </c>
      <c r="AJ94" s="67">
        <v>0.20651204281891178</v>
      </c>
      <c r="AK94" s="67"/>
      <c r="AL94" s="67">
        <v>0.62667261373773431</v>
      </c>
      <c r="AM94" s="67">
        <v>0.46348314606741581</v>
      </c>
      <c r="AN94" s="67">
        <v>0.46348314606741581</v>
      </c>
      <c r="AO94" s="67">
        <v>0.3482439926062848</v>
      </c>
      <c r="AP94" s="67"/>
      <c r="AQ94" s="67">
        <v>0</v>
      </c>
      <c r="AR94" s="67">
        <v>3.3125856868659165</v>
      </c>
      <c r="AS94" s="67">
        <v>3.4414587332053737</v>
      </c>
      <c r="AT94" s="67">
        <v>3.9734027968193022</v>
      </c>
      <c r="AU94" s="67"/>
      <c r="AV94" s="67">
        <v>4.1955031532766638</v>
      </c>
      <c r="AW94" s="67">
        <v>0.20473041709053885</v>
      </c>
      <c r="AX94" s="67">
        <v>0.34442523768366473</v>
      </c>
      <c r="AY94" s="67">
        <v>0.35599294299261275</v>
      </c>
      <c r="AZ94" s="67"/>
      <c r="BA94" s="67">
        <v>0.2980261769052146</v>
      </c>
      <c r="BB94" s="67">
        <v>0.2980261769052146</v>
      </c>
      <c r="BC94" s="67">
        <v>0.12940258070441302</v>
      </c>
      <c r="BD94" s="67">
        <v>0.1210408619638137</v>
      </c>
      <c r="BE94" s="67"/>
      <c r="BF94" s="67">
        <v>6.9404350477739296E-2</v>
      </c>
      <c r="BG94" s="67">
        <v>5.9239682862370246E-2</v>
      </c>
      <c r="BH94" s="67">
        <v>3.899166497255524E-2</v>
      </c>
      <c r="BI94" s="67">
        <v>-3.0828376613956432E-2</v>
      </c>
      <c r="BJ94" s="67"/>
      <c r="BK94" s="67">
        <v>0.12033305452056875</v>
      </c>
      <c r="BL94" s="67">
        <v>0.22055888223552889</v>
      </c>
      <c r="BM94" s="67">
        <v>0.27522110041480774</v>
      </c>
      <c r="BN94" s="67">
        <v>0.240999925155303</v>
      </c>
      <c r="BO94" s="67">
        <v>0.24099992515530291</v>
      </c>
      <c r="BP94" s="71"/>
      <c r="BQ94" s="67">
        <v>0.10747615977194824</v>
      </c>
      <c r="BR94" s="67">
        <v>4.7487263349896169E-2</v>
      </c>
      <c r="BS94" s="67">
        <v>1.4085371467149388E-2</v>
      </c>
      <c r="BT94" s="67">
        <v>0.18988601411253844</v>
      </c>
      <c r="BV94" s="67" t="s">
        <v>131</v>
      </c>
      <c r="BW94" s="67" t="s">
        <v>131</v>
      </c>
      <c r="BX94" s="67" t="s">
        <v>131</v>
      </c>
      <c r="BY94" s="67">
        <v>0.18988601411253844</v>
      </c>
      <c r="CA94" s="67">
        <v>0.20349941778513206</v>
      </c>
      <c r="CB94" s="67">
        <v>0.30278884462151395</v>
      </c>
      <c r="CC94" s="67">
        <v>0.40361919748229741</v>
      </c>
      <c r="CD94" s="67">
        <v>0.2034770267872982</v>
      </c>
      <c r="CF94" s="67">
        <v>0.20914067472947168</v>
      </c>
      <c r="CG94" s="67">
        <v>5.6111574460198314E-2</v>
      </c>
      <c r="CH94" s="67">
        <v>0.20787340462228354</v>
      </c>
      <c r="CI94" s="67">
        <v>0.18065616576819399</v>
      </c>
      <c r="CJ94" s="86"/>
      <c r="CK94" s="67">
        <f t="shared" si="3"/>
        <v>0.28777190507275363</v>
      </c>
      <c r="CL94" s="67">
        <v>0.47402711358750493</v>
      </c>
      <c r="CM94" s="67">
        <v>0.22014778852675554</v>
      </c>
      <c r="CN94" s="67">
        <v>0.36179927586637439</v>
      </c>
      <c r="CO94" s="86"/>
      <c r="CP94" s="67">
        <v>0.28175946365791843</v>
      </c>
      <c r="CQ94" s="67">
        <v>0.17382245702805266</v>
      </c>
      <c r="CR94" s="67">
        <v>0.21726155646576939</v>
      </c>
      <c r="CS94" s="67">
        <v>0.11682732606873425</v>
      </c>
      <c r="CT94" s="86"/>
      <c r="CU94" s="67"/>
      <c r="CV94" s="67"/>
      <c r="CW94" s="67"/>
      <c r="CX94" s="67">
        <v>0.29208884510742106</v>
      </c>
      <c r="CY94" s="86"/>
      <c r="CZ94" s="67"/>
      <c r="DA94" s="67"/>
      <c r="DB94" s="67"/>
      <c r="DC94" s="67"/>
    </row>
    <row r="95" spans="2:107" ht="15" hidden="1" customHeight="1" outlineLevel="2" x14ac:dyDescent="0.3">
      <c r="B95" s="110" t="s">
        <v>101</v>
      </c>
      <c r="C95" s="70">
        <v>3.5288928098808998E-3</v>
      </c>
      <c r="D95" s="70">
        <v>0.22893692104102337</v>
      </c>
      <c r="E95" s="70">
        <v>0.22893692104102337</v>
      </c>
      <c r="F95" s="70">
        <v>0.45125716806352006</v>
      </c>
      <c r="G95" s="67"/>
      <c r="H95" s="67">
        <v>0.44615384615384612</v>
      </c>
      <c r="I95" s="67">
        <v>0.18090452261306522</v>
      </c>
      <c r="J95" s="67">
        <v>0.18090452261306522</v>
      </c>
      <c r="K95" s="67">
        <v>0</v>
      </c>
      <c r="L95" s="67"/>
      <c r="M95" s="67">
        <v>-8.5106382978723527E-3</v>
      </c>
      <c r="N95" s="67">
        <v>0.15501519756838911</v>
      </c>
      <c r="O95" s="67">
        <v>0.15288753799392096</v>
      </c>
      <c r="P95" s="67">
        <v>0.4285714285714286</v>
      </c>
      <c r="Q95" s="67"/>
      <c r="R95" s="67">
        <v>0.43255671367259341</v>
      </c>
      <c r="S95" s="67">
        <v>0.22973684210526324</v>
      </c>
      <c r="T95" s="67">
        <v>0.23200632744529393</v>
      </c>
      <c r="U95" s="67">
        <v>-5.7446808510638325E-3</v>
      </c>
      <c r="V95" s="67"/>
      <c r="W95" s="67">
        <v>1.0699764605177631E-3</v>
      </c>
      <c r="X95" s="67">
        <v>-0.14573079392253374</v>
      </c>
      <c r="Y95" s="67">
        <v>-0.14573079392253374</v>
      </c>
      <c r="Z95" s="67">
        <v>-6.5696554675797159E-2</v>
      </c>
      <c r="AA95" s="67"/>
      <c r="AB95" s="67">
        <v>-6.6695168875587907E-2</v>
      </c>
      <c r="AC95" s="67">
        <v>9.3687374749499064E-2</v>
      </c>
      <c r="AD95" s="67">
        <v>9.3687374749499064E-2</v>
      </c>
      <c r="AE95" s="67">
        <v>0</v>
      </c>
      <c r="AF95" s="67"/>
      <c r="AG95" s="67">
        <v>0</v>
      </c>
      <c r="AH95" s="67">
        <v>0</v>
      </c>
      <c r="AI95" s="67">
        <v>0.24851122308749418</v>
      </c>
      <c r="AJ95" s="67">
        <v>0.24851122308749418</v>
      </c>
      <c r="AK95" s="67"/>
      <c r="AL95" s="67">
        <v>0.46426935409986259</v>
      </c>
      <c r="AM95" s="67">
        <v>0.46426935409986259</v>
      </c>
      <c r="AN95" s="67">
        <v>0.2095028435149513</v>
      </c>
      <c r="AO95" s="67">
        <v>0.2715098147128967</v>
      </c>
      <c r="AP95" s="67"/>
      <c r="AQ95" s="67">
        <v>8.4154544032535528E-2</v>
      </c>
      <c r="AR95" s="67">
        <v>8.4154544032535528E-2</v>
      </c>
      <c r="AS95" s="67">
        <v>5.1266494767177262E-2</v>
      </c>
      <c r="AT95" s="67">
        <v>0</v>
      </c>
      <c r="AU95" s="67"/>
      <c r="AV95" s="67">
        <v>0</v>
      </c>
      <c r="AW95" s="67">
        <v>-2.2219016015005089E-2</v>
      </c>
      <c r="AX95" s="67">
        <v>-8.8587505410474665E-2</v>
      </c>
      <c r="AY95" s="67">
        <v>0.77910835377290399</v>
      </c>
      <c r="AZ95" s="67"/>
      <c r="BA95" s="67">
        <v>0.77910835377290399</v>
      </c>
      <c r="BB95" s="67">
        <v>0.67950420540061951</v>
      </c>
      <c r="BC95" s="67">
        <v>0.80180465410796242</v>
      </c>
      <c r="BD95" s="67">
        <v>0.10785824345146389</v>
      </c>
      <c r="BE95" s="67"/>
      <c r="BF95" s="67">
        <v>1.6300381153191212E-2</v>
      </c>
      <c r="BG95" s="67">
        <v>0.23194517659462321</v>
      </c>
      <c r="BH95" s="67">
        <v>0.4995607098928132</v>
      </c>
      <c r="BI95" s="67">
        <v>0.24939609106214755</v>
      </c>
      <c r="BJ95" s="67"/>
      <c r="BK95" s="67">
        <v>0.2867858282796043</v>
      </c>
      <c r="BL95" s="67">
        <v>0.3394665525602627</v>
      </c>
      <c r="BM95" s="67">
        <v>0.28943051324115343</v>
      </c>
      <c r="BN95" s="67">
        <v>0.43895008202484243</v>
      </c>
      <c r="BO95" s="67">
        <v>0.4383056011249124</v>
      </c>
      <c r="BP95" s="71"/>
      <c r="BQ95" s="67">
        <v>0.52300632518913548</v>
      </c>
      <c r="BR95" s="67">
        <v>0.42785645831114905</v>
      </c>
      <c r="BS95" s="67">
        <v>0.33342420937840789</v>
      </c>
      <c r="BT95" s="67">
        <v>0.26131410648091574</v>
      </c>
      <c r="BV95" s="67" t="s">
        <v>131</v>
      </c>
      <c r="BW95" s="67" t="s">
        <v>131</v>
      </c>
      <c r="BX95" s="67" t="s">
        <v>131</v>
      </c>
      <c r="BY95" s="67">
        <v>0.26131410648091574</v>
      </c>
      <c r="CA95" s="67">
        <v>0.31577661004521568</v>
      </c>
      <c r="CB95" s="67">
        <v>0.24067720763723149</v>
      </c>
      <c r="CC95" s="67">
        <v>7.4473582224518803E-2</v>
      </c>
      <c r="CD95" s="67">
        <v>7.4473582224518803E-2</v>
      </c>
      <c r="CF95" s="67">
        <v>2.1578279310238074E-2</v>
      </c>
      <c r="CG95" s="67">
        <v>-8.1755335136759841E-3</v>
      </c>
      <c r="CH95" s="67">
        <v>5.5004508566275923E-2</v>
      </c>
      <c r="CI95" s="67">
        <v>0.10727382025849108</v>
      </c>
      <c r="CJ95" s="86"/>
      <c r="CK95" s="67">
        <f t="shared" si="3"/>
        <v>0.37147705921570995</v>
      </c>
      <c r="CL95" s="67">
        <v>0.37147705921570995</v>
      </c>
      <c r="CM95" s="67">
        <v>0.35233618233618258</v>
      </c>
      <c r="CN95" s="67">
        <v>0.47199978283883937</v>
      </c>
      <c r="CO95" s="86"/>
      <c r="CP95" s="67">
        <v>0.2059616404454658</v>
      </c>
      <c r="CQ95" s="67">
        <v>0.21742973307406754</v>
      </c>
      <c r="CR95" s="67">
        <v>0.23013883329470985</v>
      </c>
      <c r="CS95" s="67">
        <v>0.32758588894830987</v>
      </c>
      <c r="CT95" s="86"/>
      <c r="CU95" s="67"/>
      <c r="CV95" s="67"/>
      <c r="CW95" s="67"/>
      <c r="CX95" s="67">
        <v>0.27890986373296656</v>
      </c>
      <c r="CY95" s="86"/>
      <c r="CZ95" s="67"/>
      <c r="DA95" s="67"/>
      <c r="DB95" s="67"/>
      <c r="DC95" s="67"/>
    </row>
    <row r="96" spans="2:107" ht="15" customHeight="1" outlineLevel="1" collapsed="1" x14ac:dyDescent="0.3">
      <c r="B96" s="108" t="s">
        <v>102</v>
      </c>
      <c r="C96" s="68">
        <v>0.47124701145086195</v>
      </c>
      <c r="D96" s="68">
        <v>0.44160450042802984</v>
      </c>
      <c r="E96" s="68">
        <v>0.56255350372997437</v>
      </c>
      <c r="F96" s="68">
        <v>9.1305090536385344E-2</v>
      </c>
      <c r="G96" s="67"/>
      <c r="H96" s="69">
        <v>0.11888470749230251</v>
      </c>
      <c r="I96" s="69">
        <v>0.27222599253478119</v>
      </c>
      <c r="J96" s="69">
        <v>0.17374970650387422</v>
      </c>
      <c r="K96" s="69">
        <v>0.18001095718869853</v>
      </c>
      <c r="L96" s="67"/>
      <c r="M96" s="69">
        <v>0.15494572695306519</v>
      </c>
      <c r="N96" s="69">
        <v>-1.9803960792158404E-2</v>
      </c>
      <c r="O96" s="69">
        <v>8.2416483296659404E-2</v>
      </c>
      <c r="P96" s="69">
        <v>0.18670823108045376</v>
      </c>
      <c r="Q96" s="67"/>
      <c r="R96" s="69">
        <v>0.24912303924813028</v>
      </c>
      <c r="S96" s="69">
        <v>0.36734693877551017</v>
      </c>
      <c r="T96" s="69">
        <v>0.22873159613133742</v>
      </c>
      <c r="U96" s="69">
        <v>0.19796557120500791</v>
      </c>
      <c r="V96" s="67"/>
      <c r="W96" s="69">
        <v>0.14062417209770572</v>
      </c>
      <c r="X96" s="69">
        <v>8.7562189054726458E-2</v>
      </c>
      <c r="Y96" s="69">
        <v>9.5959089541762799E-2</v>
      </c>
      <c r="Z96" s="69">
        <v>8.5844919287114685E-3</v>
      </c>
      <c r="AA96" s="67"/>
      <c r="AB96" s="69">
        <v>2.0764621173410047E-2</v>
      </c>
      <c r="AC96" s="69">
        <v>-3.9341262580054881E-3</v>
      </c>
      <c r="AD96" s="69">
        <v>8.3211344922232477E-2</v>
      </c>
      <c r="AE96" s="69">
        <v>0.11643075215098531</v>
      </c>
      <c r="AF96" s="67"/>
      <c r="AG96" s="69">
        <v>7.5498316191863202E-2</v>
      </c>
      <c r="AH96" s="69">
        <v>9.1255625975934507E-2</v>
      </c>
      <c r="AI96" s="69">
        <v>2.4747666708898164E-2</v>
      </c>
      <c r="AJ96" s="69">
        <v>5.386368344727499E-3</v>
      </c>
      <c r="AK96" s="67"/>
      <c r="AL96" s="69">
        <v>-4.8533829814242813E-2</v>
      </c>
      <c r="AM96" s="69">
        <v>0.1227221076554017</v>
      </c>
      <c r="AN96" s="69">
        <v>0.1345147331547496</v>
      </c>
      <c r="AO96" s="69">
        <v>0.11947249124253045</v>
      </c>
      <c r="AP96" s="67"/>
      <c r="AQ96" s="69">
        <v>0.20804055856977666</v>
      </c>
      <c r="AR96" s="69">
        <v>0.2623608351763691</v>
      </c>
      <c r="AS96" s="69">
        <v>0.21075956264303097</v>
      </c>
      <c r="AT96" s="69">
        <v>0.34166543955234863</v>
      </c>
      <c r="AU96" s="67"/>
      <c r="AV96" s="69">
        <v>0.34416875276100711</v>
      </c>
      <c r="AW96" s="69">
        <v>8.4243971968167131E-2</v>
      </c>
      <c r="AX96" s="69">
        <v>3.8522696588761285E-2</v>
      </c>
      <c r="AY96" s="69">
        <v>4.7194402524351808E-2</v>
      </c>
      <c r="AZ96" s="67"/>
      <c r="BA96" s="69">
        <v>4.5244159614383994E-2</v>
      </c>
      <c r="BB96" s="69">
        <v>4.5244159614383994E-2</v>
      </c>
      <c r="BC96" s="69">
        <v>0.10255669507438969</v>
      </c>
      <c r="BD96" s="69">
        <v>3.6053976156164014E-2</v>
      </c>
      <c r="BE96" s="67"/>
      <c r="BF96" s="69">
        <v>3.6053976156164014E-2</v>
      </c>
      <c r="BG96" s="69">
        <v>4.6482379143194086E-2</v>
      </c>
      <c r="BH96" s="69">
        <v>8.4894536879340787E-3</v>
      </c>
      <c r="BI96" s="69">
        <v>8.7706431299157783E-2</v>
      </c>
      <c r="BJ96" s="67"/>
      <c r="BK96" s="69">
        <v>7.1040186135909567E-2</v>
      </c>
      <c r="BL96" s="69">
        <v>0.12120984501364584</v>
      </c>
      <c r="BM96" s="69">
        <v>0.12928369144430873</v>
      </c>
      <c r="BN96" s="69">
        <v>1.0602432049106048E-2</v>
      </c>
      <c r="BO96" s="69">
        <v>-4.3432769885372827E-2</v>
      </c>
      <c r="BP96" s="71"/>
      <c r="BQ96" s="69">
        <v>-6.155844155844159E-2</v>
      </c>
      <c r="BR96" s="69">
        <v>6.5966949531040653E-2</v>
      </c>
      <c r="BS96" s="69">
        <v>0.13813413090992754</v>
      </c>
      <c r="BT96" s="69">
        <v>0.23886147638608687</v>
      </c>
      <c r="BV96" s="69" t="s">
        <v>131</v>
      </c>
      <c r="BW96" s="69" t="s">
        <v>131</v>
      </c>
      <c r="BX96" s="69" t="s">
        <v>131</v>
      </c>
      <c r="BY96" s="69">
        <v>0.23886147638608687</v>
      </c>
      <c r="CA96" s="69">
        <v>0.12223945477183862</v>
      </c>
      <c r="CB96" s="69">
        <v>0.19826538735492522</v>
      </c>
      <c r="CC96" s="69">
        <v>0.24925840306049385</v>
      </c>
      <c r="CD96" s="69">
        <v>0.21550776958091353</v>
      </c>
      <c r="CF96" s="69">
        <v>0.20118734793187348</v>
      </c>
      <c r="CG96" s="69">
        <v>7.8901360187419139E-2</v>
      </c>
      <c r="CH96" s="69">
        <v>1.0578891345287809E-2</v>
      </c>
      <c r="CI96" s="69">
        <v>1.0814824380165344E-3</v>
      </c>
      <c r="CJ96" s="86"/>
      <c r="CK96" s="69">
        <f t="shared" si="3"/>
        <v>1.7095817601399999E-2</v>
      </c>
      <c r="CL96" s="69">
        <v>8.8898251527280481E-2</v>
      </c>
      <c r="CM96" s="69">
        <v>0.1623535512307368</v>
      </c>
      <c r="CN96" s="69">
        <v>0.3100501459230236</v>
      </c>
      <c r="CO96" s="86"/>
      <c r="CP96" s="69">
        <v>0.32479367810598092</v>
      </c>
      <c r="CQ96" s="69">
        <v>0.24832953852106487</v>
      </c>
      <c r="CR96" s="69">
        <v>0.23146521678516652</v>
      </c>
      <c r="CS96" s="69">
        <v>8.0912760929499727E-2</v>
      </c>
      <c r="CT96" s="86"/>
      <c r="CU96" s="69">
        <v>0.10568597267654423</v>
      </c>
      <c r="CV96" s="69">
        <v>0.12047589528396352</v>
      </c>
      <c r="CW96" s="69">
        <v>0.117804218129125</v>
      </c>
      <c r="CX96" s="69">
        <v>0.2053813395276809</v>
      </c>
      <c r="CY96" s="86"/>
      <c r="CZ96" s="69">
        <v>0.21131172503806828</v>
      </c>
      <c r="DA96" s="69">
        <v>0.25164379189275454</v>
      </c>
      <c r="DB96" s="69">
        <v>0.25969475080768523</v>
      </c>
      <c r="DC96" s="69"/>
    </row>
    <row r="97" spans="2:107" ht="15" hidden="1" customHeight="1" outlineLevel="2" x14ac:dyDescent="0.3">
      <c r="B97" s="110" t="s">
        <v>103</v>
      </c>
      <c r="C97" s="70">
        <v>1.0563549160671464</v>
      </c>
      <c r="D97" s="70">
        <v>1.0455635491606714</v>
      </c>
      <c r="E97" s="70">
        <v>1.0455635491606714</v>
      </c>
      <c r="F97" s="70">
        <v>-5.2478134110787176E-3</v>
      </c>
      <c r="G97" s="67"/>
      <c r="H97" s="67">
        <v>5.4033041788143832E-2</v>
      </c>
      <c r="I97" s="67">
        <v>0.29718640093786641</v>
      </c>
      <c r="J97" s="67">
        <v>0.29718640093786641</v>
      </c>
      <c r="K97" s="67">
        <v>0.31281750683860876</v>
      </c>
      <c r="L97" s="67"/>
      <c r="M97" s="67">
        <v>0.23658491609810062</v>
      </c>
      <c r="N97" s="67">
        <v>9.1881307425816239E-3</v>
      </c>
      <c r="O97" s="67">
        <v>9.9412562132852322E-3</v>
      </c>
      <c r="P97" s="67">
        <v>0.2564369697871709</v>
      </c>
      <c r="Q97" s="67"/>
      <c r="R97" s="67">
        <v>0.28959141067700589</v>
      </c>
      <c r="S97" s="67">
        <v>0.29074626865671638</v>
      </c>
      <c r="T97" s="67">
        <v>0.28903803131991057</v>
      </c>
      <c r="U97" s="67">
        <v>0.20007107320540163</v>
      </c>
      <c r="V97" s="67"/>
      <c r="W97" s="67">
        <v>0.18304810360777068</v>
      </c>
      <c r="X97" s="67">
        <v>0.18304810360777068</v>
      </c>
      <c r="Y97" s="67">
        <v>0.18373250028925137</v>
      </c>
      <c r="Z97" s="67">
        <v>9.8706939097819024E-3</v>
      </c>
      <c r="AA97" s="67"/>
      <c r="AB97" s="67">
        <v>1.2022285211611861E-2</v>
      </c>
      <c r="AC97" s="67">
        <v>-7.5261460267813662E-3</v>
      </c>
      <c r="AD97" s="67">
        <v>1.5443260678330573E-2</v>
      </c>
      <c r="AE97" s="67">
        <v>1.5443260678330795E-2</v>
      </c>
      <c r="AF97" s="67"/>
      <c r="AG97" s="67">
        <v>-1.806065288777281E-2</v>
      </c>
      <c r="AH97" s="67">
        <v>1.378766988379132E-3</v>
      </c>
      <c r="AI97" s="67">
        <v>7.7004524015777953E-4</v>
      </c>
      <c r="AJ97" s="67">
        <v>7.7004524015777953E-4</v>
      </c>
      <c r="AK97" s="67"/>
      <c r="AL97" s="67">
        <v>-5.1834366086357941E-2</v>
      </c>
      <c r="AM97" s="67">
        <v>8.0153422501966665E-2</v>
      </c>
      <c r="AN97" s="67">
        <v>5.6362412234298276E-2</v>
      </c>
      <c r="AO97" s="67">
        <v>2.1256131576416371E-2</v>
      </c>
      <c r="AP97" s="67"/>
      <c r="AQ97" s="67">
        <v>0.10145228215767643</v>
      </c>
      <c r="AR97" s="67">
        <v>8.1125375580442638E-2</v>
      </c>
      <c r="AS97" s="67">
        <v>8.1125375580442638E-2</v>
      </c>
      <c r="AT97" s="67">
        <v>0.11828969674138268</v>
      </c>
      <c r="AU97" s="67"/>
      <c r="AV97" s="67">
        <v>0.12469391599171242</v>
      </c>
      <c r="AW97" s="67">
        <v>5.7267980461512824E-3</v>
      </c>
      <c r="AX97" s="67">
        <v>-0.15411824153612963</v>
      </c>
      <c r="AY97" s="67">
        <v>0.14485430352029649</v>
      </c>
      <c r="AZ97" s="67"/>
      <c r="BA97" s="67">
        <v>0.13833528722157085</v>
      </c>
      <c r="BB97" s="67">
        <v>0.13833528722157085</v>
      </c>
      <c r="BC97" s="67">
        <v>0.35344484269215504</v>
      </c>
      <c r="BD97" s="67">
        <v>0.10122112696777985</v>
      </c>
      <c r="BE97" s="67"/>
      <c r="BF97" s="67">
        <v>0.10122112696777985</v>
      </c>
      <c r="BG97" s="67">
        <v>0.10122112696777985</v>
      </c>
      <c r="BH97" s="67">
        <v>0.10122112696777985</v>
      </c>
      <c r="BI97" s="67">
        <v>0</v>
      </c>
      <c r="BJ97" s="67"/>
      <c r="BK97" s="67">
        <v>0</v>
      </c>
      <c r="BL97" s="67">
        <v>0</v>
      </c>
      <c r="BM97" s="67">
        <v>-0.1641282565130262</v>
      </c>
      <c r="BN97" s="67">
        <v>-0.1641282565130262</v>
      </c>
      <c r="BO97" s="67">
        <v>-0.27909151636606544</v>
      </c>
      <c r="BP97" s="71"/>
      <c r="BQ97" s="67">
        <v>-0.27909151636606544</v>
      </c>
      <c r="BR97" s="67">
        <v>-1.6432865731462964E-2</v>
      </c>
      <c r="BS97" s="67">
        <v>0.22025093902341575</v>
      </c>
      <c r="BT97" s="67">
        <v>0.66401037805782059</v>
      </c>
      <c r="BV97" s="67" t="s">
        <v>131</v>
      </c>
      <c r="BW97" s="67" t="s">
        <v>131</v>
      </c>
      <c r="BX97" s="67" t="s">
        <v>131</v>
      </c>
      <c r="BY97" s="67">
        <v>0.66401037805782059</v>
      </c>
      <c r="CA97" s="67">
        <v>0.40637481400266268</v>
      </c>
      <c r="CB97" s="67">
        <v>0.21964140179299105</v>
      </c>
      <c r="CC97" s="67">
        <v>0.22321367754240173</v>
      </c>
      <c r="CD97" s="67">
        <v>2.0380888740394253E-2</v>
      </c>
      <c r="CF97" s="67">
        <v>6.9606860452166167E-3</v>
      </c>
      <c r="CG97" s="67">
        <v>6.9606860452166167E-3</v>
      </c>
      <c r="CH97" s="67">
        <v>6.9606860452166167E-3</v>
      </c>
      <c r="CI97" s="67">
        <v>-1.3152150185548828E-2</v>
      </c>
      <c r="CJ97" s="86"/>
      <c r="CK97" s="67">
        <f t="shared" si="3"/>
        <v>4.1309517226124193E-2</v>
      </c>
      <c r="CL97" s="67">
        <v>0.21506387214510858</v>
      </c>
      <c r="CM97" s="67">
        <v>0.25974672344190686</v>
      </c>
      <c r="CN97" s="67">
        <v>0.46878283470663029</v>
      </c>
      <c r="CO97" s="86"/>
      <c r="CP97" s="67">
        <v>0.42400424853956453</v>
      </c>
      <c r="CQ97" s="67">
        <v>0.28827598762060802</v>
      </c>
      <c r="CR97" s="67">
        <v>0.22660228270412652</v>
      </c>
      <c r="CS97" s="67">
        <v>0.11795933734939767</v>
      </c>
      <c r="CT97" s="86"/>
      <c r="CU97" s="67"/>
      <c r="CV97" s="67"/>
      <c r="CW97" s="67"/>
      <c r="CX97" s="67">
        <v>0.29289731586569223</v>
      </c>
      <c r="CY97" s="86"/>
      <c r="CZ97" s="67"/>
      <c r="DA97" s="67"/>
      <c r="DB97" s="67"/>
      <c r="DC97" s="67"/>
    </row>
    <row r="98" spans="2:107" ht="15" hidden="1" customHeight="1" outlineLevel="2" x14ac:dyDescent="0.3">
      <c r="B98" s="110" t="s">
        <v>104</v>
      </c>
      <c r="C98" s="70">
        <v>0.35463258785942492</v>
      </c>
      <c r="D98" s="70">
        <v>0.2340255591054313</v>
      </c>
      <c r="E98" s="70">
        <v>0.62899361022364197</v>
      </c>
      <c r="F98" s="70">
        <v>0.20253537735849042</v>
      </c>
      <c r="G98" s="67"/>
      <c r="H98" s="67">
        <v>0.20253537735849059</v>
      </c>
      <c r="I98" s="67">
        <v>0.31941747572815538</v>
      </c>
      <c r="J98" s="67">
        <v>-4.9031625398365808E-4</v>
      </c>
      <c r="K98" s="67">
        <v>-4.9031625398365808E-4</v>
      </c>
      <c r="L98" s="67"/>
      <c r="M98" s="67">
        <v>-4.903162539837691E-4</v>
      </c>
      <c r="N98" s="67">
        <v>-1.8886436104979198E-2</v>
      </c>
      <c r="O98" s="67">
        <v>0</v>
      </c>
      <c r="P98" s="67">
        <v>-1.8886436104979198E-2</v>
      </c>
      <c r="Q98" s="67"/>
      <c r="R98" s="67">
        <v>0.11209222467500624</v>
      </c>
      <c r="S98" s="67">
        <v>0.14074999999999993</v>
      </c>
      <c r="T98" s="67">
        <v>0.11945057640421886</v>
      </c>
      <c r="U98" s="67">
        <v>0.14100000000000001</v>
      </c>
      <c r="V98" s="67"/>
      <c r="W98" s="67">
        <v>5.0727834142036965E-3</v>
      </c>
      <c r="X98" s="67">
        <v>-1.3149243918474385E-3</v>
      </c>
      <c r="Y98" s="67">
        <v>-1.5337423312883347E-3</v>
      </c>
      <c r="Z98" s="67">
        <v>-1.5337423312883347E-3</v>
      </c>
      <c r="AA98" s="67"/>
      <c r="AB98" s="67">
        <v>0</v>
      </c>
      <c r="AC98" s="67">
        <v>0</v>
      </c>
      <c r="AD98" s="67">
        <v>0.32301953039280229</v>
      </c>
      <c r="AE98" s="67">
        <v>0.36690805354399814</v>
      </c>
      <c r="AF98" s="67"/>
      <c r="AG98" s="67">
        <v>0.30546412113232391</v>
      </c>
      <c r="AH98" s="67">
        <v>0.30546412113232391</v>
      </c>
      <c r="AI98" s="67">
        <v>-1.3269198872118082E-2</v>
      </c>
      <c r="AJ98" s="67">
        <v>-4.49510354792102E-2</v>
      </c>
      <c r="AK98" s="67"/>
      <c r="AL98" s="67">
        <v>0</v>
      </c>
      <c r="AM98" s="67">
        <v>0.2349974785678266</v>
      </c>
      <c r="AN98" s="67">
        <v>0.2349974785678266</v>
      </c>
      <c r="AO98" s="67">
        <v>0.2349974785678266</v>
      </c>
      <c r="AP98" s="67"/>
      <c r="AQ98" s="67">
        <v>0.2349974785678266</v>
      </c>
      <c r="AR98" s="67">
        <v>0.45106846331836126</v>
      </c>
      <c r="AS98" s="67">
        <v>0.45106846331836126</v>
      </c>
      <c r="AT98" s="67">
        <v>0.45106846331836126</v>
      </c>
      <c r="AU98" s="67"/>
      <c r="AV98" s="67">
        <v>0.45106846331836126</v>
      </c>
      <c r="AW98" s="67">
        <v>0</v>
      </c>
      <c r="AX98" s="67">
        <v>0</v>
      </c>
      <c r="AY98" s="67">
        <v>0</v>
      </c>
      <c r="AZ98" s="67"/>
      <c r="BA98" s="67">
        <v>0</v>
      </c>
      <c r="BB98" s="67">
        <v>0</v>
      </c>
      <c r="BC98" s="67">
        <v>0</v>
      </c>
      <c r="BD98" s="67">
        <v>0</v>
      </c>
      <c r="BE98" s="67"/>
      <c r="BF98" s="67">
        <v>0</v>
      </c>
      <c r="BG98" s="67">
        <v>0</v>
      </c>
      <c r="BH98" s="67">
        <v>0</v>
      </c>
      <c r="BI98" s="67">
        <v>0</v>
      </c>
      <c r="BJ98" s="67"/>
      <c r="BK98" s="67">
        <v>0</v>
      </c>
      <c r="BL98" s="67">
        <v>0</v>
      </c>
      <c r="BM98" s="67">
        <v>0</v>
      </c>
      <c r="BN98" s="67">
        <v>0</v>
      </c>
      <c r="BO98" s="67">
        <v>-5.6186098865022044E-2</v>
      </c>
      <c r="BP98" s="71"/>
      <c r="BQ98" s="67">
        <v>-0.18731826282712694</v>
      </c>
      <c r="BR98" s="67">
        <v>0.19341525185254671</v>
      </c>
      <c r="BS98" s="67">
        <v>0.399399681080574</v>
      </c>
      <c r="BT98" s="67">
        <v>0.43390975949115485</v>
      </c>
      <c r="BV98" s="67" t="s">
        <v>131</v>
      </c>
      <c r="BW98" s="67" t="s">
        <v>131</v>
      </c>
      <c r="BX98" s="67" t="s">
        <v>131</v>
      </c>
      <c r="BY98" s="67">
        <v>0.43390975949115485</v>
      </c>
      <c r="CA98" s="67">
        <v>0.23602923838717282</v>
      </c>
      <c r="CB98" s="67">
        <v>0.29419162147292305</v>
      </c>
      <c r="CC98" s="67">
        <v>0.25464173201957235</v>
      </c>
      <c r="CD98" s="67">
        <v>0.33344884945938452</v>
      </c>
      <c r="CF98" s="67">
        <v>0.22338801983975581</v>
      </c>
      <c r="CG98" s="67">
        <v>0.16840762783918378</v>
      </c>
      <c r="CH98" s="67">
        <v>2.7834170317341596E-2</v>
      </c>
      <c r="CI98" s="67">
        <v>0</v>
      </c>
      <c r="CJ98" s="86"/>
      <c r="CK98" s="67">
        <f t="shared" si="3"/>
        <v>0</v>
      </c>
      <c r="CL98" s="67">
        <v>0</v>
      </c>
      <c r="CM98" s="67">
        <v>9.501533343728874E-2</v>
      </c>
      <c r="CN98" s="67">
        <v>0.27839284786111551</v>
      </c>
      <c r="CO98" s="86"/>
      <c r="CP98" s="67">
        <v>0.36415614117157857</v>
      </c>
      <c r="CQ98" s="67">
        <v>0.2897759758823224</v>
      </c>
      <c r="CR98" s="67">
        <v>0.32937769971994113</v>
      </c>
      <c r="CS98" s="67">
        <v>0.17344988818865614</v>
      </c>
      <c r="CT98" s="86"/>
      <c r="CU98" s="67"/>
      <c r="CV98" s="67"/>
      <c r="CW98" s="67"/>
      <c r="CX98" s="67">
        <v>0.13402169017012588</v>
      </c>
      <c r="CY98" s="86"/>
      <c r="CZ98" s="67"/>
      <c r="DA98" s="67"/>
      <c r="DB98" s="67"/>
      <c r="DC98" s="67"/>
    </row>
    <row r="99" spans="2:107" ht="15" hidden="1" customHeight="1" outlineLevel="2" x14ac:dyDescent="0.3">
      <c r="B99" s="110" t="s">
        <v>105</v>
      </c>
      <c r="C99" s="70">
        <v>7.2764365861951716E-2</v>
      </c>
      <c r="D99" s="70">
        <v>0.12898139388205612</v>
      </c>
      <c r="E99" s="70">
        <v>0.12898139388205612</v>
      </c>
      <c r="F99" s="70">
        <v>0.12898139388205612</v>
      </c>
      <c r="G99" s="67"/>
      <c r="H99" s="67">
        <v>0.13470681458003164</v>
      </c>
      <c r="I99" s="67">
        <v>0.19581005586592171</v>
      </c>
      <c r="J99" s="67">
        <v>0.19581005586592171</v>
      </c>
      <c r="K99" s="67">
        <v>0.19581005586592171</v>
      </c>
      <c r="L99" s="67"/>
      <c r="M99" s="67">
        <v>0.20837988826815668</v>
      </c>
      <c r="N99" s="67">
        <v>-6.5638869423031987E-2</v>
      </c>
      <c r="O99" s="67">
        <v>0.27330063069376309</v>
      </c>
      <c r="P99" s="67">
        <v>0.27306704041111884</v>
      </c>
      <c r="Q99" s="67"/>
      <c r="R99" s="67">
        <v>0.31553398058252391</v>
      </c>
      <c r="S99" s="67">
        <v>0.72225000000000006</v>
      </c>
      <c r="T99" s="67">
        <v>0.23628691983122363</v>
      </c>
      <c r="U99" s="67">
        <v>0.23651376146788983</v>
      </c>
      <c r="V99" s="67"/>
      <c r="W99" s="67">
        <v>0.18415041293270074</v>
      </c>
      <c r="X99" s="67">
        <v>2.6564087676005155E-2</v>
      </c>
      <c r="Y99" s="67">
        <v>4.9413859623089529E-2</v>
      </c>
      <c r="Z99" s="67">
        <v>1.3503487164267636E-2</v>
      </c>
      <c r="AA99" s="67"/>
      <c r="AB99" s="67">
        <v>4.8078349903546425E-2</v>
      </c>
      <c r="AC99" s="67">
        <v>-1.2726244343891358E-3</v>
      </c>
      <c r="AD99" s="67">
        <v>2.6725113122171962E-2</v>
      </c>
      <c r="AE99" s="67">
        <v>0.10058565153733512</v>
      </c>
      <c r="AF99" s="67"/>
      <c r="AG99" s="67">
        <v>6.427863514087484E-2</v>
      </c>
      <c r="AH99" s="67">
        <v>8.225966303270571E-2</v>
      </c>
      <c r="AI99" s="67">
        <v>9.0621126566588606E-2</v>
      </c>
      <c r="AJ99" s="67">
        <v>5.3478781428761613E-2</v>
      </c>
      <c r="AK99" s="67"/>
      <c r="AL99" s="67">
        <v>-8.24797126513237E-2</v>
      </c>
      <c r="AM99" s="67">
        <v>9.1967556253270688E-2</v>
      </c>
      <c r="AN99" s="67">
        <v>0.16163657027402434</v>
      </c>
      <c r="AO99" s="67">
        <v>0.16163657027402434</v>
      </c>
      <c r="AP99" s="67"/>
      <c r="AQ99" s="67">
        <v>0.33376830506017097</v>
      </c>
      <c r="AR99" s="67">
        <v>0.33473104109260787</v>
      </c>
      <c r="AS99" s="67">
        <v>0.17360582672029601</v>
      </c>
      <c r="AT99" s="67">
        <v>0.51212088270464218</v>
      </c>
      <c r="AU99" s="67"/>
      <c r="AV99" s="67">
        <v>0.51212088270464218</v>
      </c>
      <c r="AW99" s="67">
        <v>0.24854142357059517</v>
      </c>
      <c r="AX99" s="67">
        <v>0.28844016302334174</v>
      </c>
      <c r="AY99" s="67">
        <v>0</v>
      </c>
      <c r="AZ99" s="67"/>
      <c r="BA99" s="67">
        <v>0</v>
      </c>
      <c r="BB99" s="67">
        <v>0</v>
      </c>
      <c r="BC99" s="67">
        <v>0</v>
      </c>
      <c r="BD99" s="67">
        <v>0</v>
      </c>
      <c r="BE99" s="67"/>
      <c r="BF99" s="67">
        <v>0</v>
      </c>
      <c r="BG99" s="67">
        <v>2.8612508986340712E-2</v>
      </c>
      <c r="BH99" s="67">
        <v>-7.5629043853343014E-2</v>
      </c>
      <c r="BI99" s="67">
        <v>0.24931703810208483</v>
      </c>
      <c r="BJ99" s="67"/>
      <c r="BK99" s="67">
        <v>0.20194104960460102</v>
      </c>
      <c r="BL99" s="67">
        <v>0.33834218618954437</v>
      </c>
      <c r="BM99" s="67">
        <v>0.57808368331000159</v>
      </c>
      <c r="BN99" s="67">
        <v>0.16762573368626987</v>
      </c>
      <c r="BO99" s="67">
        <v>0.16739555760156519</v>
      </c>
      <c r="BP99" s="71"/>
      <c r="BQ99" s="67">
        <v>0.21340989293618029</v>
      </c>
      <c r="BR99" s="67">
        <v>5.9428690793252859E-2</v>
      </c>
      <c r="BS99" s="67">
        <v>-4.9775762653393119E-2</v>
      </c>
      <c r="BT99" s="67">
        <v>-8.4043969044215502E-2</v>
      </c>
      <c r="BV99" s="67" t="s">
        <v>131</v>
      </c>
      <c r="BW99" s="67" t="s">
        <v>131</v>
      </c>
      <c r="BX99" s="67" t="s">
        <v>131</v>
      </c>
      <c r="BY99" s="67">
        <v>-8.4043969044215502E-2</v>
      </c>
      <c r="CA99" s="67">
        <v>-0.12796372060925715</v>
      </c>
      <c r="CB99" s="67">
        <v>0.12259082170848326</v>
      </c>
      <c r="CC99" s="67">
        <v>0.26492401846377261</v>
      </c>
      <c r="CD99" s="67">
        <v>0.3125067269400495</v>
      </c>
      <c r="CF99" s="67">
        <v>0.37861059295687072</v>
      </c>
      <c r="CG99" s="67">
        <v>7.0914200403969438E-2</v>
      </c>
      <c r="CH99" s="67">
        <v>0</v>
      </c>
      <c r="CI99" s="67">
        <v>1.2628644060846961E-2</v>
      </c>
      <c r="CJ99" s="86"/>
      <c r="CK99" s="67">
        <f t="shared" si="3"/>
        <v>1.2628644060847183E-2</v>
      </c>
      <c r="CL99" s="67">
        <v>6.5480339497314466E-2</v>
      </c>
      <c r="CM99" s="67">
        <v>0.1432613063266226</v>
      </c>
      <c r="CN99" s="67">
        <v>0.21848807547475424</v>
      </c>
      <c r="CO99" s="86"/>
      <c r="CP99" s="67">
        <v>0.21848807547475402</v>
      </c>
      <c r="CQ99" s="67">
        <v>0.18386823674286146</v>
      </c>
      <c r="CR99" s="67">
        <v>0.16146038805006646</v>
      </c>
      <c r="CS99" s="67">
        <v>-2.7415013458279347E-2</v>
      </c>
      <c r="CT99" s="86"/>
      <c r="CU99" s="67"/>
      <c r="CV99" s="67"/>
      <c r="CW99" s="67"/>
      <c r="CX99" s="67">
        <v>0.1869618696186961</v>
      </c>
      <c r="CY99" s="86"/>
      <c r="CZ99" s="67"/>
      <c r="DA99" s="67"/>
      <c r="DB99" s="67"/>
      <c r="DC99" s="67"/>
    </row>
    <row r="100" spans="2:107" ht="15" customHeight="1" outlineLevel="1" collapsed="1" x14ac:dyDescent="0.3">
      <c r="B100" s="108" t="s">
        <v>370</v>
      </c>
      <c r="C100" s="68">
        <v>1.4670871107607411</v>
      </c>
      <c r="D100" s="68">
        <v>2.5841545132045725</v>
      </c>
      <c r="E100" s="68">
        <v>3.2455656286953096</v>
      </c>
      <c r="F100" s="68">
        <v>2.5594059405940595</v>
      </c>
      <c r="G100" s="67"/>
      <c r="H100" s="69">
        <v>1.9878574852212814</v>
      </c>
      <c r="I100" s="69">
        <v>1.0737930276036511</v>
      </c>
      <c r="J100" s="69">
        <v>0.75981802989508873</v>
      </c>
      <c r="K100" s="69">
        <v>0.35151478502751399</v>
      </c>
      <c r="L100" s="67"/>
      <c r="M100" s="69">
        <v>0.20977487834875141</v>
      </c>
      <c r="N100" s="69">
        <v>0.42175319509996312</v>
      </c>
      <c r="O100" s="69">
        <v>0.40786072276444196</v>
      </c>
      <c r="P100" s="69">
        <v>0.41360178970917216</v>
      </c>
      <c r="Q100" s="67"/>
      <c r="R100" s="69">
        <v>0.41676980198019797</v>
      </c>
      <c r="S100" s="69">
        <v>0.2510630361805295</v>
      </c>
      <c r="T100" s="69">
        <v>0.22753503709810396</v>
      </c>
      <c r="U100" s="69">
        <v>0.19310628600367163</v>
      </c>
      <c r="V100" s="67"/>
      <c r="W100" s="69">
        <v>0.23367547499454022</v>
      </c>
      <c r="X100" s="69">
        <v>0.17098476491458214</v>
      </c>
      <c r="Y100" s="69">
        <v>0.26280603211429265</v>
      </c>
      <c r="Z100" s="69">
        <v>0.14145112083830758</v>
      </c>
      <c r="AA100" s="67"/>
      <c r="AB100" s="69">
        <v>0.11337025516526311</v>
      </c>
      <c r="AC100" s="69">
        <v>0.11457378551787345</v>
      </c>
      <c r="AD100" s="69">
        <v>8.941910218289939E-2</v>
      </c>
      <c r="AE100" s="69">
        <v>0.17772561414925492</v>
      </c>
      <c r="AF100" s="67"/>
      <c r="AG100" s="69">
        <v>0.20695725253259445</v>
      </c>
      <c r="AH100" s="69">
        <v>0.58375593932748537</v>
      </c>
      <c r="AI100" s="69">
        <v>0.77758176896107933</v>
      </c>
      <c r="AJ100" s="69">
        <v>0.84984410151162293</v>
      </c>
      <c r="AK100" s="67"/>
      <c r="AL100" s="69">
        <v>0.86773935544577752</v>
      </c>
      <c r="AM100" s="69">
        <v>0.6584475807905612</v>
      </c>
      <c r="AN100" s="69">
        <v>0.48895560396212634</v>
      </c>
      <c r="AO100" s="69">
        <v>0.51866352318672049</v>
      </c>
      <c r="AP100" s="67"/>
      <c r="AQ100" s="69">
        <v>0.49955162372666173</v>
      </c>
      <c r="AR100" s="69">
        <v>0.48047068646124136</v>
      </c>
      <c r="AS100" s="69">
        <v>0.45188551115880538</v>
      </c>
      <c r="AT100" s="69">
        <v>0.26686944182975347</v>
      </c>
      <c r="AU100" s="67"/>
      <c r="AV100" s="69">
        <v>0.21737465227849984</v>
      </c>
      <c r="AW100" s="69">
        <v>7.6498302256999606E-2</v>
      </c>
      <c r="AX100" s="69">
        <v>8.3821270600191733E-2</v>
      </c>
      <c r="AY100" s="69">
        <v>7.5359441970845431E-2</v>
      </c>
      <c r="AZ100" s="67"/>
      <c r="BA100" s="69">
        <v>7.4601080711127477E-2</v>
      </c>
      <c r="BB100" s="69">
        <v>7.4445560115253384E-2</v>
      </c>
      <c r="BC100" s="69">
        <v>8.6720939401366159E-2</v>
      </c>
      <c r="BD100" s="69">
        <v>6.7381664432298649E-2</v>
      </c>
      <c r="BE100" s="67"/>
      <c r="BF100" s="69">
        <v>6.9458069884382301E-2</v>
      </c>
      <c r="BG100" s="69">
        <v>9.9730814160191139E-2</v>
      </c>
      <c r="BH100" s="69">
        <v>7.2309298870917971E-2</v>
      </c>
      <c r="BI100" s="69">
        <v>0.19449972947905403</v>
      </c>
      <c r="BJ100" s="67"/>
      <c r="BK100" s="69">
        <v>0.19011507280900597</v>
      </c>
      <c r="BL100" s="69">
        <v>0.17635757368630101</v>
      </c>
      <c r="BM100" s="69">
        <v>0.18428584491587396</v>
      </c>
      <c r="BN100" s="69">
        <v>0.11361623481928729</v>
      </c>
      <c r="BO100" s="69">
        <v>9.5356916096105082E-2</v>
      </c>
      <c r="BP100" s="71"/>
      <c r="BQ100" s="69">
        <v>0.11831267831848935</v>
      </c>
      <c r="BR100" s="69">
        <v>9.4793335217814523E-2</v>
      </c>
      <c r="BS100" s="69">
        <v>0.12755813100564817</v>
      </c>
      <c r="BT100" s="69">
        <v>0.1880155067380469</v>
      </c>
      <c r="BV100" s="69" t="s">
        <v>131</v>
      </c>
      <c r="BW100" s="69" t="s">
        <v>131</v>
      </c>
      <c r="BX100" s="69" t="s">
        <v>131</v>
      </c>
      <c r="BY100" s="69">
        <v>0.1880155067380469</v>
      </c>
      <c r="CA100" s="69">
        <v>0.2572719296608113</v>
      </c>
      <c r="CB100" s="69">
        <v>0.28670967556848131</v>
      </c>
      <c r="CC100" s="69">
        <v>0.24143088330879328</v>
      </c>
      <c r="CD100" s="69">
        <v>0.32410946813602093</v>
      </c>
      <c r="CF100" s="69">
        <v>0.41500917583755503</v>
      </c>
      <c r="CG100" s="69">
        <v>0.47435397204075719</v>
      </c>
      <c r="CH100" s="69">
        <v>0.57647234814385429</v>
      </c>
      <c r="CI100" s="69">
        <v>0.5914839085207857</v>
      </c>
      <c r="CJ100" s="86"/>
      <c r="CK100" s="69">
        <f t="shared" si="3"/>
        <v>-0.59679335166103542</v>
      </c>
      <c r="CL100" s="69">
        <v>-0.74148881873688588</v>
      </c>
      <c r="CM100" s="69">
        <v>-0.72380260067711144</v>
      </c>
      <c r="CN100" s="69">
        <v>-0.75360801328468574</v>
      </c>
      <c r="CO100" s="86"/>
      <c r="CP100" s="69">
        <v>-0.13043116190952053</v>
      </c>
      <c r="CQ100" s="69">
        <v>0.29296186611092834</v>
      </c>
      <c r="CR100" s="69">
        <v>0.11568169129871952</v>
      </c>
      <c r="CS100" s="69">
        <v>0.11121552384600641</v>
      </c>
      <c r="CT100" s="86"/>
      <c r="CU100" s="69">
        <v>0.21342295537253397</v>
      </c>
      <c r="CV100" s="69">
        <v>0.23451099712135015</v>
      </c>
      <c r="CW100" s="69">
        <v>0.31702730197135076</v>
      </c>
      <c r="CX100" s="69">
        <v>0.62365811487021494</v>
      </c>
      <c r="CY100" s="86"/>
      <c r="CZ100" s="69">
        <v>0.59011290935189331</v>
      </c>
      <c r="DA100" s="69">
        <v>0.67575417458826759</v>
      </c>
      <c r="DB100" s="69">
        <v>0.78943500843395631</v>
      </c>
      <c r="DC100" s="69"/>
    </row>
    <row r="101" spans="2:107" ht="15" hidden="1" customHeight="1" outlineLevel="2" x14ac:dyDescent="0.3">
      <c r="B101" s="110" t="s">
        <v>107</v>
      </c>
      <c r="C101" s="70">
        <v>2.5787728026533996</v>
      </c>
      <c r="D101" s="70">
        <v>4.721393034825871</v>
      </c>
      <c r="E101" s="70">
        <v>5.2769485903814264</v>
      </c>
      <c r="F101" s="70">
        <v>3.9337772844987051</v>
      </c>
      <c r="G101" s="67"/>
      <c r="H101" s="67">
        <v>2.5912882298424469</v>
      </c>
      <c r="I101" s="67">
        <v>1.3469565217391306</v>
      </c>
      <c r="J101" s="67">
        <v>1.2006605019815058</v>
      </c>
      <c r="K101" s="67">
        <v>0.47720455908818238</v>
      </c>
      <c r="L101" s="67"/>
      <c r="M101" s="67">
        <v>0.28464516129032269</v>
      </c>
      <c r="N101" s="67">
        <v>0.43942200815116728</v>
      </c>
      <c r="O101" s="67">
        <v>0.39534185725433679</v>
      </c>
      <c r="P101" s="67">
        <v>0.40578680203045692</v>
      </c>
      <c r="Q101" s="67"/>
      <c r="R101" s="67">
        <v>0.39147247890719172</v>
      </c>
      <c r="S101" s="67">
        <v>0.25246675246675232</v>
      </c>
      <c r="T101" s="67">
        <v>0.2564422456442248</v>
      </c>
      <c r="U101" s="67">
        <v>0.1525601213259189</v>
      </c>
      <c r="V101" s="67"/>
      <c r="W101" s="67">
        <v>0.17883567329555716</v>
      </c>
      <c r="X101" s="67">
        <v>0.10960780955643101</v>
      </c>
      <c r="Y101" s="67">
        <v>0.10912141340820369</v>
      </c>
      <c r="Z101" s="67">
        <v>6.6762743193709451E-2</v>
      </c>
      <c r="AA101" s="67"/>
      <c r="AB101" s="67">
        <v>7.3081868838405395E-2</v>
      </c>
      <c r="AC101" s="67">
        <v>8.1926223182589686E-2</v>
      </c>
      <c r="AD101" s="67">
        <v>0.12181644182385076</v>
      </c>
      <c r="AE101" s="67">
        <v>0.2319236417033772</v>
      </c>
      <c r="AF101" s="67"/>
      <c r="AG101" s="67">
        <v>0.2670974920825131</v>
      </c>
      <c r="AH101" s="67">
        <v>0.69529801135553071</v>
      </c>
      <c r="AI101" s="67">
        <v>0.84557912986048045</v>
      </c>
      <c r="AJ101" s="67">
        <v>0.82141750303954963</v>
      </c>
      <c r="AK101" s="67"/>
      <c r="AL101" s="67">
        <v>0.84440616520867806</v>
      </c>
      <c r="AM101" s="67">
        <v>0.61437935996364779</v>
      </c>
      <c r="AN101" s="67">
        <v>0.45369148531681236</v>
      </c>
      <c r="AO101" s="67">
        <v>0.52792429616638104</v>
      </c>
      <c r="AP101" s="67"/>
      <c r="AQ101" s="67">
        <v>0.46643307980613113</v>
      </c>
      <c r="AR101" s="67">
        <v>0.44747925440974101</v>
      </c>
      <c r="AS101" s="67">
        <v>0.45444847888075168</v>
      </c>
      <c r="AT101" s="67">
        <v>0.25076667409069908</v>
      </c>
      <c r="AU101" s="67"/>
      <c r="AV101" s="67">
        <v>0.25837308624091526</v>
      </c>
      <c r="AW101" s="67">
        <v>9.22087462548975E-2</v>
      </c>
      <c r="AX101" s="67">
        <v>6.9471086036671403E-2</v>
      </c>
      <c r="AY101" s="67">
        <v>8.1397419390187187E-2</v>
      </c>
      <c r="AZ101" s="67"/>
      <c r="BA101" s="67">
        <v>4.9605694929606869E-2</v>
      </c>
      <c r="BB101" s="67">
        <v>5.5462871988974483E-2</v>
      </c>
      <c r="BC101" s="67">
        <v>0.1021556072825105</v>
      </c>
      <c r="BD101" s="67">
        <v>7.6708233848648222E-2</v>
      </c>
      <c r="BE101" s="67"/>
      <c r="BF101" s="67">
        <v>7.9212102111566596E-2</v>
      </c>
      <c r="BG101" s="67">
        <v>9.7924554235234051E-2</v>
      </c>
      <c r="BH101" s="67">
        <v>6.5865755670294401E-2</v>
      </c>
      <c r="BI101" s="67">
        <v>0.14362180825720983</v>
      </c>
      <c r="BJ101" s="67"/>
      <c r="BK101" s="67">
        <v>0.13843251546283364</v>
      </c>
      <c r="BL101" s="67">
        <v>0.11691400737469837</v>
      </c>
      <c r="BM101" s="67">
        <v>0.12349566662176126</v>
      </c>
      <c r="BN101" s="67">
        <v>5.8973594066637158E-2</v>
      </c>
      <c r="BO101" s="67">
        <v>4.8049129231687117E-2</v>
      </c>
      <c r="BP101" s="71"/>
      <c r="BQ101" s="67">
        <v>5.0128514921582878E-2</v>
      </c>
      <c r="BR101" s="67">
        <v>5.1940575294729063E-2</v>
      </c>
      <c r="BS101" s="67">
        <v>6.8767392944397487E-2</v>
      </c>
      <c r="BT101" s="67">
        <v>0.15346374308036589</v>
      </c>
      <c r="BV101" s="67" t="s">
        <v>131</v>
      </c>
      <c r="BW101" s="67" t="s">
        <v>131</v>
      </c>
      <c r="BX101" s="67" t="s">
        <v>131</v>
      </c>
      <c r="BY101" s="67">
        <v>0.15346374308036589</v>
      </c>
      <c r="CA101" s="67">
        <v>0.26902096041265811</v>
      </c>
      <c r="CB101" s="67">
        <v>0.28621105498433241</v>
      </c>
      <c r="CC101" s="67">
        <v>0.23371440654708076</v>
      </c>
      <c r="CD101" s="67">
        <v>0.33445938759099553</v>
      </c>
      <c r="CF101" s="67">
        <v>0.40211382048252531</v>
      </c>
      <c r="CG101" s="67">
        <v>0.44260900016191407</v>
      </c>
      <c r="CH101" s="67">
        <v>0.57825275150065281</v>
      </c>
      <c r="CI101" s="67">
        <v>0.56534353578829899</v>
      </c>
      <c r="CJ101" s="86"/>
      <c r="CK101" s="67">
        <f t="shared" si="3"/>
        <v>-1</v>
      </c>
      <c r="CL101" s="67">
        <v>-1</v>
      </c>
      <c r="CM101" s="67">
        <v>-1</v>
      </c>
      <c r="CN101" s="67">
        <v>-1</v>
      </c>
      <c r="CO101" s="86"/>
      <c r="CP101" s="67" t="s">
        <v>131</v>
      </c>
      <c r="CQ101" s="67" t="s">
        <v>131</v>
      </c>
      <c r="CR101" s="67" t="s">
        <v>131</v>
      </c>
      <c r="CS101" s="67" t="s">
        <v>131</v>
      </c>
      <c r="CT101" s="86"/>
      <c r="CU101" s="67"/>
      <c r="CV101" s="67"/>
      <c r="CW101" s="67"/>
      <c r="CX101" s="67" t="s">
        <v>131</v>
      </c>
      <c r="CY101" s="86"/>
      <c r="CZ101" s="67"/>
      <c r="DA101" s="67"/>
      <c r="DB101" s="67"/>
      <c r="DC101" s="67"/>
    </row>
    <row r="102" spans="2:107" ht="15" hidden="1" customHeight="1" outlineLevel="2" x14ac:dyDescent="0.3">
      <c r="B102" s="110" t="s">
        <v>108</v>
      </c>
      <c r="C102" s="70">
        <v>0.45980465815176558</v>
      </c>
      <c r="D102" s="70">
        <v>0.64763335837716007</v>
      </c>
      <c r="E102" s="70">
        <v>1.4049586776859504</v>
      </c>
      <c r="F102" s="70">
        <v>0.64745239320638193</v>
      </c>
      <c r="G102" s="67"/>
      <c r="H102" s="67">
        <v>0.64745239320638182</v>
      </c>
      <c r="I102" s="67">
        <v>0.21431828545371645</v>
      </c>
      <c r="J102" s="67">
        <v>-0.28272414870353013</v>
      </c>
      <c r="K102" s="67">
        <v>-0.17213370821618235</v>
      </c>
      <c r="L102" s="67"/>
      <c r="M102" s="67">
        <v>-0.15276476101218373</v>
      </c>
      <c r="N102" s="67">
        <v>0.31430717236199768</v>
      </c>
      <c r="O102" s="67">
        <v>0.49869337979094075</v>
      </c>
      <c r="P102" s="67">
        <v>0.47169811320754707</v>
      </c>
      <c r="Q102" s="67"/>
      <c r="R102" s="67">
        <v>0.60250737463126836</v>
      </c>
      <c r="S102" s="67">
        <v>0.24171428571428577</v>
      </c>
      <c r="T102" s="67">
        <v>3.2258064516129004E-2</v>
      </c>
      <c r="U102" s="67">
        <v>0.48102564102564083</v>
      </c>
      <c r="V102" s="67"/>
      <c r="W102" s="67">
        <v>0.58329498389323509</v>
      </c>
      <c r="X102" s="67">
        <v>0.58329498389323509</v>
      </c>
      <c r="Y102" s="67">
        <v>1.5264639639639639</v>
      </c>
      <c r="Z102" s="67">
        <v>0.55418975069252085</v>
      </c>
      <c r="AA102" s="67"/>
      <c r="AB102" s="67">
        <v>0.30460688853364326</v>
      </c>
      <c r="AC102" s="67">
        <v>0.26827496003487861</v>
      </c>
      <c r="AD102" s="67">
        <v>-2.7523958101181245E-2</v>
      </c>
      <c r="AE102" s="67">
        <v>-2.7848947309791705E-2</v>
      </c>
      <c r="AF102" s="67"/>
      <c r="AG102" s="67">
        <v>-2.7848947309791705E-2</v>
      </c>
      <c r="AH102" s="67">
        <v>0.13578549329666556</v>
      </c>
      <c r="AI102" s="67">
        <v>0.49444253466254162</v>
      </c>
      <c r="AJ102" s="67">
        <v>0.98647874412742098</v>
      </c>
      <c r="AK102" s="67"/>
      <c r="AL102" s="67">
        <v>0.98647874412742076</v>
      </c>
      <c r="AM102" s="67">
        <v>0.92261904761904767</v>
      </c>
      <c r="AN102" s="67">
        <v>0.67029596687624604</v>
      </c>
      <c r="AO102" s="67">
        <v>0.47784956160590619</v>
      </c>
      <c r="AP102" s="67"/>
      <c r="AQ102" s="67">
        <v>0.65603368712505761</v>
      </c>
      <c r="AR102" s="67">
        <v>0.64653408196463236</v>
      </c>
      <c r="AS102" s="67">
        <v>0.44041498347410934</v>
      </c>
      <c r="AT102" s="67">
        <v>0.34024199843871994</v>
      </c>
      <c r="AU102" s="67"/>
      <c r="AV102" s="67">
        <v>4.5839283848270629E-2</v>
      </c>
      <c r="AW102" s="67">
        <v>6.979412327108081E-3</v>
      </c>
      <c r="AX102" s="67">
        <v>0.14867104340620818</v>
      </c>
      <c r="AY102" s="67">
        <v>4.9684014328566839E-2</v>
      </c>
      <c r="AZ102" s="67"/>
      <c r="BA102" s="67">
        <v>0.20043297252289749</v>
      </c>
      <c r="BB102" s="67">
        <v>0.16555369180618396</v>
      </c>
      <c r="BC102" s="67">
        <v>2.177954110368141E-2</v>
      </c>
      <c r="BD102" s="67">
        <v>2.6523874261298985E-2</v>
      </c>
      <c r="BE102" s="67"/>
      <c r="BF102" s="67">
        <v>2.6523874261298985E-2</v>
      </c>
      <c r="BG102" s="67">
        <v>3.4430324752905639E-2</v>
      </c>
      <c r="BH102" s="67">
        <v>2.8402302595851081E-2</v>
      </c>
      <c r="BI102" s="67">
        <v>0.33217113976053381</v>
      </c>
      <c r="BJ102" s="67"/>
      <c r="BK102" s="67">
        <v>0.28503473066839624</v>
      </c>
      <c r="BL102" s="67">
        <v>0.38899097018059625</v>
      </c>
      <c r="BM102" s="67">
        <v>0.40885567935787082</v>
      </c>
      <c r="BN102" s="67">
        <v>0.14191807502688225</v>
      </c>
      <c r="BO102" s="67">
        <v>9.3408265535920951E-2</v>
      </c>
      <c r="BP102" s="71"/>
      <c r="BQ102" s="67">
        <v>0.24597749500473243</v>
      </c>
      <c r="BR102" s="67">
        <v>0.15676084286119241</v>
      </c>
      <c r="BS102" s="67">
        <v>0.27652317322288655</v>
      </c>
      <c r="BT102" s="67">
        <v>0.37908448221475888</v>
      </c>
      <c r="BV102" s="67" t="s">
        <v>131</v>
      </c>
      <c r="BW102" s="67" t="s">
        <v>131</v>
      </c>
      <c r="BX102" s="67" t="s">
        <v>131</v>
      </c>
      <c r="BY102" s="67">
        <v>0.37908448221475888</v>
      </c>
      <c r="CA102" s="67">
        <v>0.28890952059419311</v>
      </c>
      <c r="CB102" s="67">
        <v>0.320421499754942</v>
      </c>
      <c r="CC102" s="67">
        <v>0.2302148922650338</v>
      </c>
      <c r="CD102" s="67">
        <v>0.19489256354022308</v>
      </c>
      <c r="CF102" s="67">
        <v>0.29226638726998888</v>
      </c>
      <c r="CG102" s="67">
        <v>0.35038293555052397</v>
      </c>
      <c r="CH102" s="67">
        <v>0.40834653988378233</v>
      </c>
      <c r="CI102" s="67">
        <v>0.59911269255022059</v>
      </c>
      <c r="CJ102" s="86"/>
      <c r="CK102" s="67">
        <f t="shared" si="3"/>
        <v>0.43926786999219636</v>
      </c>
      <c r="CL102" s="67">
        <v>-0.22453317696212272</v>
      </c>
      <c r="CM102" s="67">
        <v>-8.1120280070017481E-2</v>
      </c>
      <c r="CN102" s="67">
        <v>-0.2041488867294774</v>
      </c>
      <c r="CO102" s="86"/>
      <c r="CP102" s="67">
        <v>-0.20414888672947737</v>
      </c>
      <c r="CQ102" s="67">
        <v>0.45055295618885571</v>
      </c>
      <c r="CR102" s="67">
        <v>0.16396342459043156</v>
      </c>
      <c r="CS102" s="67">
        <v>0.16889632107023411</v>
      </c>
      <c r="CT102" s="86"/>
      <c r="CU102" s="67"/>
      <c r="CV102" s="67"/>
      <c r="CW102" s="67"/>
      <c r="CX102" s="67">
        <v>0.87092672071212851</v>
      </c>
      <c r="CY102" s="86"/>
      <c r="CZ102" s="67"/>
      <c r="DA102" s="67"/>
      <c r="DB102" s="67"/>
      <c r="DC102" s="67"/>
    </row>
    <row r="103" spans="2:107" ht="15" hidden="1" customHeight="1" outlineLevel="2" x14ac:dyDescent="0.3">
      <c r="B103" s="112" t="s">
        <v>109</v>
      </c>
      <c r="C103" s="67" t="s">
        <v>131</v>
      </c>
      <c r="D103" s="67" t="s">
        <v>131</v>
      </c>
      <c r="E103" s="67" t="s">
        <v>131</v>
      </c>
      <c r="F103" s="67" t="s">
        <v>131</v>
      </c>
      <c r="G103" s="67"/>
      <c r="H103" s="67" t="s">
        <v>131</v>
      </c>
      <c r="I103" s="67" t="s">
        <v>131</v>
      </c>
      <c r="J103" s="67" t="s">
        <v>131</v>
      </c>
      <c r="K103" s="67" t="s">
        <v>131</v>
      </c>
      <c r="L103" s="67"/>
      <c r="M103" s="67" t="s">
        <v>131</v>
      </c>
      <c r="N103" s="67" t="s">
        <v>131</v>
      </c>
      <c r="O103" s="67" t="s">
        <v>131</v>
      </c>
      <c r="P103" s="67" t="s">
        <v>131</v>
      </c>
      <c r="Q103" s="67"/>
      <c r="R103" s="67" t="s">
        <v>131</v>
      </c>
      <c r="S103" s="67" t="s">
        <v>131</v>
      </c>
      <c r="T103" s="67" t="s">
        <v>131</v>
      </c>
      <c r="U103" s="67" t="s">
        <v>131</v>
      </c>
      <c r="V103" s="67"/>
      <c r="W103" s="67" t="s">
        <v>131</v>
      </c>
      <c r="X103" s="67" t="s">
        <v>131</v>
      </c>
      <c r="Y103" s="67" t="s">
        <v>131</v>
      </c>
      <c r="Z103" s="67" t="s">
        <v>131</v>
      </c>
      <c r="AA103" s="67"/>
      <c r="AB103" s="67" t="s">
        <v>131</v>
      </c>
      <c r="AC103" s="67" t="s">
        <v>131</v>
      </c>
      <c r="AD103" s="67" t="s">
        <v>131</v>
      </c>
      <c r="AE103" s="67" t="s">
        <v>131</v>
      </c>
      <c r="AF103" s="67"/>
      <c r="AG103" s="67" t="s">
        <v>131</v>
      </c>
      <c r="AH103" s="67" t="s">
        <v>131</v>
      </c>
      <c r="AI103" s="67" t="s">
        <v>131</v>
      </c>
      <c r="AJ103" s="67" t="s">
        <v>131</v>
      </c>
      <c r="AK103" s="67"/>
      <c r="AL103" s="67" t="s">
        <v>131</v>
      </c>
      <c r="AM103" s="67" t="s">
        <v>131</v>
      </c>
      <c r="AN103" s="67" t="s">
        <v>131</v>
      </c>
      <c r="AO103" s="67" t="s">
        <v>131</v>
      </c>
      <c r="AP103" s="67"/>
      <c r="AQ103" s="67" t="s">
        <v>131</v>
      </c>
      <c r="AR103" s="67" t="s">
        <v>131</v>
      </c>
      <c r="AS103" s="67" t="s">
        <v>131</v>
      </c>
      <c r="AT103" s="67" t="s">
        <v>131</v>
      </c>
      <c r="AU103" s="67"/>
      <c r="AV103" s="67" t="s">
        <v>131</v>
      </c>
      <c r="AW103" s="67" t="s">
        <v>131</v>
      </c>
      <c r="AX103" s="67" t="s">
        <v>131</v>
      </c>
      <c r="AY103" s="67" t="s">
        <v>131</v>
      </c>
      <c r="AZ103" s="67"/>
      <c r="BA103" s="67" t="s">
        <v>131</v>
      </c>
      <c r="BB103" s="67" t="s">
        <v>131</v>
      </c>
      <c r="BC103" s="67" t="s">
        <v>131</v>
      </c>
      <c r="BD103" s="67" t="s">
        <v>131</v>
      </c>
      <c r="BE103" s="67"/>
      <c r="BF103" s="67" t="s">
        <v>131</v>
      </c>
      <c r="BG103" s="67" t="s">
        <v>131</v>
      </c>
      <c r="BH103" s="67" t="s">
        <v>131</v>
      </c>
      <c r="BI103" s="67" t="s">
        <v>131</v>
      </c>
      <c r="BJ103" s="67"/>
      <c r="BK103" s="67" t="s">
        <v>131</v>
      </c>
      <c r="BL103" s="67">
        <v>1.0471417965850036</v>
      </c>
      <c r="BM103" s="67">
        <v>1.0471417965850036</v>
      </c>
      <c r="BN103" s="67">
        <v>0.55089988751406094</v>
      </c>
      <c r="BO103" s="67">
        <v>0.55089988751406094</v>
      </c>
      <c r="BP103" s="71"/>
      <c r="BQ103" s="67">
        <v>3.335207045156463E-2</v>
      </c>
      <c r="BR103" s="67">
        <v>-0.36609247506799636</v>
      </c>
      <c r="BS103" s="67">
        <v>-0.57153218495013602</v>
      </c>
      <c r="BT103" s="67">
        <v>-1</v>
      </c>
      <c r="BV103" s="67" t="s">
        <v>131</v>
      </c>
      <c r="BW103" s="67" t="s">
        <v>131</v>
      </c>
      <c r="BX103" s="67" t="s">
        <v>131</v>
      </c>
      <c r="BY103" s="67">
        <v>-1</v>
      </c>
      <c r="CA103" s="67">
        <v>-1</v>
      </c>
      <c r="CB103" s="67">
        <v>-1</v>
      </c>
      <c r="CC103" s="67">
        <v>-0.47101142615319508</v>
      </c>
      <c r="CD103" s="67" t="s">
        <v>131</v>
      </c>
      <c r="CF103" s="67" t="s">
        <v>131</v>
      </c>
      <c r="CG103" s="67" t="s">
        <v>131</v>
      </c>
      <c r="CH103" s="67">
        <v>11.5128</v>
      </c>
      <c r="CI103" s="67">
        <v>3.1914893617021276</v>
      </c>
      <c r="CJ103" s="86"/>
      <c r="CK103" s="67">
        <f t="shared" si="3"/>
        <v>1.1869126943447803</v>
      </c>
      <c r="CL103" s="67">
        <v>0.72681281618887006</v>
      </c>
      <c r="CM103" s="67">
        <v>0.67776996355731733</v>
      </c>
      <c r="CN103" s="67">
        <v>0.27046608214120904</v>
      </c>
      <c r="CO103" s="86"/>
      <c r="CP103" s="67">
        <v>7.5429687499999995E-2</v>
      </c>
      <c r="CQ103" s="67">
        <v>7.5429687500000009E-2</v>
      </c>
      <c r="CR103" s="67">
        <v>4.9119731727764737E-2</v>
      </c>
      <c r="CS103" s="67">
        <v>0</v>
      </c>
      <c r="CT103" s="86"/>
      <c r="CU103" s="67"/>
      <c r="CV103" s="67"/>
      <c r="CW103" s="67"/>
      <c r="CX103" s="67">
        <v>0</v>
      </c>
      <c r="CY103" s="86"/>
      <c r="CZ103" s="67"/>
      <c r="DA103" s="67"/>
      <c r="DB103" s="67"/>
      <c r="DC103" s="67"/>
    </row>
    <row r="104" spans="2:107" ht="15" hidden="1" customHeight="1" outlineLevel="2" x14ac:dyDescent="0.3">
      <c r="B104" s="112" t="s">
        <v>110</v>
      </c>
      <c r="C104" s="67" t="s">
        <v>131</v>
      </c>
      <c r="D104" s="67" t="s">
        <v>131</v>
      </c>
      <c r="E104" s="67" t="s">
        <v>131</v>
      </c>
      <c r="F104" s="67" t="s">
        <v>131</v>
      </c>
      <c r="G104" s="67"/>
      <c r="H104" s="67" t="s">
        <v>131</v>
      </c>
      <c r="I104" s="67" t="s">
        <v>131</v>
      </c>
      <c r="J104" s="67" t="s">
        <v>131</v>
      </c>
      <c r="K104" s="67" t="s">
        <v>131</v>
      </c>
      <c r="L104" s="67"/>
      <c r="M104" s="67" t="s">
        <v>131</v>
      </c>
      <c r="N104" s="67" t="s">
        <v>131</v>
      </c>
      <c r="O104" s="67" t="s">
        <v>131</v>
      </c>
      <c r="P104" s="67" t="s">
        <v>131</v>
      </c>
      <c r="Q104" s="67"/>
      <c r="R104" s="67" t="s">
        <v>131</v>
      </c>
      <c r="S104" s="67" t="s">
        <v>131</v>
      </c>
      <c r="T104" s="67" t="s">
        <v>131</v>
      </c>
      <c r="U104" s="67" t="s">
        <v>131</v>
      </c>
      <c r="V104" s="67"/>
      <c r="W104" s="67" t="s">
        <v>131</v>
      </c>
      <c r="X104" s="67" t="s">
        <v>131</v>
      </c>
      <c r="Y104" s="67" t="s">
        <v>131</v>
      </c>
      <c r="Z104" s="67" t="s">
        <v>131</v>
      </c>
      <c r="AA104" s="67"/>
      <c r="AB104" s="67" t="s">
        <v>131</v>
      </c>
      <c r="AC104" s="67" t="s">
        <v>131</v>
      </c>
      <c r="AD104" s="67" t="s">
        <v>131</v>
      </c>
      <c r="AE104" s="67" t="s">
        <v>131</v>
      </c>
      <c r="AF104" s="67"/>
      <c r="AG104" s="67" t="s">
        <v>131</v>
      </c>
      <c r="AH104" s="67" t="s">
        <v>131</v>
      </c>
      <c r="AI104" s="67" t="s">
        <v>131</v>
      </c>
      <c r="AJ104" s="67" t="s">
        <v>131</v>
      </c>
      <c r="AK104" s="67"/>
      <c r="AL104" s="67" t="s">
        <v>131</v>
      </c>
      <c r="AM104" s="67" t="s">
        <v>131</v>
      </c>
      <c r="AN104" s="67" t="s">
        <v>131</v>
      </c>
      <c r="AO104" s="67" t="s">
        <v>131</v>
      </c>
      <c r="AP104" s="67"/>
      <c r="AQ104" s="67" t="s">
        <v>131</v>
      </c>
      <c r="AR104" s="67" t="s">
        <v>131</v>
      </c>
      <c r="AS104" s="67" t="s">
        <v>131</v>
      </c>
      <c r="AT104" s="67" t="s">
        <v>131</v>
      </c>
      <c r="AU104" s="67"/>
      <c r="AV104" s="67" t="s">
        <v>131</v>
      </c>
      <c r="AW104" s="67" t="s">
        <v>131</v>
      </c>
      <c r="AX104" s="67" t="s">
        <v>131</v>
      </c>
      <c r="AY104" s="67" t="s">
        <v>131</v>
      </c>
      <c r="AZ104" s="67"/>
      <c r="BA104" s="67" t="s">
        <v>131</v>
      </c>
      <c r="BB104" s="67" t="s">
        <v>131</v>
      </c>
      <c r="BC104" s="67" t="s">
        <v>131</v>
      </c>
      <c r="BD104" s="67" t="s">
        <v>131</v>
      </c>
      <c r="BE104" s="67"/>
      <c r="BF104" s="67" t="s">
        <v>131</v>
      </c>
      <c r="BG104" s="67" t="s">
        <v>131</v>
      </c>
      <c r="BH104" s="67" t="s">
        <v>131</v>
      </c>
      <c r="BI104" s="67" t="s">
        <v>131</v>
      </c>
      <c r="BJ104" s="67"/>
      <c r="BK104" s="67" t="s">
        <v>131</v>
      </c>
      <c r="BL104" s="67" t="s">
        <v>131</v>
      </c>
      <c r="BM104" s="67" t="s">
        <v>131</v>
      </c>
      <c r="BN104" s="67" t="s">
        <v>131</v>
      </c>
      <c r="BO104" s="67" t="s">
        <v>131</v>
      </c>
      <c r="BP104" s="71"/>
      <c r="BQ104" s="67" t="s">
        <v>131</v>
      </c>
      <c r="BR104" s="67" t="s">
        <v>131</v>
      </c>
      <c r="BS104" s="67" t="s">
        <v>131</v>
      </c>
      <c r="BT104" s="67">
        <v>0.61740943445400054</v>
      </c>
      <c r="BV104" s="67" t="s">
        <v>131</v>
      </c>
      <c r="BW104" s="67" t="s">
        <v>131</v>
      </c>
      <c r="BX104" s="67" t="s">
        <v>131</v>
      </c>
      <c r="BY104" s="67">
        <v>0.61740943445400054</v>
      </c>
      <c r="BZ104" s="123"/>
      <c r="CA104" s="67">
        <v>0.61740943445400054</v>
      </c>
      <c r="CB104" s="67">
        <v>0.61740943445400054</v>
      </c>
      <c r="CC104" s="67">
        <v>0.7855095126400834</v>
      </c>
      <c r="CD104" s="67">
        <v>0.48533677086690302</v>
      </c>
      <c r="CF104" s="67">
        <v>0.48461166612955203</v>
      </c>
      <c r="CG104" s="67">
        <v>0.76643570737995492</v>
      </c>
      <c r="CH104" s="67">
        <v>0.58838125821048026</v>
      </c>
      <c r="CI104" s="67">
        <v>0.27034063788240403</v>
      </c>
      <c r="CK104" s="67">
        <f t="shared" si="3"/>
        <v>0.33054756607152558</v>
      </c>
      <c r="CL104" s="67">
        <v>0.20953249714937283</v>
      </c>
      <c r="CM104" s="67">
        <v>0.21848005881271848</v>
      </c>
      <c r="CN104" s="67">
        <v>0.13232280102476524</v>
      </c>
      <c r="CP104" s="67">
        <v>8.1613508442776733E-2</v>
      </c>
      <c r="CQ104" s="67">
        <v>0</v>
      </c>
      <c r="CR104" s="67">
        <v>-1.9156076775142528E-2</v>
      </c>
      <c r="CS104" s="67">
        <v>-1.9156076775142306E-2</v>
      </c>
      <c r="CU104" s="67"/>
      <c r="CV104" s="67"/>
      <c r="CW104" s="67"/>
      <c r="CX104" s="67">
        <v>2.787282303640759E-2</v>
      </c>
      <c r="CZ104" s="67"/>
      <c r="DA104" s="67"/>
      <c r="DB104" s="67"/>
      <c r="DC104" s="67"/>
    </row>
    <row r="105" spans="2:107" ht="15" hidden="1" customHeight="1" outlineLevel="2" x14ac:dyDescent="0.3">
      <c r="B105" s="112" t="s">
        <v>378</v>
      </c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71"/>
      <c r="BQ105" s="67"/>
      <c r="BR105" s="67"/>
      <c r="BS105" s="67"/>
      <c r="BT105" s="67"/>
      <c r="BV105" s="67"/>
      <c r="BW105" s="67"/>
      <c r="BX105" s="67"/>
      <c r="BY105" s="67"/>
      <c r="BZ105" s="123"/>
      <c r="CA105" s="67"/>
      <c r="CB105" s="67"/>
      <c r="CC105" s="67"/>
      <c r="CD105" s="67"/>
      <c r="CF105" s="67"/>
      <c r="CG105" s="67"/>
      <c r="CH105" s="67"/>
      <c r="CI105" s="67"/>
      <c r="CJ105" s="86"/>
      <c r="CK105" s="67"/>
      <c r="CL105" s="67"/>
      <c r="CM105" s="67"/>
      <c r="CN105" s="67"/>
      <c r="CO105" s="86"/>
      <c r="CP105" s="67"/>
      <c r="CQ105" s="67"/>
      <c r="CR105" s="67"/>
      <c r="CS105" s="67"/>
      <c r="CT105" s="86"/>
      <c r="CU105" s="67"/>
      <c r="CV105" s="67"/>
      <c r="CW105" s="67"/>
      <c r="CX105" s="67"/>
      <c r="CY105" s="86"/>
      <c r="CZ105" s="67"/>
      <c r="DA105" s="67"/>
      <c r="DB105" s="67"/>
      <c r="DC105" s="67"/>
    </row>
    <row r="106" spans="2:107" ht="15" hidden="1" customHeight="1" outlineLevel="2" x14ac:dyDescent="0.3">
      <c r="B106" s="112" t="s">
        <v>379</v>
      </c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71"/>
      <c r="BQ106" s="67"/>
      <c r="BR106" s="67"/>
      <c r="BS106" s="67"/>
      <c r="BT106" s="67"/>
      <c r="BV106" s="67"/>
      <c r="BW106" s="67"/>
      <c r="BX106" s="67"/>
      <c r="BY106" s="67"/>
      <c r="CA106" s="67"/>
      <c r="CB106" s="67"/>
      <c r="CC106" s="67"/>
      <c r="CD106" s="67"/>
      <c r="CF106" s="67"/>
      <c r="CG106" s="67"/>
      <c r="CH106" s="67"/>
      <c r="CI106" s="67"/>
      <c r="CK106" s="67"/>
      <c r="CL106" s="67"/>
      <c r="CM106" s="67"/>
      <c r="CN106" s="67"/>
      <c r="CP106" s="67"/>
      <c r="CQ106" s="67"/>
      <c r="CR106" s="67"/>
      <c r="CS106" s="67"/>
      <c r="CU106" s="67"/>
      <c r="CV106" s="67"/>
      <c r="CW106" s="67"/>
      <c r="CX106" s="67"/>
      <c r="CZ106" s="67"/>
      <c r="DA106" s="67"/>
      <c r="DB106" s="67"/>
      <c r="DC106" s="67"/>
    </row>
    <row r="107" spans="2:107" ht="15" customHeight="1" outlineLevel="1" collapsed="1" x14ac:dyDescent="0.3">
      <c r="B107" s="108" t="s">
        <v>111</v>
      </c>
      <c r="C107" s="68" t="s">
        <v>131</v>
      </c>
      <c r="D107" s="68" t="s">
        <v>131</v>
      </c>
      <c r="E107" s="68" t="s">
        <v>131</v>
      </c>
      <c r="F107" s="68" t="s">
        <v>131</v>
      </c>
      <c r="G107" s="67"/>
      <c r="H107" s="69" t="s">
        <v>131</v>
      </c>
      <c r="I107" s="69" t="s">
        <v>131</v>
      </c>
      <c r="J107" s="69" t="s">
        <v>131</v>
      </c>
      <c r="K107" s="69" t="s">
        <v>131</v>
      </c>
      <c r="L107" s="67"/>
      <c r="M107" s="69" t="s">
        <v>131</v>
      </c>
      <c r="N107" s="69" t="s">
        <v>131</v>
      </c>
      <c r="O107" s="69" t="s">
        <v>131</v>
      </c>
      <c r="P107" s="69" t="s">
        <v>131</v>
      </c>
      <c r="Q107" s="67"/>
      <c r="R107" s="69" t="s">
        <v>131</v>
      </c>
      <c r="S107" s="69">
        <v>2.1850000000000001</v>
      </c>
      <c r="T107" s="69">
        <v>0.8847776695877958</v>
      </c>
      <c r="U107" s="69">
        <v>0.59732701013149359</v>
      </c>
      <c r="V107" s="67"/>
      <c r="W107" s="69">
        <v>0.68245221284656443</v>
      </c>
      <c r="X107" s="69">
        <v>0.39431996574853723</v>
      </c>
      <c r="Y107" s="69">
        <v>0.93318408816945064</v>
      </c>
      <c r="Z107" s="69">
        <v>0.5319838056680164</v>
      </c>
      <c r="AA107" s="67"/>
      <c r="AB107" s="69">
        <v>0.16192425793244625</v>
      </c>
      <c r="AC107" s="69">
        <v>0.17420675537359265</v>
      </c>
      <c r="AD107" s="69">
        <v>1.3361838588989983E-3</v>
      </c>
      <c r="AE107" s="69">
        <v>-0.10332980972515859</v>
      </c>
      <c r="AF107" s="67"/>
      <c r="AG107" s="69">
        <v>-0.12209302325581395</v>
      </c>
      <c r="AH107" s="69">
        <v>-0.13493723849372385</v>
      </c>
      <c r="AI107" s="69">
        <v>-0.37781336180055158</v>
      </c>
      <c r="AJ107" s="69">
        <v>-0.31289910600255433</v>
      </c>
      <c r="AK107" s="67"/>
      <c r="AL107" s="69">
        <v>-0.17409191250250855</v>
      </c>
      <c r="AM107" s="69">
        <v>-0.14641273679967759</v>
      </c>
      <c r="AN107" s="69">
        <v>0.21118101229625408</v>
      </c>
      <c r="AO107" s="69">
        <v>0.46525593365742091</v>
      </c>
      <c r="AP107" s="67"/>
      <c r="AQ107" s="69">
        <v>0.24504920422791887</v>
      </c>
      <c r="AR107" s="69">
        <v>0.38885609727304926</v>
      </c>
      <c r="AS107" s="69">
        <v>0.76885845826938959</v>
      </c>
      <c r="AT107" s="69">
        <v>1.2045277127244343</v>
      </c>
      <c r="AU107" s="67"/>
      <c r="AV107" s="69">
        <v>1.5167837626854022</v>
      </c>
      <c r="AW107" s="69">
        <v>1.72435189120272</v>
      </c>
      <c r="AX107" s="69">
        <v>1.234917245061399</v>
      </c>
      <c r="AY107" s="69">
        <v>0.50947237960339908</v>
      </c>
      <c r="AZ107" s="67"/>
      <c r="BA107" s="69">
        <v>0.42757444168734482</v>
      </c>
      <c r="BB107" s="69">
        <v>0.2410769998752027</v>
      </c>
      <c r="BC107" s="69">
        <v>0.52612876254180607</v>
      </c>
      <c r="BD107" s="69">
        <v>0.41721893144097111</v>
      </c>
      <c r="BE107" s="67"/>
      <c r="BF107" s="69">
        <v>0.31260184682237924</v>
      </c>
      <c r="BG107" s="69">
        <v>0.22353503104653205</v>
      </c>
      <c r="BH107" s="69">
        <v>2.3851918523881244E-2</v>
      </c>
      <c r="BI107" s="69">
        <v>9.9524105110697203E-2</v>
      </c>
      <c r="BJ107" s="67"/>
      <c r="BK107" s="69">
        <v>0.17454996896337671</v>
      </c>
      <c r="BL107" s="69">
        <v>0.33829179593597836</v>
      </c>
      <c r="BM107" s="69">
        <v>0.31225394641287307</v>
      </c>
      <c r="BN107" s="69">
        <v>0.52450131727512228</v>
      </c>
      <c r="BO107" s="69">
        <v>0.52455777192322173</v>
      </c>
      <c r="BP107" s="71"/>
      <c r="BQ107" s="69">
        <v>0.68731282810132832</v>
      </c>
      <c r="BR107" s="69">
        <v>0.74009764185703752</v>
      </c>
      <c r="BS107" s="69">
        <v>0.73918298987839504</v>
      </c>
      <c r="BT107" s="69">
        <v>0.61328149108189844</v>
      </c>
      <c r="BV107" s="69" t="s">
        <v>131</v>
      </c>
      <c r="BW107" s="69" t="s">
        <v>131</v>
      </c>
      <c r="BX107" s="69" t="s">
        <v>131</v>
      </c>
      <c r="BY107" s="69">
        <v>0.61328149108189844</v>
      </c>
      <c r="CA107" s="69">
        <v>0.29283830860134341</v>
      </c>
      <c r="CB107" s="69">
        <v>0.34214728743724798</v>
      </c>
      <c r="CC107" s="69">
        <v>0.30059625629245884</v>
      </c>
      <c r="CD107" s="69">
        <v>0.29873756694720732</v>
      </c>
      <c r="CF107" s="69">
        <v>0.34023104865122372</v>
      </c>
      <c r="CG107" s="69">
        <v>0.23237774695476687</v>
      </c>
      <c r="CH107" s="69">
        <v>0.36344562814322129</v>
      </c>
      <c r="CI107" s="69">
        <v>0.36070576452914671</v>
      </c>
      <c r="CK107" s="69">
        <f t="shared" ref="CK107:CK113" si="4">CK20/CF20-1</f>
        <v>0.43835114300313238</v>
      </c>
      <c r="CL107" s="69">
        <v>0.5645452945224112</v>
      </c>
      <c r="CM107" s="69">
        <v>0.49513091410197529</v>
      </c>
      <c r="CN107" s="69">
        <v>0.62593896256272386</v>
      </c>
      <c r="CP107" s="69">
        <v>0.56707133424460765</v>
      </c>
      <c r="CQ107" s="69">
        <v>0.47333196958848989</v>
      </c>
      <c r="CR107" s="69">
        <v>0.45694798611324461</v>
      </c>
      <c r="CS107" s="69">
        <v>0.328900699777392</v>
      </c>
      <c r="CU107" s="69">
        <v>0.28104386736546938</v>
      </c>
      <c r="CV107" s="69">
        <v>0.24937809937914079</v>
      </c>
      <c r="CW107" s="69">
        <v>0.19724938952642423</v>
      </c>
      <c r="CX107" s="69">
        <v>0.24476321769064602</v>
      </c>
      <c r="CZ107" s="69">
        <v>0.23147943334711818</v>
      </c>
      <c r="DA107" s="69">
        <v>0.2791965327554593</v>
      </c>
      <c r="DB107" s="69">
        <v>0.29686206544291438</v>
      </c>
      <c r="DC107" s="69"/>
    </row>
    <row r="108" spans="2:107" ht="15" hidden="1" customHeight="1" outlineLevel="2" x14ac:dyDescent="0.3">
      <c r="B108" s="110" t="s">
        <v>112</v>
      </c>
      <c r="C108" s="67" t="s">
        <v>131</v>
      </c>
      <c r="D108" s="67" t="s">
        <v>131</v>
      </c>
      <c r="E108" s="67" t="s">
        <v>131</v>
      </c>
      <c r="F108" s="67" t="s">
        <v>131</v>
      </c>
      <c r="G108" s="67"/>
      <c r="H108" s="67" t="s">
        <v>131</v>
      </c>
      <c r="I108" s="67" t="s">
        <v>131</v>
      </c>
      <c r="J108" s="67" t="s">
        <v>131</v>
      </c>
      <c r="K108" s="67" t="s">
        <v>131</v>
      </c>
      <c r="L108" s="67"/>
      <c r="M108" s="67" t="s">
        <v>131</v>
      </c>
      <c r="N108" s="67" t="s">
        <v>131</v>
      </c>
      <c r="O108" s="67" t="s">
        <v>131</v>
      </c>
      <c r="P108" s="67" t="s">
        <v>131</v>
      </c>
      <c r="Q108" s="67"/>
      <c r="R108" s="67" t="s">
        <v>131</v>
      </c>
      <c r="S108" s="67" t="s">
        <v>131</v>
      </c>
      <c r="T108" s="67" t="s">
        <v>131</v>
      </c>
      <c r="U108" s="67" t="s">
        <v>131</v>
      </c>
      <c r="V108" s="67"/>
      <c r="W108" s="67">
        <v>1.9480198019801982</v>
      </c>
      <c r="X108" s="67">
        <v>1.9480198019801982</v>
      </c>
      <c r="Y108" s="67">
        <v>1.9480198019801982</v>
      </c>
      <c r="Z108" s="67">
        <v>3.1947194719471943</v>
      </c>
      <c r="AA108" s="67"/>
      <c r="AB108" s="67">
        <v>0.42289392667226422</v>
      </c>
      <c r="AC108" s="67">
        <v>0.45647914917436361</v>
      </c>
      <c r="AD108" s="67">
        <v>0.42289392667226444</v>
      </c>
      <c r="AE108" s="67">
        <v>-0.23839496459480725</v>
      </c>
      <c r="AF108" s="67"/>
      <c r="AG108" s="67">
        <v>-0.23839496459480725</v>
      </c>
      <c r="AH108" s="67">
        <v>-0.21944657955418911</v>
      </c>
      <c r="AI108" s="67">
        <v>-0.29838709677419373</v>
      </c>
      <c r="AJ108" s="67">
        <v>-7.8770661157024913E-2</v>
      </c>
      <c r="AK108" s="67"/>
      <c r="AL108" s="67">
        <v>0.24070247933884303</v>
      </c>
      <c r="AM108" s="67">
        <v>0.2417528311176762</v>
      </c>
      <c r="AN108" s="67">
        <v>0.41407345107933891</v>
      </c>
      <c r="AO108" s="67">
        <v>0.91225119147743228</v>
      </c>
      <c r="AP108" s="67"/>
      <c r="AQ108" s="67">
        <v>0.41985845129059118</v>
      </c>
      <c r="AR108" s="67">
        <v>0.35229976209357639</v>
      </c>
      <c r="AS108" s="67">
        <v>0.90285487708168088</v>
      </c>
      <c r="AT108" s="67">
        <v>0.67292185896496148</v>
      </c>
      <c r="AU108" s="67"/>
      <c r="AV108" s="67">
        <v>0.67292185896496148</v>
      </c>
      <c r="AW108" s="67">
        <v>0.67292185896496148</v>
      </c>
      <c r="AX108" s="67">
        <v>0.18889351948322597</v>
      </c>
      <c r="AY108" s="67">
        <v>0</v>
      </c>
      <c r="AZ108" s="67"/>
      <c r="BA108" s="67">
        <v>0</v>
      </c>
      <c r="BB108" s="67">
        <v>0</v>
      </c>
      <c r="BC108" s="67">
        <v>0.20094645517483101</v>
      </c>
      <c r="BD108" s="67">
        <v>-4.241521339058818E-2</v>
      </c>
      <c r="BE108" s="67"/>
      <c r="BF108" s="67">
        <v>-4.241521339058818E-2</v>
      </c>
      <c r="BG108" s="67">
        <v>-4.241521339058818E-2</v>
      </c>
      <c r="BH108" s="67">
        <v>-0.20264156450671333</v>
      </c>
      <c r="BI108" s="67">
        <v>4.127390866660563E-2</v>
      </c>
      <c r="BJ108" s="67"/>
      <c r="BK108" s="67">
        <v>0.37311247368902722</v>
      </c>
      <c r="BL108" s="67">
        <v>0.37311247368902722</v>
      </c>
      <c r="BM108" s="67">
        <v>0.37311247368902722</v>
      </c>
      <c r="BN108" s="67">
        <v>0.31868518193004047</v>
      </c>
      <c r="BO108" s="67">
        <v>0.31868518193004042</v>
      </c>
      <c r="BP108" s="71"/>
      <c r="BQ108" s="67">
        <v>0.36456944814716086</v>
      </c>
      <c r="BR108" s="67">
        <v>0.49846707544654767</v>
      </c>
      <c r="BS108" s="67">
        <v>0.55685150626499591</v>
      </c>
      <c r="BT108" s="67">
        <v>0.55685150626499602</v>
      </c>
      <c r="BV108" s="67" t="s">
        <v>131</v>
      </c>
      <c r="BW108" s="67" t="s">
        <v>131</v>
      </c>
      <c r="BX108" s="67" t="s">
        <v>131</v>
      </c>
      <c r="BY108" s="67">
        <v>0.55685150626499602</v>
      </c>
      <c r="CA108" s="67">
        <v>0.14443192396256921</v>
      </c>
      <c r="CB108" s="67">
        <v>0.10963839345283102</v>
      </c>
      <c r="CC108" s="67">
        <v>6.8025172310458501E-2</v>
      </c>
      <c r="CD108" s="67">
        <v>6.8025172310458501E-2</v>
      </c>
      <c r="CF108" s="67">
        <v>6.8025172310458501E-2</v>
      </c>
      <c r="CG108" s="67">
        <v>9.7162097162097158E-2</v>
      </c>
      <c r="CH108" s="67">
        <v>0.19729036395703062</v>
      </c>
      <c r="CI108" s="67">
        <v>0.10265351932018607</v>
      </c>
      <c r="CK108" s="67">
        <f t="shared" si="4"/>
        <v>0.31216931216931232</v>
      </c>
      <c r="CL108" s="67">
        <v>0.50500511471576792</v>
      </c>
      <c r="CM108" s="67">
        <v>0.54007365249414097</v>
      </c>
      <c r="CN108" s="67">
        <v>1.0109782253080808</v>
      </c>
      <c r="CP108" s="67">
        <v>0.79872311827956988</v>
      </c>
      <c r="CQ108" s="67">
        <v>0.54729942954242028</v>
      </c>
      <c r="CR108" s="67">
        <v>0.52608582235555001</v>
      </c>
      <c r="CS108" s="67">
        <v>0.37053506869125097</v>
      </c>
      <c r="CU108" s="67"/>
      <c r="CV108" s="67"/>
      <c r="CW108" s="67"/>
      <c r="CX108" s="67">
        <v>0.18213353029623591</v>
      </c>
      <c r="CZ108" s="67"/>
      <c r="DA108" s="67"/>
      <c r="DB108" s="67"/>
      <c r="DC108" s="67"/>
    </row>
    <row r="109" spans="2:107" ht="15" hidden="1" customHeight="1" outlineLevel="2" x14ac:dyDescent="0.3">
      <c r="B109" s="110" t="s">
        <v>113</v>
      </c>
      <c r="C109" s="67" t="s">
        <v>131</v>
      </c>
      <c r="D109" s="67" t="s">
        <v>131</v>
      </c>
      <c r="E109" s="67" t="s">
        <v>131</v>
      </c>
      <c r="F109" s="67" t="s">
        <v>131</v>
      </c>
      <c r="G109" s="67"/>
      <c r="H109" s="67" t="s">
        <v>131</v>
      </c>
      <c r="I109" s="67" t="s">
        <v>131</v>
      </c>
      <c r="J109" s="67" t="s">
        <v>131</v>
      </c>
      <c r="K109" s="67" t="s">
        <v>131</v>
      </c>
      <c r="L109" s="67"/>
      <c r="M109" s="67" t="s">
        <v>131</v>
      </c>
      <c r="N109" s="67" t="s">
        <v>131</v>
      </c>
      <c r="O109" s="67" t="s">
        <v>131</v>
      </c>
      <c r="P109" s="67" t="s">
        <v>131</v>
      </c>
      <c r="Q109" s="67"/>
      <c r="R109" s="67" t="s">
        <v>131</v>
      </c>
      <c r="S109" s="67">
        <v>1.6340909090909093</v>
      </c>
      <c r="T109" s="67">
        <v>0.49139889646218737</v>
      </c>
      <c r="U109" s="67">
        <v>0.33606380685492554</v>
      </c>
      <c r="V109" s="67"/>
      <c r="W109" s="67">
        <v>0.34863982589771481</v>
      </c>
      <c r="X109" s="67">
        <v>6.9370146678170874E-2</v>
      </c>
      <c r="Y109" s="67">
        <v>0.66550598476605005</v>
      </c>
      <c r="Z109" s="67">
        <v>1.1293965795418082E-2</v>
      </c>
      <c r="AA109" s="67"/>
      <c r="AB109" s="67">
        <v>1.1457156688720271E-2</v>
      </c>
      <c r="AC109" s="67">
        <v>1.1457156688720271E-2</v>
      </c>
      <c r="AD109" s="67">
        <v>-0.19547889716451061</v>
      </c>
      <c r="AE109" s="67">
        <v>6.222080408423647E-3</v>
      </c>
      <c r="AF109" s="67"/>
      <c r="AG109" s="67">
        <v>-2.7760051052967416E-2</v>
      </c>
      <c r="AH109" s="67">
        <v>-6.4773452456924008E-2</v>
      </c>
      <c r="AI109" s="67">
        <v>-0.44339775864869257</v>
      </c>
      <c r="AJ109" s="67">
        <v>-0.45663548438243229</v>
      </c>
      <c r="AK109" s="67"/>
      <c r="AL109" s="67">
        <v>-0.4376435838529702</v>
      </c>
      <c r="AM109" s="67">
        <v>-0.41538723984988069</v>
      </c>
      <c r="AN109" s="67">
        <v>0</v>
      </c>
      <c r="AO109" s="67">
        <v>0</v>
      </c>
      <c r="AP109" s="67"/>
      <c r="AQ109" s="67">
        <v>0</v>
      </c>
      <c r="AR109" s="67">
        <v>0.44266121972570782</v>
      </c>
      <c r="AS109" s="67">
        <v>0.57163700029180098</v>
      </c>
      <c r="AT109" s="67">
        <v>1.1604902246863151</v>
      </c>
      <c r="AU109" s="67"/>
      <c r="AV109" s="67">
        <v>1.2150569010796617</v>
      </c>
      <c r="AW109" s="67">
        <v>1.7030744336569574</v>
      </c>
      <c r="AX109" s="67">
        <v>1.747864834756776</v>
      </c>
      <c r="AY109" s="67">
        <v>1.0818476499189624</v>
      </c>
      <c r="AZ109" s="67"/>
      <c r="BA109" s="67">
        <v>0.93610854959820844</v>
      </c>
      <c r="BB109" s="67">
        <v>0.25658485483388227</v>
      </c>
      <c r="BC109" s="67">
        <v>0.74513513513513541</v>
      </c>
      <c r="BD109" s="67">
        <v>0.67561956662774092</v>
      </c>
      <c r="BE109" s="67"/>
      <c r="BF109" s="67">
        <v>0.75736544873103373</v>
      </c>
      <c r="BG109" s="67">
        <v>0.53802179479545043</v>
      </c>
      <c r="BH109" s="67">
        <v>1.6377574725104482E-2</v>
      </c>
      <c r="BI109" s="67">
        <v>1.6377574725104482E-2</v>
      </c>
      <c r="BJ109" s="67"/>
      <c r="BK109" s="67">
        <v>1.6377574725104482E-2</v>
      </c>
      <c r="BL109" s="67">
        <v>1.6377574725104482E-2</v>
      </c>
      <c r="BM109" s="67">
        <v>2.0570644927813131E-3</v>
      </c>
      <c r="BN109" s="67">
        <v>0.16163193783093988</v>
      </c>
      <c r="BO109" s="67">
        <v>0.16163193783093976</v>
      </c>
      <c r="BP109" s="71"/>
      <c r="BQ109" s="67">
        <v>0.4301550417126967</v>
      </c>
      <c r="BR109" s="67">
        <v>0.54081749266694601</v>
      </c>
      <c r="BS109" s="67">
        <v>0.51670785021858956</v>
      </c>
      <c r="BT109" s="67">
        <v>0.60821801010034759</v>
      </c>
      <c r="BV109" s="67" t="s">
        <v>131</v>
      </c>
      <c r="BW109" s="67" t="s">
        <v>131</v>
      </c>
      <c r="BX109" s="67" t="s">
        <v>131</v>
      </c>
      <c r="BY109" s="67">
        <v>0.60821801010034759</v>
      </c>
      <c r="CA109" s="67">
        <v>0.30598470076496176</v>
      </c>
      <c r="CB109" s="67">
        <v>0.46187697784810128</v>
      </c>
      <c r="CC109" s="67">
        <v>0.49770477693300819</v>
      </c>
      <c r="CD109" s="67">
        <v>0.46039028567932955</v>
      </c>
      <c r="CF109" s="67">
        <v>0.44760920332299681</v>
      </c>
      <c r="CG109" s="67">
        <v>0.32516489091831557</v>
      </c>
      <c r="CH109" s="67">
        <v>0.36513257666459142</v>
      </c>
      <c r="CI109" s="67">
        <v>0.35681872128904346</v>
      </c>
      <c r="CK109" s="67">
        <f t="shared" si="4"/>
        <v>0.39231216777298816</v>
      </c>
      <c r="CL109" s="67">
        <v>0.47080669244611206</v>
      </c>
      <c r="CM109" s="67">
        <v>0.46538659432153051</v>
      </c>
      <c r="CN109" s="67">
        <v>0.38079115812871756</v>
      </c>
      <c r="CP109" s="67">
        <v>0.37713091789733605</v>
      </c>
      <c r="CQ109" s="67">
        <v>0.32790156879078158</v>
      </c>
      <c r="CR109" s="67">
        <v>0.36710184017747416</v>
      </c>
      <c r="CS109" s="67">
        <v>0.32811882811510173</v>
      </c>
      <c r="CU109" s="67"/>
      <c r="CV109" s="67"/>
      <c r="CW109" s="67"/>
      <c r="CX109" s="67">
        <v>0.22588845305634586</v>
      </c>
      <c r="CZ109" s="67"/>
      <c r="DA109" s="67"/>
      <c r="DB109" s="67"/>
      <c r="DC109" s="67"/>
    </row>
    <row r="110" spans="2:107" ht="15" hidden="1" customHeight="1" outlineLevel="2" x14ac:dyDescent="0.3">
      <c r="B110" s="110" t="s">
        <v>114</v>
      </c>
      <c r="C110" s="67" t="s">
        <v>131</v>
      </c>
      <c r="D110" s="67" t="s">
        <v>131</v>
      </c>
      <c r="E110" s="67" t="s">
        <v>131</v>
      </c>
      <c r="F110" s="67" t="s">
        <v>131</v>
      </c>
      <c r="G110" s="67"/>
      <c r="H110" s="67" t="s">
        <v>131</v>
      </c>
      <c r="I110" s="67" t="s">
        <v>131</v>
      </c>
      <c r="J110" s="67" t="s">
        <v>131</v>
      </c>
      <c r="K110" s="67" t="s">
        <v>131</v>
      </c>
      <c r="L110" s="67"/>
      <c r="M110" s="67" t="s">
        <v>131</v>
      </c>
      <c r="N110" s="67" t="s">
        <v>131</v>
      </c>
      <c r="O110" s="67" t="s">
        <v>131</v>
      </c>
      <c r="P110" s="67" t="s">
        <v>131</v>
      </c>
      <c r="Q110" s="67"/>
      <c r="R110" s="67" t="s">
        <v>131</v>
      </c>
      <c r="S110" s="67" t="s">
        <v>131</v>
      </c>
      <c r="T110" s="67" t="s">
        <v>131</v>
      </c>
      <c r="U110" s="67" t="s">
        <v>131</v>
      </c>
      <c r="V110" s="67"/>
      <c r="W110" s="67" t="s">
        <v>131</v>
      </c>
      <c r="X110" s="67" t="s">
        <v>131</v>
      </c>
      <c r="Y110" s="67" t="s">
        <v>131</v>
      </c>
      <c r="Z110" s="67" t="s">
        <v>131</v>
      </c>
      <c r="AA110" s="67"/>
      <c r="AB110" s="67" t="s">
        <v>131</v>
      </c>
      <c r="AC110" s="67" t="s">
        <v>131</v>
      </c>
      <c r="AD110" s="67" t="s">
        <v>131</v>
      </c>
      <c r="AE110" s="67" t="s">
        <v>131</v>
      </c>
      <c r="AF110" s="67"/>
      <c r="AG110" s="67" t="s">
        <v>131</v>
      </c>
      <c r="AH110" s="67" t="s">
        <v>131</v>
      </c>
      <c r="AI110" s="67" t="s">
        <v>131</v>
      </c>
      <c r="AJ110" s="67" t="s">
        <v>131</v>
      </c>
      <c r="AK110" s="67"/>
      <c r="AL110" s="67" t="s">
        <v>131</v>
      </c>
      <c r="AM110" s="67" t="s">
        <v>131</v>
      </c>
      <c r="AN110" s="67" t="s">
        <v>131</v>
      </c>
      <c r="AO110" s="67" t="s">
        <v>131</v>
      </c>
      <c r="AP110" s="67"/>
      <c r="AQ110" s="67" t="s">
        <v>131</v>
      </c>
      <c r="AR110" s="67" t="s">
        <v>131</v>
      </c>
      <c r="AS110" s="67" t="s">
        <v>131</v>
      </c>
      <c r="AT110" s="67" t="s">
        <v>131</v>
      </c>
      <c r="AU110" s="67"/>
      <c r="AV110" s="67" t="s">
        <v>131</v>
      </c>
      <c r="AW110" s="67" t="s">
        <v>131</v>
      </c>
      <c r="AX110" s="67" t="s">
        <v>131</v>
      </c>
      <c r="AY110" s="67">
        <v>0.92666137145882943</v>
      </c>
      <c r="AZ110" s="67"/>
      <c r="BA110" s="67">
        <v>0.57761413843888088</v>
      </c>
      <c r="BB110" s="67">
        <v>0.59062800604644794</v>
      </c>
      <c r="BC110" s="67">
        <v>0.59062800604644794</v>
      </c>
      <c r="BD110" s="67">
        <v>0.59062800604644794</v>
      </c>
      <c r="BE110" s="67"/>
      <c r="BF110" s="67">
        <v>8.0563853622106052E-2</v>
      </c>
      <c r="BG110" s="67">
        <v>2.9460043196544161E-2</v>
      </c>
      <c r="BH110" s="67">
        <v>3.8012958963282717E-3</v>
      </c>
      <c r="BI110" s="67">
        <v>3.516198704103668E-2</v>
      </c>
      <c r="BJ110" s="67"/>
      <c r="BK110" s="67">
        <v>3.516198704103668E-2</v>
      </c>
      <c r="BL110" s="67">
        <v>0.20854313528029556</v>
      </c>
      <c r="BM110" s="67">
        <v>0.38600568035114891</v>
      </c>
      <c r="BN110" s="67">
        <v>0.59756301118344179</v>
      </c>
      <c r="BO110" s="67">
        <v>0.59831413787347687</v>
      </c>
      <c r="BP110" s="71"/>
      <c r="BQ110" s="67">
        <v>0.59831413787347687</v>
      </c>
      <c r="BR110" s="67">
        <v>0.3298382056801612</v>
      </c>
      <c r="BS110" s="67">
        <v>0.30737704918032782</v>
      </c>
      <c r="BT110" s="67">
        <v>0.20656884757976085</v>
      </c>
      <c r="BV110" s="67" t="s">
        <v>131</v>
      </c>
      <c r="BW110" s="67" t="s">
        <v>131</v>
      </c>
      <c r="BX110" s="67" t="s">
        <v>131</v>
      </c>
      <c r="BY110" s="67">
        <v>0.20656884757976085</v>
      </c>
      <c r="CA110" s="67">
        <v>0.20656884757976085</v>
      </c>
      <c r="CB110" s="67">
        <v>0.26954206046681634</v>
      </c>
      <c r="CC110" s="67">
        <v>8.2020471740097911E-2</v>
      </c>
      <c r="CD110" s="67">
        <v>5.2191976457350589E-2</v>
      </c>
      <c r="CF110" s="67">
        <v>5.2191976457350589E-2</v>
      </c>
      <c r="CG110" s="67">
        <v>5.0261177148027802E-2</v>
      </c>
      <c r="CH110" s="67">
        <v>0.40657261547320361</v>
      </c>
      <c r="CI110" s="67">
        <v>0.46431949985604448</v>
      </c>
      <c r="CK110" s="67">
        <f t="shared" si="4"/>
        <v>0.50421585160202365</v>
      </c>
      <c r="CL110" s="67">
        <v>0.69892304679851192</v>
      </c>
      <c r="CM110" s="67">
        <v>0.41613544651734014</v>
      </c>
      <c r="CN110" s="67">
        <v>0.41011740913431805</v>
      </c>
      <c r="CP110" s="67">
        <v>0.54951875751941381</v>
      </c>
      <c r="CQ110" s="67">
        <v>0.41441150707666785</v>
      </c>
      <c r="CR110" s="67">
        <v>0.3671560428668772</v>
      </c>
      <c r="CS110" s="67">
        <v>0.34045774156922892</v>
      </c>
      <c r="CU110" s="67"/>
      <c r="CV110" s="67"/>
      <c r="CW110" s="67"/>
      <c r="CX110" s="67">
        <v>0.16766475964038929</v>
      </c>
      <c r="CZ110" s="67"/>
      <c r="DA110" s="67"/>
      <c r="DB110" s="67"/>
      <c r="DC110" s="67"/>
    </row>
    <row r="111" spans="2:107" ht="15" hidden="1" customHeight="1" outlineLevel="2" x14ac:dyDescent="0.3">
      <c r="B111" s="112" t="s">
        <v>115</v>
      </c>
      <c r="C111" s="67" t="s">
        <v>131</v>
      </c>
      <c r="D111" s="67" t="s">
        <v>131</v>
      </c>
      <c r="E111" s="67" t="s">
        <v>131</v>
      </c>
      <c r="F111" s="67" t="s">
        <v>131</v>
      </c>
      <c r="G111" s="67"/>
      <c r="H111" s="67" t="s">
        <v>131</v>
      </c>
      <c r="I111" s="67" t="s">
        <v>131</v>
      </c>
      <c r="J111" s="67" t="s">
        <v>131</v>
      </c>
      <c r="K111" s="67" t="s">
        <v>131</v>
      </c>
      <c r="L111" s="67"/>
      <c r="M111" s="67" t="s">
        <v>131</v>
      </c>
      <c r="N111" s="67" t="s">
        <v>131</v>
      </c>
      <c r="O111" s="67" t="s">
        <v>131</v>
      </c>
      <c r="P111" s="67" t="s">
        <v>131</v>
      </c>
      <c r="Q111" s="67"/>
      <c r="R111" s="67" t="s">
        <v>131</v>
      </c>
      <c r="S111" s="67" t="s">
        <v>131</v>
      </c>
      <c r="T111" s="67" t="s">
        <v>131</v>
      </c>
      <c r="U111" s="67" t="s">
        <v>131</v>
      </c>
      <c r="V111" s="67"/>
      <c r="W111" s="67" t="s">
        <v>131</v>
      </c>
      <c r="X111" s="67" t="s">
        <v>131</v>
      </c>
      <c r="Y111" s="67" t="s">
        <v>131</v>
      </c>
      <c r="Z111" s="67" t="s">
        <v>131</v>
      </c>
      <c r="AA111" s="67"/>
      <c r="AB111" s="67" t="s">
        <v>131</v>
      </c>
      <c r="AC111" s="67" t="s">
        <v>131</v>
      </c>
      <c r="AD111" s="67" t="s">
        <v>131</v>
      </c>
      <c r="AE111" s="67" t="s">
        <v>131</v>
      </c>
      <c r="AF111" s="67"/>
      <c r="AG111" s="67" t="s">
        <v>131</v>
      </c>
      <c r="AH111" s="67" t="s">
        <v>131</v>
      </c>
      <c r="AI111" s="67" t="s">
        <v>131</v>
      </c>
      <c r="AJ111" s="67" t="s">
        <v>131</v>
      </c>
      <c r="AK111" s="67"/>
      <c r="AL111" s="67" t="s">
        <v>131</v>
      </c>
      <c r="AM111" s="67" t="s">
        <v>131</v>
      </c>
      <c r="AN111" s="67" t="s">
        <v>131</v>
      </c>
      <c r="AO111" s="67" t="s">
        <v>131</v>
      </c>
      <c r="AP111" s="67"/>
      <c r="AQ111" s="67" t="s">
        <v>131</v>
      </c>
      <c r="AR111" s="67" t="s">
        <v>131</v>
      </c>
      <c r="AS111" s="67" t="s">
        <v>131</v>
      </c>
      <c r="AT111" s="67" t="s">
        <v>131</v>
      </c>
      <c r="AU111" s="67"/>
      <c r="AV111" s="67" t="s">
        <v>131</v>
      </c>
      <c r="AW111" s="67" t="s">
        <v>131</v>
      </c>
      <c r="AX111" s="67" t="s">
        <v>131</v>
      </c>
      <c r="AY111" s="67" t="s">
        <v>131</v>
      </c>
      <c r="AZ111" s="67"/>
      <c r="BA111" s="67" t="s">
        <v>131</v>
      </c>
      <c r="BB111" s="67" t="s">
        <v>131</v>
      </c>
      <c r="BC111" s="67" t="s">
        <v>131</v>
      </c>
      <c r="BD111" s="67" t="s">
        <v>131</v>
      </c>
      <c r="BE111" s="67"/>
      <c r="BF111" s="67" t="s">
        <v>131</v>
      </c>
      <c r="BG111" s="67" t="s">
        <v>131</v>
      </c>
      <c r="BH111" s="67" t="s">
        <v>131</v>
      </c>
      <c r="BI111" s="67" t="s">
        <v>131</v>
      </c>
      <c r="BJ111" s="67"/>
      <c r="BK111" s="67" t="s">
        <v>131</v>
      </c>
      <c r="BL111" s="67" t="s">
        <v>131</v>
      </c>
      <c r="BM111" s="67">
        <v>1.6863134032303768</v>
      </c>
      <c r="BN111" s="67">
        <v>3.1371493340889769</v>
      </c>
      <c r="BO111" s="67">
        <v>3.1354491357325021</v>
      </c>
      <c r="BP111" s="71"/>
      <c r="BQ111" s="67">
        <v>3.1354491357325021</v>
      </c>
      <c r="BR111" s="67">
        <v>1.2684599156118144</v>
      </c>
      <c r="BS111" s="67">
        <v>1.2684599156118144</v>
      </c>
      <c r="BT111" s="67">
        <v>0.47916952172125532</v>
      </c>
      <c r="BV111" s="67" t="s">
        <v>131</v>
      </c>
      <c r="BW111" s="67" t="s">
        <v>131</v>
      </c>
      <c r="BX111" s="67" t="s">
        <v>131</v>
      </c>
      <c r="BY111" s="67">
        <v>0.47916952172125532</v>
      </c>
      <c r="CA111" s="67">
        <v>0.50952446210771551</v>
      </c>
      <c r="CB111" s="67">
        <v>0.25505696349686119</v>
      </c>
      <c r="CC111" s="67">
        <v>0.38237619158335273</v>
      </c>
      <c r="CD111" s="67">
        <v>0.42808171584750082</v>
      </c>
      <c r="CF111" s="67">
        <v>0.62541988197911935</v>
      </c>
      <c r="CG111" s="67">
        <v>0.32671359762875141</v>
      </c>
      <c r="CH111" s="67">
        <v>0.23741926803013993</v>
      </c>
      <c r="CI111" s="67">
        <v>0.22492539250032428</v>
      </c>
      <c r="CK111" s="67">
        <f t="shared" si="4"/>
        <v>0.2010444593386953</v>
      </c>
      <c r="CL111" s="67">
        <v>0.40608243967828428</v>
      </c>
      <c r="CM111" s="67">
        <v>0.46164301636492144</v>
      </c>
      <c r="CN111" s="67">
        <v>0.72030083152375401</v>
      </c>
      <c r="CP111" s="67">
        <v>0.66544981049596574</v>
      </c>
      <c r="CQ111" s="67">
        <v>0.51049673280502095</v>
      </c>
      <c r="CR111" s="67">
        <v>0.49672667757774147</v>
      </c>
      <c r="CS111" s="67">
        <v>0.29366398817770389</v>
      </c>
      <c r="CU111" s="67"/>
      <c r="CV111" s="67"/>
      <c r="CW111" s="67"/>
      <c r="CX111" s="67">
        <v>0.1827960827710946</v>
      </c>
      <c r="CZ111" s="67"/>
      <c r="DA111" s="67"/>
      <c r="DB111" s="67"/>
      <c r="DC111" s="67"/>
    </row>
    <row r="112" spans="2:107" ht="15" hidden="1" customHeight="1" outlineLevel="2" x14ac:dyDescent="0.3">
      <c r="B112" s="112" t="s">
        <v>116</v>
      </c>
      <c r="C112" s="67" t="s">
        <v>131</v>
      </c>
      <c r="D112" s="67" t="s">
        <v>131</v>
      </c>
      <c r="E112" s="67" t="s">
        <v>131</v>
      </c>
      <c r="F112" s="67" t="s">
        <v>131</v>
      </c>
      <c r="G112" s="67"/>
      <c r="H112" s="67" t="s">
        <v>131</v>
      </c>
      <c r="I112" s="67" t="s">
        <v>131</v>
      </c>
      <c r="J112" s="67" t="s">
        <v>131</v>
      </c>
      <c r="K112" s="67" t="s">
        <v>131</v>
      </c>
      <c r="L112" s="67"/>
      <c r="M112" s="67" t="s">
        <v>131</v>
      </c>
      <c r="N112" s="67" t="s">
        <v>131</v>
      </c>
      <c r="O112" s="67" t="s">
        <v>131</v>
      </c>
      <c r="P112" s="67" t="s">
        <v>131</v>
      </c>
      <c r="Q112" s="67"/>
      <c r="R112" s="67" t="s">
        <v>131</v>
      </c>
      <c r="S112" s="67" t="s">
        <v>131</v>
      </c>
      <c r="T112" s="67" t="s">
        <v>131</v>
      </c>
      <c r="U112" s="67" t="s">
        <v>131</v>
      </c>
      <c r="V112" s="67"/>
      <c r="W112" s="67" t="s">
        <v>131</v>
      </c>
      <c r="X112" s="67" t="s">
        <v>131</v>
      </c>
      <c r="Y112" s="67" t="s">
        <v>131</v>
      </c>
      <c r="Z112" s="67" t="s">
        <v>131</v>
      </c>
      <c r="AA112" s="67"/>
      <c r="AB112" s="67" t="s">
        <v>131</v>
      </c>
      <c r="AC112" s="67" t="s">
        <v>131</v>
      </c>
      <c r="AD112" s="67" t="s">
        <v>131</v>
      </c>
      <c r="AE112" s="67" t="s">
        <v>131</v>
      </c>
      <c r="AF112" s="67"/>
      <c r="AG112" s="67" t="s">
        <v>131</v>
      </c>
      <c r="AH112" s="67" t="s">
        <v>131</v>
      </c>
      <c r="AI112" s="67" t="s">
        <v>131</v>
      </c>
      <c r="AJ112" s="67" t="s">
        <v>131</v>
      </c>
      <c r="AK112" s="67"/>
      <c r="AL112" s="67" t="s">
        <v>131</v>
      </c>
      <c r="AM112" s="67" t="s">
        <v>131</v>
      </c>
      <c r="AN112" s="67" t="s">
        <v>131</v>
      </c>
      <c r="AO112" s="67" t="s">
        <v>131</v>
      </c>
      <c r="AP112" s="67"/>
      <c r="AQ112" s="67" t="s">
        <v>131</v>
      </c>
      <c r="AR112" s="67" t="s">
        <v>131</v>
      </c>
      <c r="AS112" s="67" t="s">
        <v>131</v>
      </c>
      <c r="AT112" s="67" t="s">
        <v>131</v>
      </c>
      <c r="AU112" s="67"/>
      <c r="AV112" s="67" t="s">
        <v>131</v>
      </c>
      <c r="AW112" s="67" t="s">
        <v>131</v>
      </c>
      <c r="AX112" s="67" t="s">
        <v>131</v>
      </c>
      <c r="AY112" s="67" t="s">
        <v>131</v>
      </c>
      <c r="AZ112" s="67"/>
      <c r="BA112" s="67" t="s">
        <v>131</v>
      </c>
      <c r="BB112" s="67" t="s">
        <v>131</v>
      </c>
      <c r="BC112" s="67" t="s">
        <v>131</v>
      </c>
      <c r="BD112" s="67" t="s">
        <v>131</v>
      </c>
      <c r="BE112" s="67"/>
      <c r="BF112" s="67" t="s">
        <v>131</v>
      </c>
      <c r="BG112" s="67" t="s">
        <v>131</v>
      </c>
      <c r="BH112" s="67" t="s">
        <v>131</v>
      </c>
      <c r="BI112" s="67" t="s">
        <v>131</v>
      </c>
      <c r="BJ112" s="67"/>
      <c r="BK112" s="67" t="s">
        <v>131</v>
      </c>
      <c r="BL112" s="67" t="s">
        <v>131</v>
      </c>
      <c r="BM112" s="67" t="s">
        <v>131</v>
      </c>
      <c r="BN112" s="67" t="s">
        <v>131</v>
      </c>
      <c r="BO112" s="67" t="s">
        <v>131</v>
      </c>
      <c r="BP112" s="71"/>
      <c r="BQ112" s="67" t="s">
        <v>131</v>
      </c>
      <c r="BR112" s="67" t="s">
        <v>131</v>
      </c>
      <c r="BS112" s="67">
        <v>3.5857787810383748</v>
      </c>
      <c r="BT112" s="67">
        <v>3.5857787810383748</v>
      </c>
      <c r="BV112" s="67" t="s">
        <v>131</v>
      </c>
      <c r="BW112" s="67" t="s">
        <v>131</v>
      </c>
      <c r="BX112" s="67" t="s">
        <v>131</v>
      </c>
      <c r="BY112" s="67">
        <v>3.5857787810383748</v>
      </c>
      <c r="CA112" s="67">
        <v>0.90037418147801684</v>
      </c>
      <c r="CB112" s="67">
        <v>1.6337698783910197</v>
      </c>
      <c r="CC112" s="67">
        <v>0.38592173270982033</v>
      </c>
      <c r="CD112" s="67">
        <v>0.38592173270982033</v>
      </c>
      <c r="CF112" s="67">
        <v>0.54836327836573961</v>
      </c>
      <c r="CG112" s="67">
        <v>0.11720831113478956</v>
      </c>
      <c r="CH112" s="67">
        <v>0.11720831113478956</v>
      </c>
      <c r="CI112" s="67">
        <v>0.21221807849405083</v>
      </c>
      <c r="CK112" s="67">
        <f t="shared" si="4"/>
        <v>0.39866475917978073</v>
      </c>
      <c r="CL112" s="67">
        <v>0.39866475917978073</v>
      </c>
      <c r="CM112" s="67">
        <v>0.57256398028930211</v>
      </c>
      <c r="CN112" s="67">
        <v>0.69330501025490765</v>
      </c>
      <c r="CP112" s="67">
        <v>0.36805318786225705</v>
      </c>
      <c r="CQ112" s="67">
        <v>0.45516535969996585</v>
      </c>
      <c r="CR112" s="67">
        <v>0.29424845850601433</v>
      </c>
      <c r="CS112" s="67">
        <v>0.14971665873599505</v>
      </c>
      <c r="CU112" s="67"/>
      <c r="CV112" s="67"/>
      <c r="CW112" s="67"/>
      <c r="CX112" s="67">
        <v>0.14922116035819077</v>
      </c>
      <c r="CZ112" s="67"/>
      <c r="DA112" s="67"/>
      <c r="DB112" s="67"/>
      <c r="DC112" s="67"/>
    </row>
    <row r="113" spans="2:107" ht="15" hidden="1" customHeight="1" outlineLevel="2" x14ac:dyDescent="0.3">
      <c r="B113" s="114" t="s">
        <v>117</v>
      </c>
      <c r="C113" s="67" t="s">
        <v>131</v>
      </c>
      <c r="D113" s="67" t="s">
        <v>131</v>
      </c>
      <c r="E113" s="67" t="s">
        <v>131</v>
      </c>
      <c r="F113" s="67" t="s">
        <v>131</v>
      </c>
      <c r="G113" s="67"/>
      <c r="H113" s="67" t="s">
        <v>131</v>
      </c>
      <c r="I113" s="67" t="s">
        <v>131</v>
      </c>
      <c r="J113" s="67" t="s">
        <v>131</v>
      </c>
      <c r="K113" s="67" t="s">
        <v>131</v>
      </c>
      <c r="L113" s="67"/>
      <c r="M113" s="67" t="s">
        <v>131</v>
      </c>
      <c r="N113" s="67" t="s">
        <v>131</v>
      </c>
      <c r="O113" s="67" t="s">
        <v>131</v>
      </c>
      <c r="P113" s="67" t="s">
        <v>131</v>
      </c>
      <c r="Q113" s="67"/>
      <c r="R113" s="67" t="s">
        <v>131</v>
      </c>
      <c r="S113" s="67" t="s">
        <v>131</v>
      </c>
      <c r="T113" s="67" t="s">
        <v>131</v>
      </c>
      <c r="U113" s="67" t="s">
        <v>131</v>
      </c>
      <c r="V113" s="67"/>
      <c r="W113" s="67" t="s">
        <v>131</v>
      </c>
      <c r="X113" s="67" t="s">
        <v>131</v>
      </c>
      <c r="Y113" s="67" t="s">
        <v>131</v>
      </c>
      <c r="Z113" s="67" t="s">
        <v>131</v>
      </c>
      <c r="AA113" s="67"/>
      <c r="AB113" s="67" t="s">
        <v>131</v>
      </c>
      <c r="AC113" s="67" t="s">
        <v>131</v>
      </c>
      <c r="AD113" s="67" t="s">
        <v>131</v>
      </c>
      <c r="AE113" s="67" t="s">
        <v>131</v>
      </c>
      <c r="AF113" s="67"/>
      <c r="AG113" s="67" t="s">
        <v>131</v>
      </c>
      <c r="AH113" s="67" t="s">
        <v>131</v>
      </c>
      <c r="AI113" s="67" t="s">
        <v>131</v>
      </c>
      <c r="AJ113" s="67" t="s">
        <v>131</v>
      </c>
      <c r="AK113" s="67"/>
      <c r="AL113" s="67" t="s">
        <v>131</v>
      </c>
      <c r="AM113" s="67" t="s">
        <v>131</v>
      </c>
      <c r="AN113" s="67" t="s">
        <v>131</v>
      </c>
      <c r="AO113" s="67" t="s">
        <v>131</v>
      </c>
      <c r="AP113" s="67"/>
      <c r="AQ113" s="67" t="s">
        <v>131</v>
      </c>
      <c r="AR113" s="67" t="s">
        <v>131</v>
      </c>
      <c r="AS113" s="67" t="s">
        <v>131</v>
      </c>
      <c r="AT113" s="67" t="s">
        <v>131</v>
      </c>
      <c r="AU113" s="67"/>
      <c r="AV113" s="67" t="s">
        <v>131</v>
      </c>
      <c r="AW113" s="67" t="s">
        <v>131</v>
      </c>
      <c r="AX113" s="67" t="s">
        <v>131</v>
      </c>
      <c r="AY113" s="67" t="s">
        <v>131</v>
      </c>
      <c r="AZ113" s="67"/>
      <c r="BA113" s="67" t="s">
        <v>131</v>
      </c>
      <c r="BB113" s="67" t="s">
        <v>131</v>
      </c>
      <c r="BC113" s="67" t="s">
        <v>131</v>
      </c>
      <c r="BD113" s="67" t="s">
        <v>131</v>
      </c>
      <c r="BE113" s="67"/>
      <c r="BF113" s="67" t="s">
        <v>131</v>
      </c>
      <c r="BG113" s="67" t="s">
        <v>131</v>
      </c>
      <c r="BH113" s="67" t="s">
        <v>131</v>
      </c>
      <c r="BI113" s="67" t="s">
        <v>131</v>
      </c>
      <c r="BJ113" s="67"/>
      <c r="BK113" s="67" t="s">
        <v>131</v>
      </c>
      <c r="BL113" s="67" t="s">
        <v>131</v>
      </c>
      <c r="BM113" s="67" t="s">
        <v>131</v>
      </c>
      <c r="BN113" s="67" t="s">
        <v>131</v>
      </c>
      <c r="BO113" s="67" t="s">
        <v>131</v>
      </c>
      <c r="BP113" s="71"/>
      <c r="BQ113" s="67" t="s">
        <v>131</v>
      </c>
      <c r="BR113" s="67" t="s">
        <v>131</v>
      </c>
      <c r="BS113" s="67" t="s">
        <v>131</v>
      </c>
      <c r="BT113" s="67" t="s">
        <v>131</v>
      </c>
      <c r="BV113" s="67" t="s">
        <v>131</v>
      </c>
      <c r="BW113" s="67" t="s">
        <v>131</v>
      </c>
      <c r="BX113" s="67" t="s">
        <v>131</v>
      </c>
      <c r="BY113" s="67" t="s">
        <v>131</v>
      </c>
      <c r="CA113" s="67">
        <v>0</v>
      </c>
      <c r="CB113" s="67">
        <v>0</v>
      </c>
      <c r="CC113" s="67">
        <v>0.23631386861313869</v>
      </c>
      <c r="CD113" s="67">
        <v>0.23631386861313869</v>
      </c>
      <c r="CF113" s="67">
        <v>0.23631386861313869</v>
      </c>
      <c r="CG113" s="67">
        <v>0.42682481751824819</v>
      </c>
      <c r="CH113" s="67">
        <v>0.53195571955719556</v>
      </c>
      <c r="CI113" s="67">
        <v>0.65180811808118078</v>
      </c>
      <c r="CK113" s="67">
        <f t="shared" si="4"/>
        <v>1.3154243542435426</v>
      </c>
      <c r="CL113" s="67">
        <v>1.2323826576288526</v>
      </c>
      <c r="CM113" s="67">
        <v>1.2104248964254745</v>
      </c>
      <c r="CN113" s="67">
        <v>2.0122419801626306</v>
      </c>
      <c r="CP113" s="67">
        <v>1.2196085931025691</v>
      </c>
      <c r="CQ113" s="67">
        <v>1.0423374391291893</v>
      </c>
      <c r="CR113" s="67">
        <v>0.58987882486269716</v>
      </c>
      <c r="CS113" s="67">
        <v>0.14776030851379418</v>
      </c>
      <c r="CU113" s="67"/>
      <c r="CV113" s="67"/>
      <c r="CW113" s="67"/>
      <c r="CX113" s="67">
        <v>0.32330516140704546</v>
      </c>
      <c r="CZ113" s="67"/>
      <c r="DA113" s="67"/>
      <c r="DB113" s="67"/>
      <c r="DC113" s="67"/>
    </row>
    <row r="114" spans="2:107" s="40" customFormat="1" ht="15" hidden="1" customHeight="1" outlineLevel="2" x14ac:dyDescent="0.3">
      <c r="B114" s="114" t="s">
        <v>118</v>
      </c>
      <c r="C114" s="67" t="s">
        <v>131</v>
      </c>
      <c r="D114" s="67" t="s">
        <v>131</v>
      </c>
      <c r="E114" s="67" t="s">
        <v>131</v>
      </c>
      <c r="F114" s="67" t="s">
        <v>131</v>
      </c>
      <c r="G114" s="67"/>
      <c r="H114" s="67" t="s">
        <v>131</v>
      </c>
      <c r="I114" s="67" t="s">
        <v>131</v>
      </c>
      <c r="J114" s="67" t="s">
        <v>131</v>
      </c>
      <c r="K114" s="67" t="s">
        <v>131</v>
      </c>
      <c r="L114" s="67"/>
      <c r="M114" s="67" t="s">
        <v>131</v>
      </c>
      <c r="N114" s="67" t="s">
        <v>131</v>
      </c>
      <c r="O114" s="67" t="s">
        <v>131</v>
      </c>
      <c r="P114" s="67" t="s">
        <v>131</v>
      </c>
      <c r="Q114" s="67"/>
      <c r="R114" s="67" t="s">
        <v>131</v>
      </c>
      <c r="S114" s="67" t="s">
        <v>131</v>
      </c>
      <c r="T114" s="67" t="s">
        <v>131</v>
      </c>
      <c r="U114" s="67" t="s">
        <v>131</v>
      </c>
      <c r="V114" s="67"/>
      <c r="W114" s="67" t="s">
        <v>131</v>
      </c>
      <c r="X114" s="67" t="s">
        <v>131</v>
      </c>
      <c r="Y114" s="67" t="s">
        <v>131</v>
      </c>
      <c r="Z114" s="67" t="s">
        <v>131</v>
      </c>
      <c r="AA114" s="67"/>
      <c r="AB114" s="67" t="s">
        <v>131</v>
      </c>
      <c r="AC114" s="67" t="s">
        <v>131</v>
      </c>
      <c r="AD114" s="67" t="s">
        <v>131</v>
      </c>
      <c r="AE114" s="67" t="s">
        <v>131</v>
      </c>
      <c r="AF114" s="67"/>
      <c r="AG114" s="67" t="s">
        <v>131</v>
      </c>
      <c r="AH114" s="67" t="s">
        <v>131</v>
      </c>
      <c r="AI114" s="67" t="s">
        <v>131</v>
      </c>
      <c r="AJ114" s="67" t="s">
        <v>131</v>
      </c>
      <c r="AK114" s="67"/>
      <c r="AL114" s="67" t="s">
        <v>131</v>
      </c>
      <c r="AM114" s="67" t="s">
        <v>131</v>
      </c>
      <c r="AN114" s="67" t="s">
        <v>131</v>
      </c>
      <c r="AO114" s="67" t="s">
        <v>131</v>
      </c>
      <c r="AP114" s="67"/>
      <c r="AQ114" s="67" t="s">
        <v>131</v>
      </c>
      <c r="AR114" s="67" t="s">
        <v>131</v>
      </c>
      <c r="AS114" s="67" t="s">
        <v>131</v>
      </c>
      <c r="AT114" s="67" t="s">
        <v>131</v>
      </c>
      <c r="AU114" s="67"/>
      <c r="AV114" s="67" t="s">
        <v>131</v>
      </c>
      <c r="AW114" s="67" t="s">
        <v>131</v>
      </c>
      <c r="AX114" s="67" t="s">
        <v>131</v>
      </c>
      <c r="AY114" s="67" t="s">
        <v>131</v>
      </c>
      <c r="AZ114" s="67"/>
      <c r="BA114" s="67" t="s">
        <v>131</v>
      </c>
      <c r="BB114" s="67" t="s">
        <v>131</v>
      </c>
      <c r="BC114" s="67" t="s">
        <v>131</v>
      </c>
      <c r="BD114" s="67" t="s">
        <v>131</v>
      </c>
      <c r="BE114" s="67"/>
      <c r="BF114" s="67" t="s">
        <v>131</v>
      </c>
      <c r="BG114" s="67" t="s">
        <v>131</v>
      </c>
      <c r="BH114" s="67" t="s">
        <v>131</v>
      </c>
      <c r="BI114" s="67" t="s">
        <v>131</v>
      </c>
      <c r="BJ114" s="67"/>
      <c r="BK114" s="67" t="s">
        <v>131</v>
      </c>
      <c r="BL114" s="67" t="s">
        <v>131</v>
      </c>
      <c r="BM114" s="67" t="s">
        <v>131</v>
      </c>
      <c r="BN114" s="67" t="s">
        <v>131</v>
      </c>
      <c r="BO114" s="67" t="s">
        <v>131</v>
      </c>
      <c r="BP114" s="71"/>
      <c r="BQ114" s="67" t="s">
        <v>131</v>
      </c>
      <c r="BR114" s="67" t="s">
        <v>131</v>
      </c>
      <c r="BS114" s="67" t="s">
        <v>131</v>
      </c>
      <c r="BT114" s="67" t="s">
        <v>131</v>
      </c>
      <c r="BV114" s="67" t="s">
        <v>131</v>
      </c>
      <c r="BW114" s="67" t="s">
        <v>131</v>
      </c>
      <c r="BX114" s="67" t="s">
        <v>131</v>
      </c>
      <c r="BY114" s="67" t="s">
        <v>131</v>
      </c>
      <c r="CA114" s="67" t="s">
        <v>131</v>
      </c>
      <c r="CB114" s="67" t="s">
        <v>131</v>
      </c>
      <c r="CC114" s="67" t="s">
        <v>131</v>
      </c>
      <c r="CD114" s="67" t="s">
        <v>131</v>
      </c>
      <c r="CF114" s="67" t="s">
        <v>131</v>
      </c>
      <c r="CG114" s="67" t="s">
        <v>131</v>
      </c>
      <c r="CH114" s="67" t="s">
        <v>131</v>
      </c>
      <c r="CI114" s="222" t="s">
        <v>131</v>
      </c>
      <c r="CK114" s="67" t="s">
        <v>131</v>
      </c>
      <c r="CL114" s="67" t="s">
        <v>131</v>
      </c>
      <c r="CM114" s="67">
        <v>0.10514995817899386</v>
      </c>
      <c r="CN114" s="67">
        <v>0.60633428182605464</v>
      </c>
      <c r="CO114" s="123"/>
      <c r="CP114" s="67">
        <v>0.69305950760856116</v>
      </c>
      <c r="CQ114" s="67">
        <v>0.93245082271433866</v>
      </c>
      <c r="CR114" s="67">
        <v>1.1700724402638123</v>
      </c>
      <c r="CS114" s="67">
        <v>0.81084411583487359</v>
      </c>
      <c r="CT114" s="123"/>
      <c r="CU114" s="67"/>
      <c r="CV114" s="67"/>
      <c r="CW114" s="67"/>
      <c r="CX114" s="67">
        <v>0.19462402177611438</v>
      </c>
      <c r="CY114" s="123"/>
      <c r="CZ114" s="67"/>
      <c r="DA114" s="67"/>
      <c r="DB114" s="67"/>
      <c r="DC114" s="67"/>
    </row>
    <row r="115" spans="2:107" s="123" customFormat="1" ht="15" hidden="1" customHeight="1" outlineLevel="2" x14ac:dyDescent="0.3">
      <c r="B115" s="122" t="s">
        <v>349</v>
      </c>
      <c r="C115" s="67" t="s">
        <v>131</v>
      </c>
      <c r="D115" s="67" t="s">
        <v>131</v>
      </c>
      <c r="E115" s="67" t="s">
        <v>131</v>
      </c>
      <c r="F115" s="67" t="s">
        <v>131</v>
      </c>
      <c r="G115" s="67"/>
      <c r="H115" s="67" t="s">
        <v>131</v>
      </c>
      <c r="I115" s="67" t="s">
        <v>131</v>
      </c>
      <c r="J115" s="67" t="s">
        <v>131</v>
      </c>
      <c r="K115" s="67" t="s">
        <v>131</v>
      </c>
      <c r="L115" s="67"/>
      <c r="M115" s="67" t="s">
        <v>131</v>
      </c>
      <c r="N115" s="67" t="s">
        <v>131</v>
      </c>
      <c r="O115" s="67" t="s">
        <v>131</v>
      </c>
      <c r="P115" s="67" t="s">
        <v>131</v>
      </c>
      <c r="Q115" s="67"/>
      <c r="R115" s="67" t="s">
        <v>131</v>
      </c>
      <c r="S115" s="67" t="s">
        <v>131</v>
      </c>
      <c r="T115" s="67" t="s">
        <v>131</v>
      </c>
      <c r="U115" s="67" t="s">
        <v>131</v>
      </c>
      <c r="V115" s="67"/>
      <c r="W115" s="67" t="s">
        <v>131</v>
      </c>
      <c r="X115" s="67" t="s">
        <v>131</v>
      </c>
      <c r="Y115" s="67" t="s">
        <v>131</v>
      </c>
      <c r="Z115" s="67" t="s">
        <v>131</v>
      </c>
      <c r="AA115" s="67"/>
      <c r="AB115" s="67" t="s">
        <v>131</v>
      </c>
      <c r="AC115" s="67" t="s">
        <v>131</v>
      </c>
      <c r="AD115" s="67" t="s">
        <v>131</v>
      </c>
      <c r="AE115" s="67" t="s">
        <v>131</v>
      </c>
      <c r="AF115" s="67"/>
      <c r="AG115" s="67" t="s">
        <v>131</v>
      </c>
      <c r="AH115" s="67" t="s">
        <v>131</v>
      </c>
      <c r="AI115" s="67" t="s">
        <v>131</v>
      </c>
      <c r="AJ115" s="67" t="s">
        <v>131</v>
      </c>
      <c r="AK115" s="67"/>
      <c r="AL115" s="67" t="s">
        <v>131</v>
      </c>
      <c r="AM115" s="67" t="s">
        <v>131</v>
      </c>
      <c r="AN115" s="67" t="s">
        <v>131</v>
      </c>
      <c r="AO115" s="67" t="s">
        <v>131</v>
      </c>
      <c r="AP115" s="67"/>
      <c r="AQ115" s="67" t="s">
        <v>131</v>
      </c>
      <c r="AR115" s="67" t="s">
        <v>131</v>
      </c>
      <c r="AS115" s="67" t="s">
        <v>131</v>
      </c>
      <c r="AT115" s="67" t="s">
        <v>131</v>
      </c>
      <c r="AU115" s="67"/>
      <c r="AV115" s="67" t="s">
        <v>131</v>
      </c>
      <c r="AW115" s="67" t="s">
        <v>131</v>
      </c>
      <c r="AX115" s="67" t="s">
        <v>131</v>
      </c>
      <c r="AY115" s="67" t="s">
        <v>131</v>
      </c>
      <c r="AZ115" s="67"/>
      <c r="BA115" s="67" t="s">
        <v>131</v>
      </c>
      <c r="BB115" s="67" t="s">
        <v>131</v>
      </c>
      <c r="BC115" s="67" t="s">
        <v>131</v>
      </c>
      <c r="BD115" s="67" t="s">
        <v>131</v>
      </c>
      <c r="BE115" s="67"/>
      <c r="BF115" s="67" t="s">
        <v>131</v>
      </c>
      <c r="BG115" s="67" t="s">
        <v>131</v>
      </c>
      <c r="BH115" s="67" t="s">
        <v>131</v>
      </c>
      <c r="BI115" s="67" t="s">
        <v>131</v>
      </c>
      <c r="BJ115" s="67"/>
      <c r="BK115" s="67" t="s">
        <v>131</v>
      </c>
      <c r="BL115" s="67" t="s">
        <v>131</v>
      </c>
      <c r="BM115" s="67" t="s">
        <v>131</v>
      </c>
      <c r="BN115" s="67" t="s">
        <v>131</v>
      </c>
      <c r="BO115" s="67" t="s">
        <v>131</v>
      </c>
      <c r="BP115" s="71"/>
      <c r="BQ115" s="67" t="s">
        <v>131</v>
      </c>
      <c r="BR115" s="67" t="s">
        <v>131</v>
      </c>
      <c r="BS115" s="67" t="s">
        <v>131</v>
      </c>
      <c r="BT115" s="67" t="s">
        <v>131</v>
      </c>
      <c r="BV115" s="67" t="s">
        <v>131</v>
      </c>
      <c r="BW115" s="67" t="s">
        <v>131</v>
      </c>
      <c r="BX115" s="67" t="s">
        <v>131</v>
      </c>
      <c r="BY115" s="67" t="s">
        <v>131</v>
      </c>
      <c r="CA115" s="67" t="s">
        <v>131</v>
      </c>
      <c r="CB115" s="67" t="s">
        <v>131</v>
      </c>
      <c r="CC115" s="67" t="s">
        <v>131</v>
      </c>
      <c r="CD115" s="67" t="s">
        <v>131</v>
      </c>
      <c r="CF115" s="67" t="s">
        <v>131</v>
      </c>
      <c r="CG115" s="67" t="s">
        <v>131</v>
      </c>
      <c r="CH115" s="67" t="s">
        <v>131</v>
      </c>
      <c r="CI115" s="67" t="s">
        <v>131</v>
      </c>
      <c r="CK115" s="67" t="s">
        <v>131</v>
      </c>
      <c r="CL115" s="67" t="s">
        <v>131</v>
      </c>
      <c r="CM115" s="67" t="s">
        <v>131</v>
      </c>
      <c r="CN115" s="67" t="s">
        <v>131</v>
      </c>
      <c r="CP115" s="67" t="s">
        <v>131</v>
      </c>
      <c r="CQ115" s="67" t="s">
        <v>131</v>
      </c>
      <c r="CR115" s="67" t="s">
        <v>131</v>
      </c>
      <c r="CS115" s="67">
        <v>3.5860465116279068</v>
      </c>
      <c r="CU115" s="67"/>
      <c r="CV115" s="67"/>
      <c r="CW115" s="67"/>
      <c r="CX115" s="67">
        <v>4.1367139959432047</v>
      </c>
      <c r="CZ115" s="67"/>
      <c r="DA115" s="67"/>
      <c r="DB115" s="67"/>
      <c r="DC115" s="67"/>
    </row>
    <row r="116" spans="2:107" s="123" customFormat="1" ht="15" hidden="1" customHeight="1" outlineLevel="2" x14ac:dyDescent="0.3">
      <c r="B116" s="122" t="s">
        <v>372</v>
      </c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P116" s="71"/>
      <c r="BQ116" s="67"/>
      <c r="BR116" s="67"/>
      <c r="BS116" s="67"/>
      <c r="BT116" s="67"/>
      <c r="BV116" s="67"/>
      <c r="BW116" s="67"/>
      <c r="BX116" s="67"/>
      <c r="BY116" s="67"/>
      <c r="CA116" s="67"/>
      <c r="CB116" s="67"/>
      <c r="CC116" s="67"/>
      <c r="CD116" s="67"/>
      <c r="CF116" s="67"/>
      <c r="CG116" s="67"/>
      <c r="CH116" s="67"/>
      <c r="CI116" s="67"/>
      <c r="CK116" s="67"/>
      <c r="CL116" s="67"/>
      <c r="CM116" s="67"/>
      <c r="CN116" s="67"/>
      <c r="CP116" s="67"/>
      <c r="CQ116" s="67"/>
      <c r="CR116" s="67"/>
      <c r="CS116" s="67"/>
      <c r="CU116" s="67"/>
      <c r="CV116" s="67"/>
      <c r="CW116" s="67"/>
      <c r="CX116" s="67"/>
      <c r="CZ116" s="67"/>
      <c r="DA116" s="67"/>
      <c r="DB116" s="67"/>
      <c r="DC116" s="67"/>
    </row>
    <row r="117" spans="2:107" s="123" customFormat="1" ht="15" hidden="1" customHeight="1" outlineLevel="2" x14ac:dyDescent="0.3">
      <c r="B117" s="122" t="s">
        <v>373</v>
      </c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71"/>
      <c r="BQ117" s="67"/>
      <c r="BR117" s="67"/>
      <c r="BS117" s="67"/>
      <c r="BT117" s="67"/>
      <c r="BV117" s="67"/>
      <c r="BW117" s="67"/>
      <c r="BX117" s="67"/>
      <c r="BY117" s="67"/>
      <c r="CA117" s="67"/>
      <c r="CB117" s="67"/>
      <c r="CC117" s="67"/>
      <c r="CD117" s="67"/>
      <c r="CF117" s="67"/>
      <c r="CG117" s="67"/>
      <c r="CH117" s="67"/>
      <c r="CI117" s="67"/>
      <c r="CK117" s="67"/>
      <c r="CL117" s="67"/>
      <c r="CM117" s="67"/>
      <c r="CN117" s="67"/>
      <c r="CP117" s="67"/>
      <c r="CQ117" s="67"/>
      <c r="CR117" s="67"/>
      <c r="CS117" s="67"/>
      <c r="CU117" s="67"/>
      <c r="CV117" s="67"/>
      <c r="CW117" s="67"/>
      <c r="CX117" s="67"/>
      <c r="CZ117" s="67"/>
      <c r="DA117" s="67"/>
      <c r="DB117" s="67"/>
      <c r="DC117" s="67"/>
    </row>
    <row r="118" spans="2:107" ht="15" customHeight="1" outlineLevel="1" collapsed="1" x14ac:dyDescent="0.3">
      <c r="B118" s="108" t="s">
        <v>119</v>
      </c>
      <c r="C118" s="69" t="s">
        <v>131</v>
      </c>
      <c r="D118" s="69" t="s">
        <v>131</v>
      </c>
      <c r="E118" s="69" t="s">
        <v>131</v>
      </c>
      <c r="F118" s="69" t="s">
        <v>131</v>
      </c>
      <c r="G118" s="67"/>
      <c r="H118" s="69" t="s">
        <v>131</v>
      </c>
      <c r="I118" s="69" t="s">
        <v>131</v>
      </c>
      <c r="J118" s="69" t="s">
        <v>131</v>
      </c>
      <c r="K118" s="69" t="s">
        <v>131</v>
      </c>
      <c r="L118" s="67"/>
      <c r="M118" s="69" t="s">
        <v>131</v>
      </c>
      <c r="N118" s="69" t="s">
        <v>131</v>
      </c>
      <c r="O118" s="69" t="s">
        <v>131</v>
      </c>
      <c r="P118" s="69" t="s">
        <v>131</v>
      </c>
      <c r="Q118" s="67"/>
      <c r="R118" s="69" t="s">
        <v>131</v>
      </c>
      <c r="S118" s="69" t="s">
        <v>131</v>
      </c>
      <c r="T118" s="69" t="s">
        <v>131</v>
      </c>
      <c r="U118" s="69" t="s">
        <v>131</v>
      </c>
      <c r="V118" s="67"/>
      <c r="W118" s="69" t="s">
        <v>131</v>
      </c>
      <c r="X118" s="69" t="s">
        <v>131</v>
      </c>
      <c r="Y118" s="69" t="s">
        <v>131</v>
      </c>
      <c r="Z118" s="69" t="s">
        <v>131</v>
      </c>
      <c r="AA118" s="67"/>
      <c r="AB118" s="69" t="s">
        <v>131</v>
      </c>
      <c r="AC118" s="69" t="s">
        <v>131</v>
      </c>
      <c r="AD118" s="69" t="s">
        <v>131</v>
      </c>
      <c r="AE118" s="69" t="s">
        <v>131</v>
      </c>
      <c r="AF118" s="67"/>
      <c r="AG118" s="69" t="s">
        <v>131</v>
      </c>
      <c r="AH118" s="69" t="s">
        <v>131</v>
      </c>
      <c r="AI118" s="69" t="s">
        <v>131</v>
      </c>
      <c r="AJ118" s="69" t="s">
        <v>131</v>
      </c>
      <c r="AK118" s="67"/>
      <c r="AL118" s="69" t="s">
        <v>131</v>
      </c>
      <c r="AM118" s="69" t="s">
        <v>131</v>
      </c>
      <c r="AN118" s="69" t="s">
        <v>131</v>
      </c>
      <c r="AO118" s="69" t="s">
        <v>131</v>
      </c>
      <c r="AP118" s="67"/>
      <c r="AQ118" s="69" t="s">
        <v>131</v>
      </c>
      <c r="AR118" s="69" t="s">
        <v>131</v>
      </c>
      <c r="AS118" s="69" t="s">
        <v>131</v>
      </c>
      <c r="AT118" s="69" t="s">
        <v>131</v>
      </c>
      <c r="AU118" s="67"/>
      <c r="AV118" s="69" t="s">
        <v>131</v>
      </c>
      <c r="AW118" s="69" t="s">
        <v>131</v>
      </c>
      <c r="AX118" s="69" t="s">
        <v>131</v>
      </c>
      <c r="AY118" s="69">
        <v>2.5426813301911495</v>
      </c>
      <c r="AZ118" s="67"/>
      <c r="BA118" s="69">
        <v>1.4758890647122511</v>
      </c>
      <c r="BB118" s="69">
        <v>1.431193966130639</v>
      </c>
      <c r="BC118" s="69">
        <v>0.69381795309551619</v>
      </c>
      <c r="BD118" s="69">
        <v>0.39328873942126474</v>
      </c>
      <c r="BE118" s="67"/>
      <c r="BF118" s="69">
        <v>0.45872578040904188</v>
      </c>
      <c r="BG118" s="69">
        <v>0.33051393116366201</v>
      </c>
      <c r="BH118" s="69">
        <v>0.28635845203045007</v>
      </c>
      <c r="BI118" s="69">
        <v>0.28635845203045007</v>
      </c>
      <c r="BJ118" s="67"/>
      <c r="BK118" s="69">
        <v>0.11834428686728926</v>
      </c>
      <c r="BL118" s="69">
        <v>6.5506698048876988E-2</v>
      </c>
      <c r="BM118" s="69">
        <v>1.0619213559601715E-2</v>
      </c>
      <c r="BN118" s="69">
        <v>1.0619213559601715E-2</v>
      </c>
      <c r="BO118" s="69">
        <v>1.0619213559601624E-2</v>
      </c>
      <c r="BP118" s="71"/>
      <c r="BQ118" s="69">
        <v>1.0619213559601715E-2</v>
      </c>
      <c r="BR118" s="69">
        <v>1.1829311092301564E-2</v>
      </c>
      <c r="BS118" s="69">
        <v>0</v>
      </c>
      <c r="BT118" s="69">
        <v>0.13302864604586631</v>
      </c>
      <c r="BV118" s="69" t="s">
        <v>131</v>
      </c>
      <c r="BW118" s="69" t="s">
        <v>131</v>
      </c>
      <c r="BX118" s="69" t="s">
        <v>131</v>
      </c>
      <c r="BY118" s="69">
        <v>0.13302864604586631</v>
      </c>
      <c r="CA118" s="69">
        <v>0.13302864604586631</v>
      </c>
      <c r="CB118" s="69">
        <v>0.13302864604586631</v>
      </c>
      <c r="CC118" s="69">
        <v>0</v>
      </c>
      <c r="CD118" s="69">
        <v>0</v>
      </c>
      <c r="CF118" s="69">
        <v>0</v>
      </c>
      <c r="CG118" s="69">
        <v>0</v>
      </c>
      <c r="CH118" s="69">
        <v>-3.6699560613700208E-2</v>
      </c>
      <c r="CI118" s="69">
        <v>-3.6699560613700166E-2</v>
      </c>
      <c r="CK118" s="69">
        <f>CK31/CF31-1</f>
        <v>-3.6699560613700166E-2</v>
      </c>
      <c r="CL118" s="69">
        <v>-0.11984081250450196</v>
      </c>
      <c r="CM118" s="69">
        <v>-8.2925187871537021E-2</v>
      </c>
      <c r="CN118" s="69">
        <v>-1.7198190451265583E-2</v>
      </c>
      <c r="CP118" s="69">
        <v>5.9464612853777993E-2</v>
      </c>
      <c r="CQ118" s="69">
        <v>0.33340835157640614</v>
      </c>
      <c r="CR118" s="69">
        <v>0.55787027599983685</v>
      </c>
      <c r="CS118" s="69">
        <v>0.51063263209951693</v>
      </c>
      <c r="CU118" s="69">
        <v>0.59701808557565061</v>
      </c>
      <c r="CV118" s="69">
        <v>0.50309177113221737</v>
      </c>
      <c r="CW118" s="69">
        <v>0.29017611807500066</v>
      </c>
      <c r="CX118" s="69">
        <v>0.33225887685721478</v>
      </c>
      <c r="CZ118" s="69">
        <v>0.19172255305984898</v>
      </c>
      <c r="DA118" s="69">
        <v>0.1408213472708526</v>
      </c>
      <c r="DB118" s="69">
        <v>0.14153727574211739</v>
      </c>
      <c r="DC118" s="69"/>
    </row>
    <row r="119" spans="2:107" ht="15" hidden="1" customHeight="1" outlineLevel="2" x14ac:dyDescent="0.3">
      <c r="B119" s="110" t="s">
        <v>120</v>
      </c>
      <c r="C119" s="67" t="s">
        <v>131</v>
      </c>
      <c r="D119" s="67" t="s">
        <v>131</v>
      </c>
      <c r="E119" s="67" t="s">
        <v>131</v>
      </c>
      <c r="F119" s="67" t="s">
        <v>131</v>
      </c>
      <c r="G119" s="67"/>
      <c r="H119" s="67" t="s">
        <v>131</v>
      </c>
      <c r="I119" s="67" t="s">
        <v>131</v>
      </c>
      <c r="J119" s="67" t="s">
        <v>131</v>
      </c>
      <c r="K119" s="67" t="s">
        <v>131</v>
      </c>
      <c r="L119" s="67"/>
      <c r="M119" s="67" t="s">
        <v>131</v>
      </c>
      <c r="N119" s="67" t="s">
        <v>131</v>
      </c>
      <c r="O119" s="67" t="s">
        <v>131</v>
      </c>
      <c r="P119" s="67" t="s">
        <v>131</v>
      </c>
      <c r="Q119" s="67"/>
      <c r="R119" s="67" t="s">
        <v>131</v>
      </c>
      <c r="S119" s="67" t="s">
        <v>131</v>
      </c>
      <c r="T119" s="67" t="s">
        <v>131</v>
      </c>
      <c r="U119" s="67" t="s">
        <v>131</v>
      </c>
      <c r="V119" s="67"/>
      <c r="W119" s="67" t="s">
        <v>131</v>
      </c>
      <c r="X119" s="67" t="s">
        <v>131</v>
      </c>
      <c r="Y119" s="67" t="s">
        <v>131</v>
      </c>
      <c r="Z119" s="67" t="s">
        <v>131</v>
      </c>
      <c r="AA119" s="67"/>
      <c r="AB119" s="67" t="s">
        <v>131</v>
      </c>
      <c r="AC119" s="67" t="s">
        <v>131</v>
      </c>
      <c r="AD119" s="67" t="s">
        <v>131</v>
      </c>
      <c r="AE119" s="67" t="s">
        <v>131</v>
      </c>
      <c r="AF119" s="67"/>
      <c r="AG119" s="67" t="s">
        <v>131</v>
      </c>
      <c r="AH119" s="67" t="s">
        <v>131</v>
      </c>
      <c r="AI119" s="67" t="s">
        <v>131</v>
      </c>
      <c r="AJ119" s="67" t="s">
        <v>131</v>
      </c>
      <c r="AK119" s="67"/>
      <c r="AL119" s="67" t="s">
        <v>131</v>
      </c>
      <c r="AM119" s="67" t="s">
        <v>131</v>
      </c>
      <c r="AN119" s="67" t="s">
        <v>131</v>
      </c>
      <c r="AO119" s="67" t="s">
        <v>131</v>
      </c>
      <c r="AP119" s="67"/>
      <c r="AQ119" s="67" t="s">
        <v>131</v>
      </c>
      <c r="AR119" s="67" t="s">
        <v>131</v>
      </c>
      <c r="AS119" s="67" t="s">
        <v>131</v>
      </c>
      <c r="AT119" s="67" t="s">
        <v>131</v>
      </c>
      <c r="AU119" s="67"/>
      <c r="AV119" s="67" t="s">
        <v>131</v>
      </c>
      <c r="AW119" s="67" t="s">
        <v>131</v>
      </c>
      <c r="AX119" s="67" t="s">
        <v>131</v>
      </c>
      <c r="AY119" s="67">
        <v>2.5426813301911495</v>
      </c>
      <c r="AZ119" s="67"/>
      <c r="BA119" s="67">
        <v>1.4758890647122511</v>
      </c>
      <c r="BB119" s="67">
        <v>1.431193966130639</v>
      </c>
      <c r="BC119" s="67">
        <v>0.69381795309551619</v>
      </c>
      <c r="BD119" s="67">
        <v>0.39328873942126474</v>
      </c>
      <c r="BE119" s="67"/>
      <c r="BF119" s="67">
        <v>0.45872578040904188</v>
      </c>
      <c r="BG119" s="67">
        <v>0.33051393116366201</v>
      </c>
      <c r="BH119" s="67">
        <v>0.20583008408265036</v>
      </c>
      <c r="BI119" s="67">
        <v>0.20583008408265036</v>
      </c>
      <c r="BJ119" s="67"/>
      <c r="BK119" s="67">
        <v>4.8333909835120537E-2</v>
      </c>
      <c r="BL119" s="67">
        <v>-1.2758188337256282E-3</v>
      </c>
      <c r="BM119" s="67">
        <v>1.1328391368425672E-2</v>
      </c>
      <c r="BN119" s="67">
        <v>1.1328391368425672E-2</v>
      </c>
      <c r="BO119" s="67">
        <v>1.1328391368425684E-2</v>
      </c>
      <c r="BP119" s="71"/>
      <c r="BQ119" s="67">
        <v>1.1328391368425672E-2</v>
      </c>
      <c r="BR119" s="67">
        <v>1.262031143316511E-2</v>
      </c>
      <c r="BS119" s="67">
        <v>0</v>
      </c>
      <c r="BT119" s="67">
        <v>0</v>
      </c>
      <c r="BV119" s="67" t="s">
        <v>131</v>
      </c>
      <c r="BW119" s="67" t="s">
        <v>131</v>
      </c>
      <c r="BX119" s="67" t="s">
        <v>131</v>
      </c>
      <c r="BY119" s="67">
        <v>0</v>
      </c>
      <c r="CA119" s="67">
        <v>0</v>
      </c>
      <c r="CB119" s="67">
        <v>0</v>
      </c>
      <c r="CC119" s="67">
        <v>0</v>
      </c>
      <c r="CD119" s="67">
        <v>0</v>
      </c>
      <c r="CF119" s="67">
        <v>0</v>
      </c>
      <c r="CG119" s="67">
        <v>0</v>
      </c>
      <c r="CH119" s="67">
        <v>-4.43274752044545E-2</v>
      </c>
      <c r="CI119" s="67">
        <v>-4.4327475204454458E-2</v>
      </c>
      <c r="CK119" s="67">
        <f>CK32/CF32-1</f>
        <v>-4.4327475204454458E-2</v>
      </c>
      <c r="CL119" s="67">
        <v>-0.14474943448755873</v>
      </c>
      <c r="CM119" s="67">
        <v>-0.10096044426236972</v>
      </c>
      <c r="CN119" s="67">
        <v>-0.10096044426236972</v>
      </c>
      <c r="CP119" s="67">
        <v>-0.10507988529291275</v>
      </c>
      <c r="CQ119" s="67">
        <v>3.1637038732484024E-2</v>
      </c>
      <c r="CR119" s="67">
        <v>2.6910029871905161E-2</v>
      </c>
      <c r="CS119" s="67">
        <v>2.6910029871905161E-2</v>
      </c>
      <c r="CU119" s="67"/>
      <c r="CV119" s="67"/>
      <c r="CW119" s="67"/>
      <c r="CX119" s="67">
        <v>5.8178232466412627E-3</v>
      </c>
      <c r="CZ119" s="67"/>
      <c r="DA119" s="67"/>
      <c r="DB119" s="67"/>
      <c r="DC119" s="67"/>
    </row>
    <row r="120" spans="2:107" ht="15" hidden="1" customHeight="1" outlineLevel="2" x14ac:dyDescent="0.3">
      <c r="B120" s="112" t="s">
        <v>121</v>
      </c>
      <c r="C120" s="67" t="s">
        <v>131</v>
      </c>
      <c r="D120" s="67" t="s">
        <v>131</v>
      </c>
      <c r="E120" s="67" t="s">
        <v>131</v>
      </c>
      <c r="F120" s="67" t="s">
        <v>131</v>
      </c>
      <c r="G120" s="67"/>
      <c r="H120" s="67" t="s">
        <v>131</v>
      </c>
      <c r="I120" s="67" t="s">
        <v>131</v>
      </c>
      <c r="J120" s="67" t="s">
        <v>131</v>
      </c>
      <c r="K120" s="67" t="s">
        <v>131</v>
      </c>
      <c r="L120" s="67"/>
      <c r="M120" s="67" t="s">
        <v>131</v>
      </c>
      <c r="N120" s="67" t="s">
        <v>131</v>
      </c>
      <c r="O120" s="67" t="s">
        <v>131</v>
      </c>
      <c r="P120" s="67" t="s">
        <v>131</v>
      </c>
      <c r="Q120" s="67"/>
      <c r="R120" s="67" t="s">
        <v>131</v>
      </c>
      <c r="S120" s="67" t="s">
        <v>131</v>
      </c>
      <c r="T120" s="67" t="s">
        <v>131</v>
      </c>
      <c r="U120" s="67" t="s">
        <v>131</v>
      </c>
      <c r="V120" s="67"/>
      <c r="W120" s="67" t="s">
        <v>131</v>
      </c>
      <c r="X120" s="67" t="s">
        <v>131</v>
      </c>
      <c r="Y120" s="67" t="s">
        <v>131</v>
      </c>
      <c r="Z120" s="67" t="s">
        <v>131</v>
      </c>
      <c r="AA120" s="67"/>
      <c r="AB120" s="67" t="s">
        <v>131</v>
      </c>
      <c r="AC120" s="67" t="s">
        <v>131</v>
      </c>
      <c r="AD120" s="67" t="s">
        <v>131</v>
      </c>
      <c r="AE120" s="67" t="s">
        <v>131</v>
      </c>
      <c r="AF120" s="67"/>
      <c r="AG120" s="67" t="s">
        <v>131</v>
      </c>
      <c r="AH120" s="67" t="s">
        <v>131</v>
      </c>
      <c r="AI120" s="67" t="s">
        <v>131</v>
      </c>
      <c r="AJ120" s="67" t="s">
        <v>131</v>
      </c>
      <c r="AK120" s="67"/>
      <c r="AL120" s="67" t="s">
        <v>131</v>
      </c>
      <c r="AM120" s="67" t="s">
        <v>131</v>
      </c>
      <c r="AN120" s="67" t="s">
        <v>131</v>
      </c>
      <c r="AO120" s="67" t="s">
        <v>131</v>
      </c>
      <c r="AP120" s="67"/>
      <c r="AQ120" s="67" t="s">
        <v>131</v>
      </c>
      <c r="AR120" s="67" t="s">
        <v>131</v>
      </c>
      <c r="AS120" s="67" t="s">
        <v>131</v>
      </c>
      <c r="AT120" s="67" t="s">
        <v>131</v>
      </c>
      <c r="AU120" s="67"/>
      <c r="AV120" s="67" t="s">
        <v>131</v>
      </c>
      <c r="AW120" s="67" t="s">
        <v>131</v>
      </c>
      <c r="AX120" s="67" t="s">
        <v>131</v>
      </c>
      <c r="AY120" s="67" t="s">
        <v>131</v>
      </c>
      <c r="AZ120" s="67"/>
      <c r="BA120" s="67" t="s">
        <v>131</v>
      </c>
      <c r="BB120" s="67" t="s">
        <v>131</v>
      </c>
      <c r="BC120" s="67" t="s">
        <v>131</v>
      </c>
      <c r="BD120" s="67" t="s">
        <v>131</v>
      </c>
      <c r="BE120" s="67"/>
      <c r="BF120" s="67" t="s">
        <v>131</v>
      </c>
      <c r="BG120" s="67" t="s">
        <v>131</v>
      </c>
      <c r="BH120" s="67" t="s">
        <v>131</v>
      </c>
      <c r="BI120" s="67" t="s">
        <v>131</v>
      </c>
      <c r="BJ120" s="67"/>
      <c r="BK120" s="67" t="s">
        <v>131</v>
      </c>
      <c r="BL120" s="67" t="s">
        <v>131</v>
      </c>
      <c r="BM120" s="67">
        <v>0</v>
      </c>
      <c r="BN120" s="67">
        <v>0</v>
      </c>
      <c r="BO120" s="67">
        <v>0</v>
      </c>
      <c r="BP120" s="71"/>
      <c r="BQ120" s="67">
        <v>0</v>
      </c>
      <c r="BR120" s="67">
        <v>0</v>
      </c>
      <c r="BS120" s="67">
        <v>0</v>
      </c>
      <c r="BT120" s="67">
        <v>0</v>
      </c>
      <c r="BV120" s="67" t="s">
        <v>131</v>
      </c>
      <c r="BW120" s="67" t="s">
        <v>131</v>
      </c>
      <c r="BX120" s="67" t="s">
        <v>131</v>
      </c>
      <c r="BY120" s="67">
        <v>0</v>
      </c>
      <c r="CA120" s="67">
        <v>0</v>
      </c>
      <c r="CB120" s="67">
        <v>0</v>
      </c>
      <c r="CC120" s="67">
        <v>0</v>
      </c>
      <c r="CD120" s="67">
        <v>0</v>
      </c>
      <c r="CF120" s="67">
        <v>0</v>
      </c>
      <c r="CG120" s="67">
        <v>0</v>
      </c>
      <c r="CH120" s="67">
        <v>0</v>
      </c>
      <c r="CI120" s="67">
        <v>0</v>
      </c>
      <c r="CK120" s="67">
        <f>CK33/CF33-1</f>
        <v>0</v>
      </c>
      <c r="CL120" s="67">
        <v>0</v>
      </c>
      <c r="CM120" s="67">
        <v>0</v>
      </c>
      <c r="CN120" s="67">
        <v>0</v>
      </c>
      <c r="CP120" s="67">
        <v>0</v>
      </c>
      <c r="CQ120" s="67">
        <v>0</v>
      </c>
      <c r="CR120" s="67">
        <v>1.9426877470355732</v>
      </c>
      <c r="CS120" s="67">
        <v>1.9426877470355732</v>
      </c>
      <c r="CU120" s="67"/>
      <c r="CV120" s="67"/>
      <c r="CW120" s="67"/>
      <c r="CX120" s="67">
        <v>0.20617864338482206</v>
      </c>
      <c r="CZ120" s="67"/>
      <c r="DA120" s="67"/>
      <c r="DB120" s="67"/>
      <c r="DC120" s="67"/>
    </row>
    <row r="121" spans="2:107" s="40" customFormat="1" ht="15" hidden="1" customHeight="1" outlineLevel="2" x14ac:dyDescent="0.3">
      <c r="B121" s="112" t="s">
        <v>122</v>
      </c>
      <c r="C121" s="67" t="s">
        <v>131</v>
      </c>
      <c r="D121" s="67" t="s">
        <v>131</v>
      </c>
      <c r="E121" s="67" t="s">
        <v>131</v>
      </c>
      <c r="F121" s="67" t="s">
        <v>131</v>
      </c>
      <c r="G121" s="67"/>
      <c r="H121" s="67" t="s">
        <v>131</v>
      </c>
      <c r="I121" s="67" t="s">
        <v>131</v>
      </c>
      <c r="J121" s="67" t="s">
        <v>131</v>
      </c>
      <c r="K121" s="67" t="s">
        <v>131</v>
      </c>
      <c r="L121" s="67"/>
      <c r="M121" s="67" t="s">
        <v>131</v>
      </c>
      <c r="N121" s="67" t="s">
        <v>131</v>
      </c>
      <c r="O121" s="67" t="s">
        <v>131</v>
      </c>
      <c r="P121" s="67" t="s">
        <v>131</v>
      </c>
      <c r="Q121" s="67"/>
      <c r="R121" s="67" t="s">
        <v>131</v>
      </c>
      <c r="S121" s="67" t="s">
        <v>131</v>
      </c>
      <c r="T121" s="67" t="s">
        <v>131</v>
      </c>
      <c r="U121" s="67" t="s">
        <v>131</v>
      </c>
      <c r="V121" s="67"/>
      <c r="W121" s="67" t="s">
        <v>131</v>
      </c>
      <c r="X121" s="67" t="s">
        <v>131</v>
      </c>
      <c r="Y121" s="67" t="s">
        <v>131</v>
      </c>
      <c r="Z121" s="67" t="s">
        <v>131</v>
      </c>
      <c r="AA121" s="67"/>
      <c r="AB121" s="67" t="s">
        <v>131</v>
      </c>
      <c r="AC121" s="67" t="s">
        <v>131</v>
      </c>
      <c r="AD121" s="67" t="s">
        <v>131</v>
      </c>
      <c r="AE121" s="67" t="s">
        <v>131</v>
      </c>
      <c r="AF121" s="67"/>
      <c r="AG121" s="67" t="s">
        <v>131</v>
      </c>
      <c r="AH121" s="67" t="s">
        <v>131</v>
      </c>
      <c r="AI121" s="67" t="s">
        <v>131</v>
      </c>
      <c r="AJ121" s="67" t="s">
        <v>131</v>
      </c>
      <c r="AK121" s="67"/>
      <c r="AL121" s="67" t="s">
        <v>131</v>
      </c>
      <c r="AM121" s="67" t="s">
        <v>131</v>
      </c>
      <c r="AN121" s="67" t="s">
        <v>131</v>
      </c>
      <c r="AO121" s="67" t="s">
        <v>131</v>
      </c>
      <c r="AP121" s="67"/>
      <c r="AQ121" s="67" t="s">
        <v>131</v>
      </c>
      <c r="AR121" s="67" t="s">
        <v>131</v>
      </c>
      <c r="AS121" s="67" t="s">
        <v>131</v>
      </c>
      <c r="AT121" s="67" t="s">
        <v>131</v>
      </c>
      <c r="AU121" s="67"/>
      <c r="AV121" s="67" t="s">
        <v>131</v>
      </c>
      <c r="AW121" s="67" t="s">
        <v>131</v>
      </c>
      <c r="AX121" s="67" t="s">
        <v>131</v>
      </c>
      <c r="AY121" s="67" t="s">
        <v>131</v>
      </c>
      <c r="AZ121" s="67"/>
      <c r="BA121" s="67" t="s">
        <v>131</v>
      </c>
      <c r="BB121" s="67" t="s">
        <v>131</v>
      </c>
      <c r="BC121" s="67" t="s">
        <v>131</v>
      </c>
      <c r="BD121" s="67" t="s">
        <v>131</v>
      </c>
      <c r="BE121" s="67"/>
      <c r="BF121" s="67" t="s">
        <v>131</v>
      </c>
      <c r="BG121" s="67" t="s">
        <v>131</v>
      </c>
      <c r="BH121" s="67" t="s">
        <v>131</v>
      </c>
      <c r="BI121" s="67" t="s">
        <v>131</v>
      </c>
      <c r="BJ121" s="67"/>
      <c r="BK121" s="67" t="s">
        <v>131</v>
      </c>
      <c r="BL121" s="67" t="s">
        <v>131</v>
      </c>
      <c r="BM121" s="67" t="s">
        <v>131</v>
      </c>
      <c r="BN121" s="67" t="s">
        <v>131</v>
      </c>
      <c r="BO121" s="67" t="s">
        <v>131</v>
      </c>
      <c r="BP121" s="71"/>
      <c r="BQ121" s="67" t="s">
        <v>131</v>
      </c>
      <c r="BR121" s="67" t="s">
        <v>131</v>
      </c>
      <c r="BS121" s="67" t="s">
        <v>131</v>
      </c>
      <c r="BT121" s="67" t="s">
        <v>131</v>
      </c>
      <c r="BV121" s="67" t="s">
        <v>131</v>
      </c>
      <c r="BW121" s="67" t="s">
        <v>131</v>
      </c>
      <c r="BX121" s="67" t="s">
        <v>131</v>
      </c>
      <c r="BY121" s="67" t="s">
        <v>131</v>
      </c>
      <c r="CA121" s="67" t="s">
        <v>131</v>
      </c>
      <c r="CB121" s="67" t="s">
        <v>131</v>
      </c>
      <c r="CC121" s="67">
        <v>0</v>
      </c>
      <c r="CD121" s="67">
        <v>0</v>
      </c>
      <c r="CF121" s="67">
        <v>0</v>
      </c>
      <c r="CG121" s="67">
        <v>0</v>
      </c>
      <c r="CH121" s="67">
        <v>0</v>
      </c>
      <c r="CI121" s="67">
        <v>0</v>
      </c>
      <c r="CK121" s="67">
        <f>CK34/CF34-1</f>
        <v>0</v>
      </c>
      <c r="CL121" s="67">
        <v>0</v>
      </c>
      <c r="CM121" s="67">
        <v>0</v>
      </c>
      <c r="CN121" s="67">
        <v>0.31901840490797517</v>
      </c>
      <c r="CO121" s="123"/>
      <c r="CP121" s="67">
        <v>0.77944785276073625</v>
      </c>
      <c r="CQ121" s="67">
        <v>1.8920245398773003</v>
      </c>
      <c r="CR121" s="67">
        <v>2.3895705521472386</v>
      </c>
      <c r="CS121" s="67">
        <v>1.5697674418604652</v>
      </c>
      <c r="CT121" s="123"/>
      <c r="CU121" s="67"/>
      <c r="CV121" s="67"/>
      <c r="CW121" s="67"/>
      <c r="CX121" s="67">
        <v>0.1399547511312218</v>
      </c>
      <c r="CY121" s="123"/>
      <c r="CZ121" s="67"/>
      <c r="DA121" s="67"/>
      <c r="DB121" s="67"/>
      <c r="DC121" s="67"/>
    </row>
    <row r="122" spans="2:107" s="123" customFormat="1" ht="15" hidden="1" customHeight="1" outlineLevel="2" x14ac:dyDescent="0.3">
      <c r="B122" s="112" t="s">
        <v>350</v>
      </c>
      <c r="C122" s="67" t="s">
        <v>131</v>
      </c>
      <c r="D122" s="67" t="s">
        <v>131</v>
      </c>
      <c r="E122" s="67" t="s">
        <v>131</v>
      </c>
      <c r="F122" s="67" t="s">
        <v>131</v>
      </c>
      <c r="G122" s="67"/>
      <c r="H122" s="67" t="s">
        <v>131</v>
      </c>
      <c r="I122" s="67" t="s">
        <v>131</v>
      </c>
      <c r="J122" s="67" t="s">
        <v>131</v>
      </c>
      <c r="K122" s="67" t="s">
        <v>131</v>
      </c>
      <c r="L122" s="67"/>
      <c r="M122" s="67" t="s">
        <v>131</v>
      </c>
      <c r="N122" s="67" t="s">
        <v>131</v>
      </c>
      <c r="O122" s="67" t="s">
        <v>131</v>
      </c>
      <c r="P122" s="67" t="s">
        <v>131</v>
      </c>
      <c r="Q122" s="67"/>
      <c r="R122" s="67" t="s">
        <v>131</v>
      </c>
      <c r="S122" s="67" t="s">
        <v>131</v>
      </c>
      <c r="T122" s="67" t="s">
        <v>131</v>
      </c>
      <c r="U122" s="67" t="s">
        <v>131</v>
      </c>
      <c r="V122" s="67"/>
      <c r="W122" s="67" t="s">
        <v>131</v>
      </c>
      <c r="X122" s="67" t="s">
        <v>131</v>
      </c>
      <c r="Y122" s="67" t="s">
        <v>131</v>
      </c>
      <c r="Z122" s="67" t="s">
        <v>131</v>
      </c>
      <c r="AA122" s="67"/>
      <c r="AB122" s="67" t="s">
        <v>131</v>
      </c>
      <c r="AC122" s="67" t="s">
        <v>131</v>
      </c>
      <c r="AD122" s="67" t="s">
        <v>131</v>
      </c>
      <c r="AE122" s="67" t="s">
        <v>131</v>
      </c>
      <c r="AF122" s="67"/>
      <c r="AG122" s="67" t="s">
        <v>131</v>
      </c>
      <c r="AH122" s="67" t="s">
        <v>131</v>
      </c>
      <c r="AI122" s="67" t="s">
        <v>131</v>
      </c>
      <c r="AJ122" s="67" t="s">
        <v>131</v>
      </c>
      <c r="AK122" s="67"/>
      <c r="AL122" s="67" t="s">
        <v>131</v>
      </c>
      <c r="AM122" s="67" t="s">
        <v>131</v>
      </c>
      <c r="AN122" s="67" t="s">
        <v>131</v>
      </c>
      <c r="AO122" s="67" t="s">
        <v>131</v>
      </c>
      <c r="AP122" s="67"/>
      <c r="AQ122" s="67" t="s">
        <v>131</v>
      </c>
      <c r="AR122" s="67" t="s">
        <v>131</v>
      </c>
      <c r="AS122" s="67" t="s">
        <v>131</v>
      </c>
      <c r="AT122" s="67" t="s">
        <v>131</v>
      </c>
      <c r="AU122" s="67"/>
      <c r="AV122" s="67" t="s">
        <v>131</v>
      </c>
      <c r="AW122" s="67" t="s">
        <v>131</v>
      </c>
      <c r="AX122" s="67" t="s">
        <v>131</v>
      </c>
      <c r="AY122" s="67" t="s">
        <v>131</v>
      </c>
      <c r="AZ122" s="67"/>
      <c r="BA122" s="67" t="s">
        <v>131</v>
      </c>
      <c r="BB122" s="67" t="s">
        <v>131</v>
      </c>
      <c r="BC122" s="67" t="s">
        <v>131</v>
      </c>
      <c r="BD122" s="67" t="s">
        <v>131</v>
      </c>
      <c r="BE122" s="67"/>
      <c r="BF122" s="67" t="s">
        <v>131</v>
      </c>
      <c r="BG122" s="67" t="s">
        <v>131</v>
      </c>
      <c r="BH122" s="67" t="s">
        <v>131</v>
      </c>
      <c r="BI122" s="67" t="s">
        <v>131</v>
      </c>
      <c r="BJ122" s="67"/>
      <c r="BK122" s="67" t="s">
        <v>131</v>
      </c>
      <c r="BL122" s="67" t="s">
        <v>131</v>
      </c>
      <c r="BM122" s="67" t="s">
        <v>131</v>
      </c>
      <c r="BN122" s="67" t="s">
        <v>131</v>
      </c>
      <c r="BO122" s="67" t="s">
        <v>131</v>
      </c>
      <c r="BP122" s="71"/>
      <c r="BQ122" s="67" t="s">
        <v>131</v>
      </c>
      <c r="BR122" s="67" t="s">
        <v>131</v>
      </c>
      <c r="BS122" s="67" t="s">
        <v>131</v>
      </c>
      <c r="BT122" s="67" t="s">
        <v>131</v>
      </c>
      <c r="BV122" s="67" t="s">
        <v>131</v>
      </c>
      <c r="BW122" s="67" t="s">
        <v>131</v>
      </c>
      <c r="BX122" s="67" t="s">
        <v>131</v>
      </c>
      <c r="BY122" s="67" t="s">
        <v>131</v>
      </c>
      <c r="CA122" s="67" t="s">
        <v>131</v>
      </c>
      <c r="CB122" s="67" t="s">
        <v>131</v>
      </c>
      <c r="CC122" s="67" t="s">
        <v>131</v>
      </c>
      <c r="CD122" s="67" t="s">
        <v>131</v>
      </c>
      <c r="CF122" s="67" t="s">
        <v>131</v>
      </c>
      <c r="CG122" s="67" t="s">
        <v>131</v>
      </c>
      <c r="CH122" s="67" t="s">
        <v>131</v>
      </c>
      <c r="CI122" s="67" t="s">
        <v>131</v>
      </c>
      <c r="CK122" s="67" t="s">
        <v>131</v>
      </c>
      <c r="CL122" s="67" t="s">
        <v>131</v>
      </c>
      <c r="CM122" s="67" t="s">
        <v>131</v>
      </c>
      <c r="CN122" s="67" t="s">
        <v>131</v>
      </c>
      <c r="CP122" s="67" t="s">
        <v>131</v>
      </c>
      <c r="CQ122" s="67" t="s">
        <v>131</v>
      </c>
      <c r="CR122" s="67" t="s">
        <v>131</v>
      </c>
      <c r="CS122" s="67">
        <v>4.4463788300835656</v>
      </c>
      <c r="CU122" s="67"/>
      <c r="CV122" s="67"/>
      <c r="CW122" s="67"/>
      <c r="CX122" s="67">
        <v>2.7128244470016623</v>
      </c>
      <c r="CZ122" s="67"/>
      <c r="DA122" s="67"/>
      <c r="DB122" s="67"/>
      <c r="DC122" s="67"/>
    </row>
    <row r="123" spans="2:107" ht="15" customHeight="1" outlineLevel="1" collapsed="1" x14ac:dyDescent="0.3">
      <c r="B123" s="108" t="s">
        <v>123</v>
      </c>
      <c r="C123" s="69" t="s">
        <v>131</v>
      </c>
      <c r="D123" s="69" t="s">
        <v>131</v>
      </c>
      <c r="E123" s="69" t="s">
        <v>131</v>
      </c>
      <c r="F123" s="69" t="s">
        <v>131</v>
      </c>
      <c r="G123" s="67"/>
      <c r="H123" s="69" t="s">
        <v>131</v>
      </c>
      <c r="I123" s="69" t="s">
        <v>131</v>
      </c>
      <c r="J123" s="69" t="s">
        <v>131</v>
      </c>
      <c r="K123" s="69" t="s">
        <v>131</v>
      </c>
      <c r="L123" s="67"/>
      <c r="M123" s="69" t="s">
        <v>131</v>
      </c>
      <c r="N123" s="69" t="s">
        <v>131</v>
      </c>
      <c r="O123" s="69" t="s">
        <v>131</v>
      </c>
      <c r="P123" s="69" t="s">
        <v>131</v>
      </c>
      <c r="Q123" s="67"/>
      <c r="R123" s="69" t="s">
        <v>131</v>
      </c>
      <c r="S123" s="69" t="s">
        <v>131</v>
      </c>
      <c r="T123" s="69" t="s">
        <v>131</v>
      </c>
      <c r="U123" s="69" t="s">
        <v>131</v>
      </c>
      <c r="V123" s="67"/>
      <c r="W123" s="69" t="s">
        <v>131</v>
      </c>
      <c r="X123" s="69" t="s">
        <v>131</v>
      </c>
      <c r="Y123" s="69" t="s">
        <v>131</v>
      </c>
      <c r="Z123" s="69" t="s">
        <v>131</v>
      </c>
      <c r="AA123" s="67"/>
      <c r="AB123" s="69" t="s">
        <v>131</v>
      </c>
      <c r="AC123" s="69" t="s">
        <v>131</v>
      </c>
      <c r="AD123" s="69" t="s">
        <v>131</v>
      </c>
      <c r="AE123" s="69" t="s">
        <v>131</v>
      </c>
      <c r="AF123" s="67"/>
      <c r="AG123" s="69" t="s">
        <v>131</v>
      </c>
      <c r="AH123" s="69" t="s">
        <v>131</v>
      </c>
      <c r="AI123" s="69" t="s">
        <v>131</v>
      </c>
      <c r="AJ123" s="69" t="s">
        <v>131</v>
      </c>
      <c r="AK123" s="67"/>
      <c r="AL123" s="69" t="s">
        <v>131</v>
      </c>
      <c r="AM123" s="69" t="s">
        <v>131</v>
      </c>
      <c r="AN123" s="69" t="s">
        <v>131</v>
      </c>
      <c r="AO123" s="69" t="s">
        <v>131</v>
      </c>
      <c r="AP123" s="67"/>
      <c r="AQ123" s="69" t="s">
        <v>131</v>
      </c>
      <c r="AR123" s="69" t="s">
        <v>131</v>
      </c>
      <c r="AS123" s="69" t="s">
        <v>131</v>
      </c>
      <c r="AT123" s="69" t="s">
        <v>131</v>
      </c>
      <c r="AU123" s="67"/>
      <c r="AV123" s="69" t="s">
        <v>131</v>
      </c>
      <c r="AW123" s="69" t="s">
        <v>131</v>
      </c>
      <c r="AX123" s="69" t="s">
        <v>131</v>
      </c>
      <c r="AY123" s="69" t="s">
        <v>131</v>
      </c>
      <c r="AZ123" s="67"/>
      <c r="BA123" s="69">
        <v>3.9569190600522193</v>
      </c>
      <c r="BB123" s="69">
        <v>0.94867847061842436</v>
      </c>
      <c r="BC123" s="69">
        <v>0.38299034784192321</v>
      </c>
      <c r="BD123" s="69">
        <v>0.38299034784192321</v>
      </c>
      <c r="BE123" s="67"/>
      <c r="BF123" s="69">
        <v>0</v>
      </c>
      <c r="BG123" s="69">
        <v>7.7297866736897536E-2</v>
      </c>
      <c r="BH123" s="69">
        <v>-0.13260468791150903</v>
      </c>
      <c r="BI123" s="69">
        <v>-0.13260468791150903</v>
      </c>
      <c r="BJ123" s="67"/>
      <c r="BK123" s="69">
        <v>-0.13260468791150903</v>
      </c>
      <c r="BL123" s="69">
        <v>-0.19484170639286147</v>
      </c>
      <c r="BM123" s="69">
        <v>0.1106725368149386</v>
      </c>
      <c r="BN123" s="69">
        <v>7.1808106877182309E-2</v>
      </c>
      <c r="BO123" s="69">
        <v>7.1808106877182323E-2</v>
      </c>
      <c r="BP123" s="71"/>
      <c r="BQ123" s="69">
        <v>7.1808106877182309E-2</v>
      </c>
      <c r="BR123" s="69">
        <v>7.1808106877182309E-2</v>
      </c>
      <c r="BS123" s="69">
        <v>0.1509021323127393</v>
      </c>
      <c r="BT123" s="69">
        <v>0.19263456090651557</v>
      </c>
      <c r="BV123" s="69" t="s">
        <v>131</v>
      </c>
      <c r="BW123" s="69" t="s">
        <v>131</v>
      </c>
      <c r="BX123" s="69" t="s">
        <v>131</v>
      </c>
      <c r="BY123" s="69">
        <v>0.19263456090651557</v>
      </c>
      <c r="CA123" s="69">
        <v>0.19263456090651557</v>
      </c>
      <c r="CB123" s="69">
        <v>0</v>
      </c>
      <c r="CC123" s="69">
        <v>0</v>
      </c>
      <c r="CD123" s="69">
        <v>0.16983372921615203</v>
      </c>
      <c r="CF123" s="69">
        <v>4.7387173396674587E-2</v>
      </c>
      <c r="CG123" s="69">
        <v>0.18966745843230404</v>
      </c>
      <c r="CH123" s="69">
        <v>0.18966745843230404</v>
      </c>
      <c r="CI123" s="69">
        <v>1.6954314720812214E-2</v>
      </c>
      <c r="CK123" s="69">
        <f>CK36/CF36-1</f>
        <v>6.5767093774804497E-2</v>
      </c>
      <c r="CL123" s="69">
        <v>-1.6372167315563568E-2</v>
      </c>
      <c r="CM123" s="69">
        <v>-1.6372167315563568E-2</v>
      </c>
      <c r="CN123" s="69">
        <v>-1.6372167315563568E-2</v>
      </c>
      <c r="CP123" s="69">
        <v>0.13214171720395787</v>
      </c>
      <c r="CQ123" s="69">
        <v>7.9975641936466113E-2</v>
      </c>
      <c r="CR123" s="69">
        <v>7.9975641936466113E-2</v>
      </c>
      <c r="CS123" s="69">
        <v>0.24155079671166146</v>
      </c>
      <c r="CU123" s="69">
        <v>0.14960999906023864</v>
      </c>
      <c r="CV123" s="69">
        <v>0.36162014848228541</v>
      </c>
      <c r="CW123" s="69">
        <v>0.30645616013532573</v>
      </c>
      <c r="CX123" s="69">
        <v>0.1364342352652661</v>
      </c>
      <c r="CZ123" s="69">
        <v>0.17608109212785084</v>
      </c>
      <c r="DA123" s="69">
        <v>-7.0398233142383582E-3</v>
      </c>
      <c r="DB123" s="69">
        <v>3.4887066609120998E-2</v>
      </c>
      <c r="DC123" s="69"/>
    </row>
    <row r="124" spans="2:107" ht="15" hidden="1" customHeight="1" outlineLevel="2" x14ac:dyDescent="0.3">
      <c r="B124" s="110" t="s">
        <v>124</v>
      </c>
      <c r="C124" s="67" t="s">
        <v>131</v>
      </c>
      <c r="D124" s="67" t="s">
        <v>131</v>
      </c>
      <c r="E124" s="67" t="s">
        <v>131</v>
      </c>
      <c r="F124" s="67" t="s">
        <v>131</v>
      </c>
      <c r="G124" s="67"/>
      <c r="H124" s="67" t="s">
        <v>131</v>
      </c>
      <c r="I124" s="67" t="s">
        <v>131</v>
      </c>
      <c r="J124" s="67" t="s">
        <v>131</v>
      </c>
      <c r="K124" s="67" t="s">
        <v>131</v>
      </c>
      <c r="L124" s="67"/>
      <c r="M124" s="67" t="s">
        <v>131</v>
      </c>
      <c r="N124" s="67" t="s">
        <v>131</v>
      </c>
      <c r="O124" s="67" t="s">
        <v>131</v>
      </c>
      <c r="P124" s="67" t="s">
        <v>131</v>
      </c>
      <c r="Q124" s="67"/>
      <c r="R124" s="67" t="s">
        <v>131</v>
      </c>
      <c r="S124" s="67" t="s">
        <v>131</v>
      </c>
      <c r="T124" s="67" t="s">
        <v>131</v>
      </c>
      <c r="U124" s="67" t="s">
        <v>131</v>
      </c>
      <c r="V124" s="67"/>
      <c r="W124" s="67" t="s">
        <v>131</v>
      </c>
      <c r="X124" s="67" t="s">
        <v>131</v>
      </c>
      <c r="Y124" s="67" t="s">
        <v>131</v>
      </c>
      <c r="Z124" s="67" t="s">
        <v>131</v>
      </c>
      <c r="AA124" s="67"/>
      <c r="AB124" s="67" t="s">
        <v>131</v>
      </c>
      <c r="AC124" s="67" t="s">
        <v>131</v>
      </c>
      <c r="AD124" s="67" t="s">
        <v>131</v>
      </c>
      <c r="AE124" s="67" t="s">
        <v>131</v>
      </c>
      <c r="AF124" s="67"/>
      <c r="AG124" s="67" t="s">
        <v>131</v>
      </c>
      <c r="AH124" s="67" t="s">
        <v>131</v>
      </c>
      <c r="AI124" s="67" t="s">
        <v>131</v>
      </c>
      <c r="AJ124" s="67" t="s">
        <v>131</v>
      </c>
      <c r="AK124" s="67"/>
      <c r="AL124" s="67" t="s">
        <v>131</v>
      </c>
      <c r="AM124" s="67" t="s">
        <v>131</v>
      </c>
      <c r="AN124" s="67" t="s">
        <v>131</v>
      </c>
      <c r="AO124" s="67" t="s">
        <v>131</v>
      </c>
      <c r="AP124" s="67"/>
      <c r="AQ124" s="67" t="s">
        <v>131</v>
      </c>
      <c r="AR124" s="67" t="s">
        <v>131</v>
      </c>
      <c r="AS124" s="67" t="s">
        <v>131</v>
      </c>
      <c r="AT124" s="67" t="s">
        <v>131</v>
      </c>
      <c r="AU124" s="67"/>
      <c r="AV124" s="67" t="s">
        <v>131</v>
      </c>
      <c r="AW124" s="67" t="s">
        <v>131</v>
      </c>
      <c r="AX124" s="67" t="s">
        <v>131</v>
      </c>
      <c r="AY124" s="67" t="s">
        <v>131</v>
      </c>
      <c r="AZ124" s="67"/>
      <c r="BA124" s="67">
        <v>0</v>
      </c>
      <c r="BB124" s="67">
        <v>0</v>
      </c>
      <c r="BC124" s="67">
        <v>0</v>
      </c>
      <c r="BD124" s="67">
        <v>0</v>
      </c>
      <c r="BE124" s="67"/>
      <c r="BF124" s="67">
        <v>0</v>
      </c>
      <c r="BG124" s="67">
        <v>0</v>
      </c>
      <c r="BH124" s="67">
        <v>0</v>
      </c>
      <c r="BI124" s="67">
        <v>0</v>
      </c>
      <c r="BJ124" s="67"/>
      <c r="BK124" s="67">
        <v>0</v>
      </c>
      <c r="BL124" s="67">
        <v>0</v>
      </c>
      <c r="BM124" s="67">
        <v>0</v>
      </c>
      <c r="BN124" s="67">
        <v>0</v>
      </c>
      <c r="BO124" s="67">
        <v>0</v>
      </c>
      <c r="BP124" s="71"/>
      <c r="BQ124" s="67">
        <v>0</v>
      </c>
      <c r="BR124" s="67">
        <v>0</v>
      </c>
      <c r="BS124" s="67">
        <v>0</v>
      </c>
      <c r="BT124" s="67">
        <v>0</v>
      </c>
      <c r="BV124" s="67" t="s">
        <v>131</v>
      </c>
      <c r="BW124" s="67" t="s">
        <v>131</v>
      </c>
      <c r="BX124" s="67" t="s">
        <v>131</v>
      </c>
      <c r="BY124" s="67">
        <v>0</v>
      </c>
      <c r="CA124" s="67">
        <v>0</v>
      </c>
      <c r="CB124" s="67">
        <v>0</v>
      </c>
      <c r="CC124" s="67">
        <v>0</v>
      </c>
      <c r="CD124" s="67">
        <v>0</v>
      </c>
      <c r="CF124" s="67">
        <v>0</v>
      </c>
      <c r="CG124" s="67">
        <v>0.78198433420365532</v>
      </c>
      <c r="CH124" s="67">
        <v>0.78198433420365532</v>
      </c>
      <c r="CI124" s="67">
        <v>0.78198433420365543</v>
      </c>
      <c r="CK124" s="67">
        <f>CK37/CF37-1</f>
        <v>0.78198433420365543</v>
      </c>
      <c r="CL124" s="67">
        <v>0</v>
      </c>
      <c r="CM124" s="67">
        <v>0</v>
      </c>
      <c r="CN124" s="67">
        <v>0</v>
      </c>
      <c r="CP124" s="67">
        <v>0</v>
      </c>
      <c r="CQ124" s="67">
        <v>0</v>
      </c>
      <c r="CR124" s="67">
        <v>0</v>
      </c>
      <c r="CS124" s="67">
        <v>0</v>
      </c>
      <c r="CU124" s="67"/>
      <c r="CV124" s="67"/>
      <c r="CW124" s="67"/>
      <c r="CX124" s="67">
        <v>0</v>
      </c>
      <c r="CZ124" s="67"/>
      <c r="DA124" s="67"/>
      <c r="DB124" s="67"/>
      <c r="DC124" s="67"/>
    </row>
    <row r="125" spans="2:107" ht="15" hidden="1" customHeight="1" outlineLevel="2" x14ac:dyDescent="0.3">
      <c r="B125" s="110" t="s">
        <v>125</v>
      </c>
      <c r="C125" s="67" t="s">
        <v>131</v>
      </c>
      <c r="D125" s="67" t="s">
        <v>131</v>
      </c>
      <c r="E125" s="67" t="s">
        <v>131</v>
      </c>
      <c r="F125" s="67" t="s">
        <v>131</v>
      </c>
      <c r="G125" s="67"/>
      <c r="H125" s="67" t="s">
        <v>131</v>
      </c>
      <c r="I125" s="67" t="s">
        <v>131</v>
      </c>
      <c r="J125" s="67" t="s">
        <v>131</v>
      </c>
      <c r="K125" s="67" t="s">
        <v>131</v>
      </c>
      <c r="L125" s="67"/>
      <c r="M125" s="67" t="s">
        <v>131</v>
      </c>
      <c r="N125" s="67" t="s">
        <v>131</v>
      </c>
      <c r="O125" s="67" t="s">
        <v>131</v>
      </c>
      <c r="P125" s="67" t="s">
        <v>131</v>
      </c>
      <c r="Q125" s="67"/>
      <c r="R125" s="67" t="s">
        <v>131</v>
      </c>
      <c r="S125" s="67" t="s">
        <v>131</v>
      </c>
      <c r="T125" s="67" t="s">
        <v>131</v>
      </c>
      <c r="U125" s="67" t="s">
        <v>131</v>
      </c>
      <c r="V125" s="67"/>
      <c r="W125" s="67" t="s">
        <v>131</v>
      </c>
      <c r="X125" s="67" t="s">
        <v>131</v>
      </c>
      <c r="Y125" s="67" t="s">
        <v>131</v>
      </c>
      <c r="Z125" s="67" t="s">
        <v>131</v>
      </c>
      <c r="AA125" s="67"/>
      <c r="AB125" s="67" t="s">
        <v>131</v>
      </c>
      <c r="AC125" s="67" t="s">
        <v>131</v>
      </c>
      <c r="AD125" s="67" t="s">
        <v>131</v>
      </c>
      <c r="AE125" s="67" t="s">
        <v>131</v>
      </c>
      <c r="AF125" s="67"/>
      <c r="AG125" s="67" t="s">
        <v>131</v>
      </c>
      <c r="AH125" s="67" t="s">
        <v>131</v>
      </c>
      <c r="AI125" s="67" t="s">
        <v>131</v>
      </c>
      <c r="AJ125" s="67" t="s">
        <v>131</v>
      </c>
      <c r="AK125" s="67"/>
      <c r="AL125" s="67" t="s">
        <v>131</v>
      </c>
      <c r="AM125" s="67" t="s">
        <v>131</v>
      </c>
      <c r="AN125" s="67" t="s">
        <v>131</v>
      </c>
      <c r="AO125" s="67" t="s">
        <v>131</v>
      </c>
      <c r="AP125" s="67"/>
      <c r="AQ125" s="67" t="s">
        <v>131</v>
      </c>
      <c r="AR125" s="67" t="s">
        <v>131</v>
      </c>
      <c r="AS125" s="67" t="s">
        <v>131</v>
      </c>
      <c r="AT125" s="67" t="s">
        <v>131</v>
      </c>
      <c r="AU125" s="67"/>
      <c r="AV125" s="67" t="s">
        <v>131</v>
      </c>
      <c r="AW125" s="67" t="s">
        <v>131</v>
      </c>
      <c r="AX125" s="67" t="s">
        <v>131</v>
      </c>
      <c r="AY125" s="67" t="s">
        <v>131</v>
      </c>
      <c r="AZ125" s="67"/>
      <c r="BA125" s="67" t="s">
        <v>131</v>
      </c>
      <c r="BB125" s="67">
        <v>0</v>
      </c>
      <c r="BC125" s="67">
        <v>0</v>
      </c>
      <c r="BD125" s="67">
        <v>0</v>
      </c>
      <c r="BE125" s="67"/>
      <c r="BF125" s="67">
        <v>0</v>
      </c>
      <c r="BG125" s="67">
        <v>0</v>
      </c>
      <c r="BH125" s="67">
        <v>0</v>
      </c>
      <c r="BI125" s="67">
        <v>0</v>
      </c>
      <c r="BJ125" s="67"/>
      <c r="BK125" s="67">
        <v>0</v>
      </c>
      <c r="BL125" s="67">
        <v>0</v>
      </c>
      <c r="BM125" s="67">
        <v>0</v>
      </c>
      <c r="BN125" s="67">
        <v>0</v>
      </c>
      <c r="BO125" s="67">
        <v>0</v>
      </c>
      <c r="BP125" s="71"/>
      <c r="BQ125" s="67">
        <v>0</v>
      </c>
      <c r="BR125" s="67">
        <v>0</v>
      </c>
      <c r="BS125" s="67">
        <v>0</v>
      </c>
      <c r="BT125" s="67">
        <v>0</v>
      </c>
      <c r="BV125" s="67" t="s">
        <v>131</v>
      </c>
      <c r="BW125" s="67" t="s">
        <v>131</v>
      </c>
      <c r="BX125" s="67" t="s">
        <v>131</v>
      </c>
      <c r="BY125" s="67">
        <v>0</v>
      </c>
      <c r="CA125" s="67">
        <v>0</v>
      </c>
      <c r="CB125" s="67">
        <v>0</v>
      </c>
      <c r="CC125" s="67">
        <v>0</v>
      </c>
      <c r="CD125" s="67">
        <v>0</v>
      </c>
      <c r="CF125" s="67">
        <v>0</v>
      </c>
      <c r="CG125" s="67">
        <v>0</v>
      </c>
      <c r="CH125" s="67">
        <v>0</v>
      </c>
      <c r="CI125" s="67">
        <v>0</v>
      </c>
      <c r="CK125" s="67">
        <f>CK38/CF38-1</f>
        <v>0</v>
      </c>
      <c r="CL125" s="67">
        <v>0</v>
      </c>
      <c r="CM125" s="67">
        <v>0</v>
      </c>
      <c r="CN125" s="67">
        <v>0</v>
      </c>
      <c r="CP125" s="67">
        <v>0</v>
      </c>
      <c r="CQ125" s="67">
        <v>0</v>
      </c>
      <c r="CR125" s="67">
        <v>0</v>
      </c>
      <c r="CS125" s="67">
        <v>0.63116679718089275</v>
      </c>
      <c r="CU125" s="67"/>
      <c r="CV125" s="67"/>
      <c r="CW125" s="67"/>
      <c r="CX125" s="67">
        <v>0</v>
      </c>
      <c r="CZ125" s="67"/>
      <c r="DA125" s="67"/>
      <c r="DB125" s="67"/>
      <c r="DC125" s="67"/>
    </row>
    <row r="126" spans="2:107" ht="15" hidden="1" customHeight="1" outlineLevel="2" x14ac:dyDescent="0.3">
      <c r="B126" s="110" t="s">
        <v>126</v>
      </c>
      <c r="C126" s="67" t="s">
        <v>131</v>
      </c>
      <c r="D126" s="67" t="s">
        <v>131</v>
      </c>
      <c r="E126" s="67" t="s">
        <v>131</v>
      </c>
      <c r="F126" s="67" t="s">
        <v>131</v>
      </c>
      <c r="G126" s="67"/>
      <c r="H126" s="67" t="s">
        <v>131</v>
      </c>
      <c r="I126" s="67" t="s">
        <v>131</v>
      </c>
      <c r="J126" s="67" t="s">
        <v>131</v>
      </c>
      <c r="K126" s="67" t="s">
        <v>131</v>
      </c>
      <c r="L126" s="67"/>
      <c r="M126" s="67" t="s">
        <v>131</v>
      </c>
      <c r="N126" s="67" t="s">
        <v>131</v>
      </c>
      <c r="O126" s="67" t="s">
        <v>131</v>
      </c>
      <c r="P126" s="67" t="s">
        <v>131</v>
      </c>
      <c r="Q126" s="67"/>
      <c r="R126" s="67" t="s">
        <v>131</v>
      </c>
      <c r="S126" s="67" t="s">
        <v>131</v>
      </c>
      <c r="T126" s="67" t="s">
        <v>131</v>
      </c>
      <c r="U126" s="67" t="s">
        <v>131</v>
      </c>
      <c r="V126" s="67"/>
      <c r="W126" s="67" t="s">
        <v>131</v>
      </c>
      <c r="X126" s="67" t="s">
        <v>131</v>
      </c>
      <c r="Y126" s="67" t="s">
        <v>131</v>
      </c>
      <c r="Z126" s="67" t="s">
        <v>131</v>
      </c>
      <c r="AA126" s="67"/>
      <c r="AB126" s="67" t="s">
        <v>131</v>
      </c>
      <c r="AC126" s="67" t="s">
        <v>131</v>
      </c>
      <c r="AD126" s="67" t="s">
        <v>131</v>
      </c>
      <c r="AE126" s="67" t="s">
        <v>131</v>
      </c>
      <c r="AF126" s="67"/>
      <c r="AG126" s="67" t="s">
        <v>131</v>
      </c>
      <c r="AH126" s="67" t="s">
        <v>131</v>
      </c>
      <c r="AI126" s="67" t="s">
        <v>131</v>
      </c>
      <c r="AJ126" s="67" t="s">
        <v>131</v>
      </c>
      <c r="AK126" s="67"/>
      <c r="AL126" s="67" t="s">
        <v>131</v>
      </c>
      <c r="AM126" s="67" t="s">
        <v>131</v>
      </c>
      <c r="AN126" s="67" t="s">
        <v>131</v>
      </c>
      <c r="AO126" s="67" t="s">
        <v>131</v>
      </c>
      <c r="AP126" s="67"/>
      <c r="AQ126" s="67" t="s">
        <v>131</v>
      </c>
      <c r="AR126" s="67" t="s">
        <v>131</v>
      </c>
      <c r="AS126" s="67" t="s">
        <v>131</v>
      </c>
      <c r="AT126" s="67" t="s">
        <v>131</v>
      </c>
      <c r="AU126" s="67"/>
      <c r="AV126" s="67" t="s">
        <v>131</v>
      </c>
      <c r="AW126" s="67" t="s">
        <v>131</v>
      </c>
      <c r="AX126" s="67" t="s">
        <v>131</v>
      </c>
      <c r="AY126" s="67" t="s">
        <v>131</v>
      </c>
      <c r="AZ126" s="67"/>
      <c r="BA126" s="67" t="s">
        <v>131</v>
      </c>
      <c r="BB126" s="67">
        <v>0.98529411764705888</v>
      </c>
      <c r="BC126" s="67">
        <v>0.98529411764705888</v>
      </c>
      <c r="BD126" s="67">
        <v>0.98529411764705888</v>
      </c>
      <c r="BE126" s="67"/>
      <c r="BF126" s="67">
        <v>0</v>
      </c>
      <c r="BG126" s="67">
        <v>0.27175925925925926</v>
      </c>
      <c r="BH126" s="67">
        <v>0.27175925925925926</v>
      </c>
      <c r="BI126" s="67">
        <v>0.27175925925925926</v>
      </c>
      <c r="BJ126" s="67"/>
      <c r="BK126" s="67">
        <v>0.27175925925925926</v>
      </c>
      <c r="BL126" s="67">
        <v>0</v>
      </c>
      <c r="BM126" s="67">
        <v>0</v>
      </c>
      <c r="BN126" s="67">
        <v>-0.39606843829632321</v>
      </c>
      <c r="BO126" s="67">
        <v>-0.39606843829632327</v>
      </c>
      <c r="BP126" s="71"/>
      <c r="BQ126" s="67">
        <v>-0.39606843829632321</v>
      </c>
      <c r="BR126" s="67">
        <v>-0.39606843829632321</v>
      </c>
      <c r="BS126" s="67">
        <v>-0.39606843829632321</v>
      </c>
      <c r="BT126" s="67">
        <v>0</v>
      </c>
      <c r="BV126" s="67" t="s">
        <v>131</v>
      </c>
      <c r="BW126" s="67" t="s">
        <v>131</v>
      </c>
      <c r="BX126" s="67" t="s">
        <v>131</v>
      </c>
      <c r="BY126" s="67">
        <v>0</v>
      </c>
      <c r="CA126" s="67">
        <v>0</v>
      </c>
      <c r="CB126" s="67">
        <v>0</v>
      </c>
      <c r="CC126" s="67">
        <v>0</v>
      </c>
      <c r="CD126" s="67">
        <v>0</v>
      </c>
      <c r="CF126" s="67">
        <v>0</v>
      </c>
      <c r="CG126" s="67">
        <v>0</v>
      </c>
      <c r="CH126" s="67">
        <v>0</v>
      </c>
      <c r="CI126" s="67">
        <v>0</v>
      </c>
      <c r="CK126" s="67">
        <f>CK39/CF39-1</f>
        <v>0</v>
      </c>
      <c r="CL126" s="67">
        <v>0</v>
      </c>
      <c r="CM126" s="67">
        <v>0</v>
      </c>
      <c r="CN126" s="67">
        <v>0</v>
      </c>
      <c r="CP126" s="67">
        <v>0</v>
      </c>
      <c r="CQ126" s="67">
        <v>0</v>
      </c>
      <c r="CR126" s="67">
        <v>0</v>
      </c>
      <c r="CS126" s="67">
        <v>0</v>
      </c>
      <c r="CU126" s="67"/>
      <c r="CV126" s="67"/>
      <c r="CW126" s="67"/>
      <c r="CX126" s="67">
        <v>-0.35382760699216398</v>
      </c>
      <c r="CZ126" s="67"/>
      <c r="DA126" s="67"/>
      <c r="DB126" s="67"/>
      <c r="DC126" s="67"/>
    </row>
    <row r="127" spans="2:107" ht="15" hidden="1" customHeight="1" outlineLevel="2" x14ac:dyDescent="0.3">
      <c r="B127" s="110" t="s">
        <v>127</v>
      </c>
      <c r="C127" s="67" t="s">
        <v>131</v>
      </c>
      <c r="D127" s="67" t="s">
        <v>131</v>
      </c>
      <c r="E127" s="67" t="s">
        <v>131</v>
      </c>
      <c r="F127" s="67" t="s">
        <v>131</v>
      </c>
      <c r="G127" s="67"/>
      <c r="H127" s="67" t="s">
        <v>131</v>
      </c>
      <c r="I127" s="67" t="s">
        <v>131</v>
      </c>
      <c r="J127" s="67" t="s">
        <v>131</v>
      </c>
      <c r="K127" s="67" t="s">
        <v>131</v>
      </c>
      <c r="L127" s="67"/>
      <c r="M127" s="67" t="s">
        <v>131</v>
      </c>
      <c r="N127" s="67" t="s">
        <v>131</v>
      </c>
      <c r="O127" s="67" t="s">
        <v>131</v>
      </c>
      <c r="P127" s="67" t="s">
        <v>131</v>
      </c>
      <c r="Q127" s="67"/>
      <c r="R127" s="67" t="s">
        <v>131</v>
      </c>
      <c r="S127" s="67" t="s">
        <v>131</v>
      </c>
      <c r="T127" s="67" t="s">
        <v>131</v>
      </c>
      <c r="U127" s="67" t="s">
        <v>131</v>
      </c>
      <c r="V127" s="67"/>
      <c r="W127" s="67" t="s">
        <v>131</v>
      </c>
      <c r="X127" s="67" t="s">
        <v>131</v>
      </c>
      <c r="Y127" s="67" t="s">
        <v>131</v>
      </c>
      <c r="Z127" s="67" t="s">
        <v>131</v>
      </c>
      <c r="AA127" s="67"/>
      <c r="AB127" s="67" t="s">
        <v>131</v>
      </c>
      <c r="AC127" s="67" t="s">
        <v>131</v>
      </c>
      <c r="AD127" s="67" t="s">
        <v>131</v>
      </c>
      <c r="AE127" s="67" t="s">
        <v>131</v>
      </c>
      <c r="AF127" s="67"/>
      <c r="AG127" s="67" t="s">
        <v>131</v>
      </c>
      <c r="AH127" s="67" t="s">
        <v>131</v>
      </c>
      <c r="AI127" s="67" t="s">
        <v>131</v>
      </c>
      <c r="AJ127" s="67" t="s">
        <v>131</v>
      </c>
      <c r="AK127" s="67"/>
      <c r="AL127" s="67" t="s">
        <v>131</v>
      </c>
      <c r="AM127" s="67" t="s">
        <v>131</v>
      </c>
      <c r="AN127" s="67" t="s">
        <v>131</v>
      </c>
      <c r="AO127" s="67" t="s">
        <v>131</v>
      </c>
      <c r="AP127" s="67"/>
      <c r="AQ127" s="67" t="s">
        <v>131</v>
      </c>
      <c r="AR127" s="67" t="s">
        <v>131</v>
      </c>
      <c r="AS127" s="67" t="s">
        <v>131</v>
      </c>
      <c r="AT127" s="67" t="s">
        <v>131</v>
      </c>
      <c r="AU127" s="67"/>
      <c r="AV127" s="67" t="s">
        <v>131</v>
      </c>
      <c r="AW127" s="67" t="s">
        <v>131</v>
      </c>
      <c r="AX127" s="67" t="s">
        <v>131</v>
      </c>
      <c r="AY127" s="67" t="s">
        <v>131</v>
      </c>
      <c r="AZ127" s="67"/>
      <c r="BA127" s="67" t="s">
        <v>131</v>
      </c>
      <c r="BB127" s="67" t="s">
        <v>131</v>
      </c>
      <c r="BC127" s="67">
        <v>0</v>
      </c>
      <c r="BD127" s="67">
        <v>0</v>
      </c>
      <c r="BE127" s="67"/>
      <c r="BF127" s="67">
        <v>0</v>
      </c>
      <c r="BG127" s="67">
        <v>0</v>
      </c>
      <c r="BH127" s="67">
        <v>-1</v>
      </c>
      <c r="BI127" s="67">
        <v>-1</v>
      </c>
      <c r="BJ127" s="67"/>
      <c r="BK127" s="67">
        <v>-1</v>
      </c>
      <c r="BL127" s="67">
        <v>-1</v>
      </c>
      <c r="BM127" s="67" t="s">
        <v>131</v>
      </c>
      <c r="BN127" s="67" t="s">
        <v>131</v>
      </c>
      <c r="BO127" s="67" t="s">
        <v>131</v>
      </c>
      <c r="BP127" s="71"/>
      <c r="BQ127" s="67" t="s">
        <v>131</v>
      </c>
      <c r="BR127" s="67" t="s">
        <v>131</v>
      </c>
      <c r="BS127" s="67" t="s">
        <v>131</v>
      </c>
      <c r="BT127" s="67" t="s">
        <v>131</v>
      </c>
      <c r="BV127" s="67" t="s">
        <v>131</v>
      </c>
      <c r="BW127" s="67" t="s">
        <v>131</v>
      </c>
      <c r="BX127" s="67" t="s">
        <v>131</v>
      </c>
      <c r="BY127" s="67" t="s">
        <v>131</v>
      </c>
      <c r="CA127" s="67" t="s">
        <v>131</v>
      </c>
      <c r="CB127" s="67" t="s">
        <v>131</v>
      </c>
      <c r="CC127" s="67" t="s">
        <v>131</v>
      </c>
      <c r="CD127" s="67" t="s">
        <v>131</v>
      </c>
      <c r="CF127" s="67" t="s">
        <v>131</v>
      </c>
      <c r="CG127" s="67" t="s">
        <v>131</v>
      </c>
      <c r="CH127" s="67" t="s">
        <v>131</v>
      </c>
      <c r="CI127" s="222" t="s">
        <v>131</v>
      </c>
      <c r="CK127" s="67" t="s">
        <v>131</v>
      </c>
      <c r="CL127" s="67" t="s">
        <v>131</v>
      </c>
      <c r="CM127" s="67" t="s">
        <v>131</v>
      </c>
      <c r="CN127" s="67" t="s">
        <v>131</v>
      </c>
      <c r="CP127" s="67" t="s">
        <v>131</v>
      </c>
      <c r="CQ127" s="67" t="s">
        <v>131</v>
      </c>
      <c r="CR127" s="67" t="s">
        <v>131</v>
      </c>
      <c r="CS127" s="67" t="s">
        <v>131</v>
      </c>
      <c r="CU127" s="67"/>
      <c r="CV127" s="67"/>
      <c r="CW127" s="67"/>
      <c r="CX127" s="67">
        <v>0</v>
      </c>
      <c r="CZ127" s="67"/>
      <c r="DA127" s="67"/>
      <c r="DB127" s="67"/>
      <c r="DC127" s="67"/>
    </row>
    <row r="128" spans="2:107" ht="15" hidden="1" customHeight="1" outlineLevel="2" x14ac:dyDescent="0.3">
      <c r="B128" s="112" t="s">
        <v>128</v>
      </c>
      <c r="C128" s="67" t="s">
        <v>131</v>
      </c>
      <c r="D128" s="67" t="s">
        <v>131</v>
      </c>
      <c r="E128" s="67" t="s">
        <v>131</v>
      </c>
      <c r="F128" s="67" t="s">
        <v>131</v>
      </c>
      <c r="G128" s="67"/>
      <c r="H128" s="67" t="s">
        <v>131</v>
      </c>
      <c r="I128" s="67" t="s">
        <v>131</v>
      </c>
      <c r="J128" s="67" t="s">
        <v>131</v>
      </c>
      <c r="K128" s="67" t="s">
        <v>131</v>
      </c>
      <c r="L128" s="67"/>
      <c r="M128" s="67" t="s">
        <v>131</v>
      </c>
      <c r="N128" s="67" t="s">
        <v>131</v>
      </c>
      <c r="O128" s="67" t="s">
        <v>131</v>
      </c>
      <c r="P128" s="67" t="s">
        <v>131</v>
      </c>
      <c r="Q128" s="67"/>
      <c r="R128" s="67" t="s">
        <v>131</v>
      </c>
      <c r="S128" s="67" t="s">
        <v>131</v>
      </c>
      <c r="T128" s="67" t="s">
        <v>131</v>
      </c>
      <c r="U128" s="67" t="s">
        <v>131</v>
      </c>
      <c r="V128" s="67"/>
      <c r="W128" s="67" t="s">
        <v>131</v>
      </c>
      <c r="X128" s="67" t="s">
        <v>131</v>
      </c>
      <c r="Y128" s="67" t="s">
        <v>131</v>
      </c>
      <c r="Z128" s="67" t="s">
        <v>131</v>
      </c>
      <c r="AA128" s="67"/>
      <c r="AB128" s="67" t="s">
        <v>131</v>
      </c>
      <c r="AC128" s="67" t="s">
        <v>131</v>
      </c>
      <c r="AD128" s="67" t="s">
        <v>131</v>
      </c>
      <c r="AE128" s="67" t="s">
        <v>131</v>
      </c>
      <c r="AF128" s="67"/>
      <c r="AG128" s="67" t="s">
        <v>131</v>
      </c>
      <c r="AH128" s="67" t="s">
        <v>131</v>
      </c>
      <c r="AI128" s="67" t="s">
        <v>131</v>
      </c>
      <c r="AJ128" s="67" t="s">
        <v>131</v>
      </c>
      <c r="AK128" s="67"/>
      <c r="AL128" s="67" t="s">
        <v>131</v>
      </c>
      <c r="AM128" s="67" t="s">
        <v>131</v>
      </c>
      <c r="AN128" s="67" t="s">
        <v>131</v>
      </c>
      <c r="AO128" s="67" t="s">
        <v>131</v>
      </c>
      <c r="AP128" s="67"/>
      <c r="AQ128" s="67" t="s">
        <v>131</v>
      </c>
      <c r="AR128" s="67" t="s">
        <v>131</v>
      </c>
      <c r="AS128" s="67" t="s">
        <v>131</v>
      </c>
      <c r="AT128" s="67" t="s">
        <v>131</v>
      </c>
      <c r="AU128" s="67"/>
      <c r="AV128" s="67" t="s">
        <v>131</v>
      </c>
      <c r="AW128" s="67" t="s">
        <v>131</v>
      </c>
      <c r="AX128" s="67" t="s">
        <v>131</v>
      </c>
      <c r="AY128" s="67" t="s">
        <v>131</v>
      </c>
      <c r="AZ128" s="67"/>
      <c r="BA128" s="67" t="s">
        <v>131</v>
      </c>
      <c r="BB128" s="67" t="s">
        <v>131</v>
      </c>
      <c r="BC128" s="67" t="s">
        <v>131</v>
      </c>
      <c r="BD128" s="67" t="s">
        <v>131</v>
      </c>
      <c r="BE128" s="67"/>
      <c r="BF128" s="67">
        <v>0</v>
      </c>
      <c r="BG128" s="67">
        <v>0</v>
      </c>
      <c r="BH128" s="67">
        <v>0</v>
      </c>
      <c r="BI128" s="67">
        <v>0</v>
      </c>
      <c r="BJ128" s="67"/>
      <c r="BK128" s="67">
        <v>0</v>
      </c>
      <c r="BL128" s="67">
        <v>0</v>
      </c>
      <c r="BM128" s="67">
        <v>0</v>
      </c>
      <c r="BN128" s="67">
        <v>0</v>
      </c>
      <c r="BO128" s="67">
        <v>0</v>
      </c>
      <c r="BP128" s="71"/>
      <c r="BQ128" s="67">
        <v>0</v>
      </c>
      <c r="BR128" s="67">
        <v>0</v>
      </c>
      <c r="BS128" s="67">
        <v>0</v>
      </c>
      <c r="BT128" s="67">
        <v>0</v>
      </c>
      <c r="BV128" s="67" t="s">
        <v>131</v>
      </c>
      <c r="BW128" s="67" t="s">
        <v>131</v>
      </c>
      <c r="BX128" s="67" t="s">
        <v>131</v>
      </c>
      <c r="BY128" s="67">
        <v>0</v>
      </c>
      <c r="CA128" s="67">
        <v>0</v>
      </c>
      <c r="CB128" s="67">
        <v>0</v>
      </c>
      <c r="CC128" s="67">
        <v>0</v>
      </c>
      <c r="CD128" s="67">
        <v>1.3870029097963144</v>
      </c>
      <c r="CF128" s="67">
        <v>0.38700290979631424</v>
      </c>
      <c r="CG128" s="67">
        <v>0.38700290979631424</v>
      </c>
      <c r="CH128" s="67">
        <v>0.38700290979631424</v>
      </c>
      <c r="CI128" s="67">
        <v>-0.41893539211702557</v>
      </c>
      <c r="CK128" s="67">
        <f>CK41/CF41-1</f>
        <v>0</v>
      </c>
      <c r="CL128" s="67">
        <v>0</v>
      </c>
      <c r="CM128" s="67">
        <v>0</v>
      </c>
      <c r="CN128" s="67">
        <v>0</v>
      </c>
      <c r="CP128" s="67">
        <v>0.55104895104895102</v>
      </c>
      <c r="CQ128" s="67">
        <v>0.55104895104895113</v>
      </c>
      <c r="CR128" s="67">
        <v>0.55104895104895113</v>
      </c>
      <c r="CS128" s="67">
        <v>0.55104895104895113</v>
      </c>
      <c r="CU128" s="67"/>
      <c r="CV128" s="67"/>
      <c r="CW128" s="67"/>
      <c r="CX128" s="67">
        <v>0</v>
      </c>
      <c r="CZ128" s="67"/>
      <c r="DA128" s="67"/>
      <c r="DB128" s="67"/>
      <c r="DC128" s="67"/>
    </row>
    <row r="129" spans="2:107" ht="15" hidden="1" customHeight="1" outlineLevel="2" x14ac:dyDescent="0.3">
      <c r="B129" s="112" t="s">
        <v>129</v>
      </c>
      <c r="C129" s="67" t="s">
        <v>131</v>
      </c>
      <c r="D129" s="67" t="s">
        <v>131</v>
      </c>
      <c r="E129" s="67" t="s">
        <v>131</v>
      </c>
      <c r="F129" s="67" t="s">
        <v>131</v>
      </c>
      <c r="G129" s="67"/>
      <c r="H129" s="67" t="s">
        <v>131</v>
      </c>
      <c r="I129" s="67" t="s">
        <v>131</v>
      </c>
      <c r="J129" s="67" t="s">
        <v>131</v>
      </c>
      <c r="K129" s="67" t="s">
        <v>131</v>
      </c>
      <c r="L129" s="67"/>
      <c r="M129" s="67" t="s">
        <v>131</v>
      </c>
      <c r="N129" s="67" t="s">
        <v>131</v>
      </c>
      <c r="O129" s="67" t="s">
        <v>131</v>
      </c>
      <c r="P129" s="67" t="s">
        <v>131</v>
      </c>
      <c r="Q129" s="67"/>
      <c r="R129" s="67" t="s">
        <v>131</v>
      </c>
      <c r="S129" s="67" t="s">
        <v>131</v>
      </c>
      <c r="T129" s="67" t="s">
        <v>131</v>
      </c>
      <c r="U129" s="67" t="s">
        <v>131</v>
      </c>
      <c r="V129" s="67"/>
      <c r="W129" s="67" t="s">
        <v>131</v>
      </c>
      <c r="X129" s="67" t="s">
        <v>131</v>
      </c>
      <c r="Y129" s="67" t="s">
        <v>131</v>
      </c>
      <c r="Z129" s="67" t="s">
        <v>131</v>
      </c>
      <c r="AA129" s="67"/>
      <c r="AB129" s="67" t="s">
        <v>131</v>
      </c>
      <c r="AC129" s="67" t="s">
        <v>131</v>
      </c>
      <c r="AD129" s="67" t="s">
        <v>131</v>
      </c>
      <c r="AE129" s="67" t="s">
        <v>131</v>
      </c>
      <c r="AF129" s="67"/>
      <c r="AG129" s="67" t="s">
        <v>131</v>
      </c>
      <c r="AH129" s="67" t="s">
        <v>131</v>
      </c>
      <c r="AI129" s="67" t="s">
        <v>131</v>
      </c>
      <c r="AJ129" s="67" t="s">
        <v>131</v>
      </c>
      <c r="AK129" s="67"/>
      <c r="AL129" s="67" t="s">
        <v>131</v>
      </c>
      <c r="AM129" s="67" t="s">
        <v>131</v>
      </c>
      <c r="AN129" s="67" t="s">
        <v>131</v>
      </c>
      <c r="AO129" s="67" t="s">
        <v>131</v>
      </c>
      <c r="AP129" s="67"/>
      <c r="AQ129" s="67" t="s">
        <v>131</v>
      </c>
      <c r="AR129" s="67" t="s">
        <v>131</v>
      </c>
      <c r="AS129" s="67" t="s">
        <v>131</v>
      </c>
      <c r="AT129" s="67" t="s">
        <v>131</v>
      </c>
      <c r="AU129" s="67"/>
      <c r="AV129" s="67" t="s">
        <v>131</v>
      </c>
      <c r="AW129" s="67" t="s">
        <v>131</v>
      </c>
      <c r="AX129" s="67" t="s">
        <v>131</v>
      </c>
      <c r="AY129" s="67" t="s">
        <v>131</v>
      </c>
      <c r="AZ129" s="67"/>
      <c r="BA129" s="67" t="s">
        <v>131</v>
      </c>
      <c r="BB129" s="67" t="s">
        <v>131</v>
      </c>
      <c r="BC129" s="67" t="s">
        <v>131</v>
      </c>
      <c r="BD129" s="67" t="s">
        <v>131</v>
      </c>
      <c r="BE129" s="67"/>
      <c r="BF129" s="67" t="s">
        <v>131</v>
      </c>
      <c r="BG129" s="67" t="s">
        <v>131</v>
      </c>
      <c r="BH129" s="67" t="s">
        <v>131</v>
      </c>
      <c r="BI129" s="67" t="s">
        <v>131</v>
      </c>
      <c r="BJ129" s="67"/>
      <c r="BK129" s="67" t="s">
        <v>131</v>
      </c>
      <c r="BL129" s="67" t="s">
        <v>131</v>
      </c>
      <c r="BM129" s="67" t="s">
        <v>131</v>
      </c>
      <c r="BN129" s="67" t="s">
        <v>131</v>
      </c>
      <c r="BO129" s="67" t="s">
        <v>131</v>
      </c>
      <c r="BP129" s="71"/>
      <c r="BQ129" s="67" t="s">
        <v>131</v>
      </c>
      <c r="BR129" s="67" t="s">
        <v>131</v>
      </c>
      <c r="BS129" s="67">
        <v>3.0068587105624145</v>
      </c>
      <c r="BT129" s="67">
        <v>0.87123638693145422</v>
      </c>
      <c r="BV129" s="67" t="s">
        <v>131</v>
      </c>
      <c r="BW129" s="67" t="s">
        <v>131</v>
      </c>
      <c r="BX129" s="67" t="s">
        <v>131</v>
      </c>
      <c r="BY129" s="67">
        <v>0.87123638693145422</v>
      </c>
      <c r="CA129" s="67">
        <v>0.87123638693145422</v>
      </c>
      <c r="CB129" s="67">
        <v>0</v>
      </c>
      <c r="CC129" s="67">
        <v>0</v>
      </c>
      <c r="CD129" s="67">
        <v>0</v>
      </c>
      <c r="CF129" s="67">
        <v>0</v>
      </c>
      <c r="CG129" s="67">
        <v>0</v>
      </c>
      <c r="CH129" s="67">
        <v>0</v>
      </c>
      <c r="CI129" s="67">
        <v>0</v>
      </c>
      <c r="CK129" s="67">
        <f>CK42/CF42-1</f>
        <v>-0.21157137966449846</v>
      </c>
      <c r="CL129" s="67">
        <v>-5.6145155768572375E-2</v>
      </c>
      <c r="CM129" s="67">
        <v>-5.6145155768572375E-2</v>
      </c>
      <c r="CN129" s="67">
        <v>-5.6145155768572375E-2</v>
      </c>
      <c r="CP129" s="67">
        <v>0.19713417281806339</v>
      </c>
      <c r="CQ129" s="67">
        <v>0</v>
      </c>
      <c r="CR129" s="67">
        <v>0</v>
      </c>
      <c r="CS129" s="67">
        <v>0</v>
      </c>
      <c r="CU129" s="67"/>
      <c r="CV129" s="67"/>
      <c r="CW129" s="67"/>
      <c r="CX129" s="67">
        <v>0.44541167936162496</v>
      </c>
      <c r="CZ129" s="67"/>
      <c r="DA129" s="67"/>
      <c r="DB129" s="67"/>
      <c r="DC129" s="67"/>
    </row>
    <row r="130" spans="2:107" ht="15" hidden="1" customHeight="1" outlineLevel="2" x14ac:dyDescent="0.3">
      <c r="B130" s="112" t="s">
        <v>371</v>
      </c>
      <c r="C130" s="67" t="s">
        <v>131</v>
      </c>
      <c r="D130" s="67" t="s">
        <v>131</v>
      </c>
      <c r="E130" s="67" t="s">
        <v>131</v>
      </c>
      <c r="F130" s="67" t="s">
        <v>131</v>
      </c>
      <c r="G130" s="67"/>
      <c r="H130" s="67" t="s">
        <v>131</v>
      </c>
      <c r="I130" s="67" t="s">
        <v>131</v>
      </c>
      <c r="J130" s="67" t="s">
        <v>131</v>
      </c>
      <c r="K130" s="67" t="s">
        <v>131</v>
      </c>
      <c r="L130" s="67"/>
      <c r="M130" s="67" t="s">
        <v>131</v>
      </c>
      <c r="N130" s="67" t="s">
        <v>131</v>
      </c>
      <c r="O130" s="67" t="s">
        <v>131</v>
      </c>
      <c r="P130" s="67" t="s">
        <v>131</v>
      </c>
      <c r="Q130" s="67"/>
      <c r="R130" s="67" t="s">
        <v>131</v>
      </c>
      <c r="S130" s="67" t="s">
        <v>131</v>
      </c>
      <c r="T130" s="67" t="s">
        <v>131</v>
      </c>
      <c r="U130" s="67" t="s">
        <v>131</v>
      </c>
      <c r="V130" s="67"/>
      <c r="W130" s="67" t="s">
        <v>131</v>
      </c>
      <c r="X130" s="67" t="s">
        <v>131</v>
      </c>
      <c r="Y130" s="67" t="s">
        <v>131</v>
      </c>
      <c r="Z130" s="67" t="s">
        <v>131</v>
      </c>
      <c r="AA130" s="67"/>
      <c r="AB130" s="67" t="s">
        <v>131</v>
      </c>
      <c r="AC130" s="67" t="s">
        <v>131</v>
      </c>
      <c r="AD130" s="67" t="s">
        <v>131</v>
      </c>
      <c r="AE130" s="67" t="s">
        <v>131</v>
      </c>
      <c r="AF130" s="67"/>
      <c r="AG130" s="67" t="s">
        <v>131</v>
      </c>
      <c r="AH130" s="67" t="s">
        <v>131</v>
      </c>
      <c r="AI130" s="67" t="s">
        <v>131</v>
      </c>
      <c r="AJ130" s="67" t="s">
        <v>131</v>
      </c>
      <c r="AK130" s="67"/>
      <c r="AL130" s="67" t="s">
        <v>131</v>
      </c>
      <c r="AM130" s="67" t="s">
        <v>131</v>
      </c>
      <c r="AN130" s="67" t="s">
        <v>131</v>
      </c>
      <c r="AO130" s="67" t="s">
        <v>131</v>
      </c>
      <c r="AP130" s="67"/>
      <c r="AQ130" s="67" t="s">
        <v>131</v>
      </c>
      <c r="AR130" s="67" t="s">
        <v>131</v>
      </c>
      <c r="AS130" s="67" t="s">
        <v>131</v>
      </c>
      <c r="AT130" s="67" t="s">
        <v>131</v>
      </c>
      <c r="AU130" s="67"/>
      <c r="AV130" s="67" t="s">
        <v>131</v>
      </c>
      <c r="AW130" s="67" t="s">
        <v>131</v>
      </c>
      <c r="AX130" s="67" t="s">
        <v>131</v>
      </c>
      <c r="AY130" s="67" t="s">
        <v>131</v>
      </c>
      <c r="AZ130" s="67"/>
      <c r="BA130" s="67" t="s">
        <v>131</v>
      </c>
      <c r="BB130" s="67" t="s">
        <v>131</v>
      </c>
      <c r="BC130" s="67" t="s">
        <v>131</v>
      </c>
      <c r="BD130" s="67" t="s">
        <v>131</v>
      </c>
      <c r="BE130" s="67"/>
      <c r="BF130" s="67" t="s">
        <v>131</v>
      </c>
      <c r="BG130" s="67" t="s">
        <v>131</v>
      </c>
      <c r="BH130" s="67" t="s">
        <v>131</v>
      </c>
      <c r="BI130" s="67" t="s">
        <v>131</v>
      </c>
      <c r="BJ130" s="67"/>
      <c r="BK130" s="67" t="s">
        <v>131</v>
      </c>
      <c r="BL130" s="67" t="s">
        <v>131</v>
      </c>
      <c r="BM130" s="67" t="s">
        <v>131</v>
      </c>
      <c r="BN130" s="67" t="s">
        <v>131</v>
      </c>
      <c r="BO130" s="67" t="s">
        <v>131</v>
      </c>
      <c r="BP130" s="71"/>
      <c r="BQ130" s="67" t="s">
        <v>131</v>
      </c>
      <c r="BR130" s="67" t="s">
        <v>131</v>
      </c>
      <c r="BS130" s="67" t="s">
        <v>131</v>
      </c>
      <c r="BT130" s="67" t="s">
        <v>131</v>
      </c>
      <c r="BV130" s="67" t="s">
        <v>131</v>
      </c>
      <c r="BW130" s="67" t="s">
        <v>131</v>
      </c>
      <c r="BX130" s="67" t="s">
        <v>131</v>
      </c>
      <c r="BY130" s="67" t="s">
        <v>131</v>
      </c>
      <c r="BZ130" s="67"/>
      <c r="CA130" s="67" t="s">
        <v>131</v>
      </c>
      <c r="CB130" s="67" t="s">
        <v>131</v>
      </c>
      <c r="CC130" s="67" t="s">
        <v>131</v>
      </c>
      <c r="CD130" s="67" t="s">
        <v>131</v>
      </c>
      <c r="CF130" s="67" t="s">
        <v>131</v>
      </c>
      <c r="CG130" s="67" t="s">
        <v>131</v>
      </c>
      <c r="CH130" s="67" t="s">
        <v>131</v>
      </c>
      <c r="CI130" s="67" t="s">
        <v>131</v>
      </c>
      <c r="CK130" s="67" t="s">
        <v>131</v>
      </c>
      <c r="CL130" s="67" t="s">
        <v>131</v>
      </c>
      <c r="CM130" s="67" t="s">
        <v>131</v>
      </c>
      <c r="CN130" s="67" t="s">
        <v>131</v>
      </c>
      <c r="CP130" s="67" t="s">
        <v>131</v>
      </c>
      <c r="CQ130" s="67" t="s">
        <v>131</v>
      </c>
      <c r="CR130" s="67" t="s">
        <v>131</v>
      </c>
      <c r="CS130" s="67" t="s">
        <v>131</v>
      </c>
      <c r="CU130" s="67"/>
      <c r="CV130" s="67"/>
      <c r="CW130" s="67"/>
      <c r="CX130" s="67" t="s">
        <v>131</v>
      </c>
      <c r="CZ130" s="67"/>
      <c r="DA130" s="67"/>
      <c r="DB130" s="67"/>
      <c r="DC130" s="67"/>
    </row>
    <row r="131" spans="2:107" ht="15" customHeight="1" x14ac:dyDescent="0.3">
      <c r="B131" s="81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3"/>
      <c r="BH131" s="63"/>
      <c r="BI131" s="63"/>
      <c r="BJ131" s="63"/>
      <c r="BK131" s="63"/>
      <c r="BL131" s="63"/>
      <c r="BM131" s="63"/>
      <c r="BN131" s="63"/>
      <c r="BO131" s="63"/>
      <c r="BV131" s="44"/>
      <c r="BW131" s="44"/>
      <c r="BX131" s="44"/>
      <c r="BY131" s="44"/>
    </row>
    <row r="132" spans="2:107" ht="15" customHeight="1" x14ac:dyDescent="0.3">
      <c r="B132" s="22"/>
      <c r="C132" s="116" t="s">
        <v>29</v>
      </c>
      <c r="D132" s="116" t="s">
        <v>30</v>
      </c>
      <c r="E132" s="116" t="s">
        <v>31</v>
      </c>
      <c r="F132" s="116" t="s">
        <v>32</v>
      </c>
      <c r="G132" s="75"/>
      <c r="H132" s="116" t="s">
        <v>33</v>
      </c>
      <c r="I132" s="116" t="s">
        <v>34</v>
      </c>
      <c r="J132" s="116" t="s">
        <v>35</v>
      </c>
      <c r="K132" s="116" t="s">
        <v>36</v>
      </c>
      <c r="L132" s="63"/>
      <c r="M132" s="115" t="s">
        <v>37</v>
      </c>
      <c r="N132" s="115" t="s">
        <v>38</v>
      </c>
      <c r="O132" s="115" t="s">
        <v>39</v>
      </c>
      <c r="P132" s="115" t="s">
        <v>40</v>
      </c>
      <c r="Q132" s="63"/>
      <c r="R132" s="115" t="s">
        <v>41</v>
      </c>
      <c r="S132" s="115" t="s">
        <v>42</v>
      </c>
      <c r="T132" s="115" t="s">
        <v>43</v>
      </c>
      <c r="U132" s="115" t="s">
        <v>44</v>
      </c>
      <c r="V132" s="63"/>
      <c r="W132" s="115" t="s">
        <v>45</v>
      </c>
      <c r="X132" s="115" t="s">
        <v>46</v>
      </c>
      <c r="Y132" s="115" t="s">
        <v>47</v>
      </c>
      <c r="Z132" s="115" t="s">
        <v>48</v>
      </c>
      <c r="AA132" s="63"/>
      <c r="AB132" s="115" t="s">
        <v>49</v>
      </c>
      <c r="AC132" s="115" t="s">
        <v>50</v>
      </c>
      <c r="AD132" s="115" t="s">
        <v>51</v>
      </c>
      <c r="AE132" s="115" t="s">
        <v>52</v>
      </c>
      <c r="AF132" s="63"/>
      <c r="AG132" s="115" t="s">
        <v>53</v>
      </c>
      <c r="AH132" s="115" t="s">
        <v>54</v>
      </c>
      <c r="AI132" s="115" t="s">
        <v>55</v>
      </c>
      <c r="AJ132" s="115" t="s">
        <v>56</v>
      </c>
      <c r="AK132" s="63"/>
      <c r="AL132" s="115" t="s">
        <v>57</v>
      </c>
      <c r="AM132" s="115" t="s">
        <v>58</v>
      </c>
      <c r="AN132" s="115" t="s">
        <v>59</v>
      </c>
      <c r="AO132" s="115" t="s">
        <v>60</v>
      </c>
      <c r="AP132" s="63"/>
      <c r="AQ132" s="115" t="s">
        <v>61</v>
      </c>
      <c r="AR132" s="115" t="s">
        <v>62</v>
      </c>
      <c r="AS132" s="115" t="s">
        <v>63</v>
      </c>
      <c r="AT132" s="115" t="s">
        <v>64</v>
      </c>
      <c r="AU132" s="63"/>
      <c r="AV132" s="115" t="s">
        <v>65</v>
      </c>
      <c r="AW132" s="115" t="s">
        <v>66</v>
      </c>
      <c r="AX132" s="115" t="s">
        <v>67</v>
      </c>
      <c r="AY132" s="115" t="s">
        <v>68</v>
      </c>
      <c r="AZ132" s="63"/>
      <c r="BA132" s="115" t="s">
        <v>69</v>
      </c>
      <c r="BB132" s="115" t="s">
        <v>70</v>
      </c>
      <c r="BC132" s="115" t="s">
        <v>71</v>
      </c>
      <c r="BD132" s="116" t="s">
        <v>72</v>
      </c>
      <c r="BE132" s="63"/>
      <c r="BF132" s="116" t="s">
        <v>73</v>
      </c>
      <c r="BG132" s="116" t="s">
        <v>74</v>
      </c>
      <c r="BH132" s="116" t="s">
        <v>75</v>
      </c>
      <c r="BI132" s="116" t="s">
        <v>76</v>
      </c>
      <c r="BJ132" s="61"/>
      <c r="BK132" s="116" t="s">
        <v>77</v>
      </c>
      <c r="BL132" s="116" t="s">
        <v>78</v>
      </c>
      <c r="BM132" s="116" t="s">
        <v>79</v>
      </c>
      <c r="BN132" s="116" t="s">
        <v>80</v>
      </c>
      <c r="BO132" s="116" t="s">
        <v>81</v>
      </c>
      <c r="BQ132" s="116" t="s">
        <v>82</v>
      </c>
      <c r="BR132" s="116" t="s">
        <v>83</v>
      </c>
      <c r="BS132" s="116" t="s">
        <v>84</v>
      </c>
      <c r="BT132" s="116" t="s">
        <v>85</v>
      </c>
      <c r="BV132" s="116" t="s">
        <v>86</v>
      </c>
      <c r="BW132" s="116" t="s">
        <v>87</v>
      </c>
      <c r="BX132" s="116" t="s">
        <v>88</v>
      </c>
      <c r="BY132" s="116" t="s">
        <v>85</v>
      </c>
      <c r="CA132" s="116" t="s">
        <v>89</v>
      </c>
      <c r="CB132" s="116" t="s">
        <v>90</v>
      </c>
      <c r="CC132" s="116" t="s">
        <v>91</v>
      </c>
      <c r="CD132" s="116" t="s">
        <v>92</v>
      </c>
      <c r="CF132" s="116" t="s">
        <v>93</v>
      </c>
      <c r="CG132" s="116" t="s">
        <v>94</v>
      </c>
      <c r="CH132" s="116" t="s">
        <v>95</v>
      </c>
      <c r="CI132" s="221" t="s">
        <v>322</v>
      </c>
      <c r="CK132" s="116" t="s">
        <v>323</v>
      </c>
      <c r="CL132" s="116" t="s">
        <v>324</v>
      </c>
      <c r="CM132" s="116" t="s">
        <v>325</v>
      </c>
      <c r="CN132" s="116" t="s">
        <v>326</v>
      </c>
      <c r="CP132" s="116" t="s">
        <v>352</v>
      </c>
      <c r="CQ132" s="116" t="s">
        <v>353</v>
      </c>
      <c r="CR132" s="116" t="s">
        <v>358</v>
      </c>
      <c r="CS132" s="116" t="s">
        <v>363</v>
      </c>
      <c r="CU132" s="116" t="s">
        <v>366</v>
      </c>
      <c r="CV132" s="116" t="s">
        <v>367</v>
      </c>
      <c r="CW132" s="116" t="s">
        <v>368</v>
      </c>
      <c r="CX132" s="116" t="s">
        <v>369</v>
      </c>
      <c r="CZ132" s="116" t="s">
        <v>374</v>
      </c>
      <c r="DA132" s="116" t="s">
        <v>375</v>
      </c>
      <c r="DB132" s="116" t="s">
        <v>376</v>
      </c>
      <c r="DC132" s="116" t="s">
        <v>377</v>
      </c>
    </row>
    <row r="133" spans="2:107" s="86" customFormat="1" ht="15" customHeight="1" x14ac:dyDescent="0.3">
      <c r="B133" s="117" t="s">
        <v>133</v>
      </c>
      <c r="C133" s="118">
        <v>0.99999999999999989</v>
      </c>
      <c r="D133" s="118">
        <v>1</v>
      </c>
      <c r="E133" s="118">
        <v>1</v>
      </c>
      <c r="F133" s="118">
        <v>1</v>
      </c>
      <c r="G133" s="85"/>
      <c r="H133" s="118">
        <v>1</v>
      </c>
      <c r="I133" s="118">
        <v>1</v>
      </c>
      <c r="J133" s="118">
        <v>1</v>
      </c>
      <c r="K133" s="118">
        <v>1.0000000000000002</v>
      </c>
      <c r="L133" s="85"/>
      <c r="M133" s="118">
        <v>0.99999999999999989</v>
      </c>
      <c r="N133" s="118">
        <v>0.99999999999999989</v>
      </c>
      <c r="O133" s="118">
        <v>1</v>
      </c>
      <c r="P133" s="118">
        <v>0.99999999999999989</v>
      </c>
      <c r="Q133" s="71"/>
      <c r="R133" s="118">
        <v>1.0000000000000002</v>
      </c>
      <c r="S133" s="118">
        <v>1</v>
      </c>
      <c r="T133" s="118">
        <v>1.0000000000000002</v>
      </c>
      <c r="U133" s="118">
        <v>1</v>
      </c>
      <c r="V133" s="71"/>
      <c r="W133" s="118">
        <v>1.0000000000000002</v>
      </c>
      <c r="X133" s="118">
        <v>1</v>
      </c>
      <c r="Y133" s="118">
        <v>1</v>
      </c>
      <c r="Z133" s="118">
        <v>1</v>
      </c>
      <c r="AA133" s="71"/>
      <c r="AB133" s="118">
        <v>1</v>
      </c>
      <c r="AC133" s="118">
        <v>1</v>
      </c>
      <c r="AD133" s="118">
        <v>1.0000000000000002</v>
      </c>
      <c r="AE133" s="118">
        <v>1</v>
      </c>
      <c r="AF133" s="71"/>
      <c r="AG133" s="118">
        <v>1</v>
      </c>
      <c r="AH133" s="118">
        <v>1</v>
      </c>
      <c r="AI133" s="118">
        <v>1.0000000000000002</v>
      </c>
      <c r="AJ133" s="118">
        <v>0.99999999999999989</v>
      </c>
      <c r="AK133" s="71"/>
      <c r="AL133" s="118">
        <v>1</v>
      </c>
      <c r="AM133" s="118">
        <v>0.99999999999999989</v>
      </c>
      <c r="AN133" s="118">
        <v>1</v>
      </c>
      <c r="AO133" s="118">
        <v>0.99999999999999989</v>
      </c>
      <c r="AP133" s="71"/>
      <c r="AQ133" s="118">
        <v>1</v>
      </c>
      <c r="AR133" s="118">
        <v>1</v>
      </c>
      <c r="AS133" s="118">
        <v>1</v>
      </c>
      <c r="AT133" s="118">
        <v>1</v>
      </c>
      <c r="AU133" s="71"/>
      <c r="AV133" s="118">
        <v>0.99999999999999989</v>
      </c>
      <c r="AW133" s="118">
        <v>1</v>
      </c>
      <c r="AX133" s="118">
        <v>1</v>
      </c>
      <c r="AY133" s="118">
        <v>1</v>
      </c>
      <c r="AZ133" s="71"/>
      <c r="BA133" s="118">
        <v>1</v>
      </c>
      <c r="BB133" s="118">
        <v>1</v>
      </c>
      <c r="BC133" s="118">
        <v>0.99999999999999989</v>
      </c>
      <c r="BD133" s="118">
        <v>0.99999999999999989</v>
      </c>
      <c r="BE133" s="71"/>
      <c r="BF133" s="118">
        <v>0.99999999999999989</v>
      </c>
      <c r="BG133" s="118">
        <v>1</v>
      </c>
      <c r="BH133" s="118">
        <v>1.0000000000000002</v>
      </c>
      <c r="BI133" s="118">
        <v>1</v>
      </c>
      <c r="BJ133" s="71"/>
      <c r="BK133" s="118">
        <v>1</v>
      </c>
      <c r="BL133" s="118">
        <v>1</v>
      </c>
      <c r="BM133" s="118">
        <v>1</v>
      </c>
      <c r="BN133" s="118">
        <v>1</v>
      </c>
      <c r="BO133" s="118">
        <v>1</v>
      </c>
      <c r="BP133" s="71"/>
      <c r="BQ133" s="118">
        <v>1</v>
      </c>
      <c r="BR133" s="118">
        <v>1</v>
      </c>
      <c r="BS133" s="118">
        <v>1</v>
      </c>
      <c r="BT133" s="118">
        <v>1</v>
      </c>
      <c r="BV133" s="118">
        <v>1</v>
      </c>
      <c r="BW133" s="118">
        <v>1</v>
      </c>
      <c r="BX133" s="118">
        <v>1</v>
      </c>
      <c r="BY133" s="118">
        <v>1</v>
      </c>
      <c r="CA133" s="118">
        <v>1</v>
      </c>
      <c r="CB133" s="118">
        <v>1</v>
      </c>
      <c r="CC133" s="118">
        <v>1</v>
      </c>
      <c r="CD133" s="118">
        <v>1</v>
      </c>
      <c r="CF133" s="118">
        <v>1</v>
      </c>
      <c r="CG133" s="118">
        <v>1</v>
      </c>
      <c r="CH133" s="118">
        <v>1</v>
      </c>
      <c r="CI133" s="118">
        <v>0.99999999999999989</v>
      </c>
      <c r="CK133" s="118">
        <f>SUM(CK134,CK139,CK143,CK150,CK161,CK166)</f>
        <v>0.99999999999999989</v>
      </c>
      <c r="CL133" s="118">
        <v>1</v>
      </c>
      <c r="CM133" s="118">
        <v>1</v>
      </c>
      <c r="CN133" s="118">
        <v>0.99999999999999989</v>
      </c>
      <c r="CP133" s="118">
        <v>1</v>
      </c>
      <c r="CQ133" s="118">
        <v>1</v>
      </c>
      <c r="CR133" s="118">
        <v>1</v>
      </c>
      <c r="CS133" s="118">
        <v>1</v>
      </c>
      <c r="CU133" s="118">
        <v>1</v>
      </c>
      <c r="CV133" s="118">
        <v>1</v>
      </c>
      <c r="CW133" s="118">
        <v>1</v>
      </c>
      <c r="CX133" s="118">
        <v>1</v>
      </c>
      <c r="CZ133" s="118">
        <v>1</v>
      </c>
      <c r="DA133" s="118">
        <v>1</v>
      </c>
      <c r="DB133" s="118">
        <v>1</v>
      </c>
      <c r="DC133" s="118"/>
    </row>
    <row r="134" spans="2:107" ht="15" customHeight="1" outlineLevel="1" collapsed="1" x14ac:dyDescent="0.3">
      <c r="B134" s="108" t="s">
        <v>97</v>
      </c>
      <c r="C134" s="69">
        <v>0.81909148673822985</v>
      </c>
      <c r="D134" s="69">
        <v>0.80038239089909657</v>
      </c>
      <c r="E134" s="69">
        <v>0.78663138914310049</v>
      </c>
      <c r="F134" s="69">
        <v>0.75159521731393364</v>
      </c>
      <c r="G134" s="69"/>
      <c r="H134" s="69">
        <v>0.74159322254382254</v>
      </c>
      <c r="I134" s="69">
        <v>0.74075322010016387</v>
      </c>
      <c r="J134" s="69">
        <v>0.75091338605784042</v>
      </c>
      <c r="K134" s="69">
        <v>0.73736728722097877</v>
      </c>
      <c r="L134" s="69"/>
      <c r="M134" s="69">
        <v>0.7455458898105064</v>
      </c>
      <c r="N134" s="69">
        <v>0.72925931890539242</v>
      </c>
      <c r="O134" s="69">
        <v>0.72398564725365722</v>
      </c>
      <c r="P134" s="69">
        <v>0.75859792784475333</v>
      </c>
      <c r="Q134" s="69"/>
      <c r="R134" s="69">
        <v>0.75396911441370729</v>
      </c>
      <c r="S134" s="69">
        <v>0.76287329626762379</v>
      </c>
      <c r="T134" s="69">
        <v>0.77523260012753636</v>
      </c>
      <c r="U134" s="69">
        <v>0.76881570992780168</v>
      </c>
      <c r="V134" s="69"/>
      <c r="W134" s="69">
        <v>0.76113887259166357</v>
      </c>
      <c r="X134" s="69">
        <v>0.76318250437524215</v>
      </c>
      <c r="Y134" s="69">
        <v>0.75787721015541409</v>
      </c>
      <c r="Z134" s="69">
        <v>0.76385099652598676</v>
      </c>
      <c r="AA134" s="69"/>
      <c r="AB134" s="69">
        <v>0.75487775894031339</v>
      </c>
      <c r="AC134" s="69">
        <v>0.76121059550088055</v>
      </c>
      <c r="AD134" s="69">
        <v>0.75471414596449493</v>
      </c>
      <c r="AE134" s="69">
        <v>0.75260888928994552</v>
      </c>
      <c r="AF134" s="69"/>
      <c r="AG134" s="69">
        <v>0.75496052626003085</v>
      </c>
      <c r="AH134" s="69">
        <v>0.73128786347303831</v>
      </c>
      <c r="AI134" s="69">
        <v>0.71838171425103459</v>
      </c>
      <c r="AJ134" s="69">
        <v>0.71201933270494178</v>
      </c>
      <c r="AK134" s="69"/>
      <c r="AL134" s="69">
        <v>0.71402729938651111</v>
      </c>
      <c r="AM134" s="69">
        <v>0.70066870574052376</v>
      </c>
      <c r="AN134" s="69">
        <v>0.69872972821532542</v>
      </c>
      <c r="AO134" s="69">
        <v>0.6945606202616289</v>
      </c>
      <c r="AP134" s="69"/>
      <c r="AQ134" s="69">
        <v>0.6924263316077105</v>
      </c>
      <c r="AR134" s="69">
        <v>0.67916196003692186</v>
      </c>
      <c r="AS134" s="69">
        <v>0.67154634580352768</v>
      </c>
      <c r="AT134" s="69">
        <v>0.65810298783835475</v>
      </c>
      <c r="AU134" s="69"/>
      <c r="AV134" s="69">
        <v>0.6553892932087646</v>
      </c>
      <c r="AW134" s="69">
        <v>0.65344137847300354</v>
      </c>
      <c r="AX134" s="69">
        <v>0.64504127368824282</v>
      </c>
      <c r="AY134" s="69">
        <v>0.64580134752386864</v>
      </c>
      <c r="AZ134" s="67"/>
      <c r="BA134" s="69">
        <v>0.64093483259609974</v>
      </c>
      <c r="BB134" s="69">
        <v>0.63721659336806136</v>
      </c>
      <c r="BC134" s="69">
        <v>0.61874548120519213</v>
      </c>
      <c r="BD134" s="69">
        <v>0.63053640396036159</v>
      </c>
      <c r="BE134" s="67"/>
      <c r="BF134" s="69">
        <v>0.62026197356629598</v>
      </c>
      <c r="BG134" s="69">
        <v>0.61574389923904482</v>
      </c>
      <c r="BH134" s="69">
        <v>0.61207855904163078</v>
      </c>
      <c r="BI134" s="69">
        <v>0.60173933726493112</v>
      </c>
      <c r="BJ134" s="67"/>
      <c r="BK134" s="69">
        <v>0.59834964076361341</v>
      </c>
      <c r="BL134" s="69">
        <v>0.59421845372258597</v>
      </c>
      <c r="BM134" s="69">
        <v>0.58711223407646085</v>
      </c>
      <c r="BN134" s="69">
        <v>0.58223619103471025</v>
      </c>
      <c r="BO134" s="69">
        <v>0.58250119231452191</v>
      </c>
      <c r="BP134" s="71"/>
      <c r="BQ134" s="69">
        <v>0.56815811488610524</v>
      </c>
      <c r="BR134" s="69">
        <v>0.56270404326356371</v>
      </c>
      <c r="BS134" s="69">
        <v>0.55617636507937862</v>
      </c>
      <c r="BT134" s="69">
        <v>0.5390263718050794</v>
      </c>
      <c r="BV134" s="69">
        <v>0.56814596649919302</v>
      </c>
      <c r="BW134" s="69">
        <v>0.56211151688459871</v>
      </c>
      <c r="BX134" s="69">
        <v>0.55015413682123893</v>
      </c>
      <c r="BY134" s="69">
        <v>0.5390263718050794</v>
      </c>
      <c r="CA134" s="69">
        <v>0.52812045612005054</v>
      </c>
      <c r="CB134" s="69">
        <v>0.51559477645111351</v>
      </c>
      <c r="CC134" s="69">
        <v>0.51246618340155214</v>
      </c>
      <c r="CD134" s="69">
        <v>0.49620872758990164</v>
      </c>
      <c r="CF134" s="69">
        <v>0.48229600567829645</v>
      </c>
      <c r="CG134" s="69">
        <v>0.4780452407847543</v>
      </c>
      <c r="CH134" s="69">
        <v>0.46692916219858671</v>
      </c>
      <c r="CI134" s="69">
        <v>0.45206813657184891</v>
      </c>
      <c r="CK134" s="69">
        <f t="shared" ref="CK134:CK147" si="5">CK4/$CK$3</f>
        <v>0.60445071724592925</v>
      </c>
      <c r="CL134" s="69">
        <v>0.61900454597160037</v>
      </c>
      <c r="CM134" s="69">
        <v>0.60059607711586416</v>
      </c>
      <c r="CN134" s="69">
        <v>0.5898700817516852</v>
      </c>
      <c r="CP134" s="69">
        <v>0.58622178851222728</v>
      </c>
      <c r="CQ134" s="69">
        <v>0.57919942452376216</v>
      </c>
      <c r="CR134" s="69">
        <v>0.56775649799779693</v>
      </c>
      <c r="CS134" s="69">
        <v>0.56652976629963725</v>
      </c>
      <c r="CU134" s="69">
        <v>0.55912261696149557</v>
      </c>
      <c r="CV134" s="69">
        <v>0.55451683039557254</v>
      </c>
      <c r="CW134" s="69">
        <v>0.54828895449733484</v>
      </c>
      <c r="CX134" s="69">
        <v>0.53108332829659788</v>
      </c>
      <c r="CZ134" s="69">
        <v>0.52705564293130214</v>
      </c>
      <c r="DA134" s="69">
        <v>0.51315669262209762</v>
      </c>
      <c r="DB134" s="69">
        <v>0.50302612181618545</v>
      </c>
      <c r="DC134" s="69"/>
    </row>
    <row r="135" spans="2:107" ht="15" hidden="1" customHeight="1" outlineLevel="2" x14ac:dyDescent="0.3">
      <c r="B135" s="110" t="s">
        <v>98</v>
      </c>
      <c r="C135" s="67">
        <v>0.7013109845661889</v>
      </c>
      <c r="D135" s="67">
        <v>0.67639214186702357</v>
      </c>
      <c r="E135" s="67">
        <v>0.66911011842737145</v>
      </c>
      <c r="F135" s="67">
        <v>0.63507020650967294</v>
      </c>
      <c r="G135" s="67"/>
      <c r="H135" s="67">
        <v>0.62979283879150538</v>
      </c>
      <c r="I135" s="67">
        <v>0.63545096717871752</v>
      </c>
      <c r="J135" s="67">
        <v>0.65000073364341993</v>
      </c>
      <c r="K135" s="67">
        <v>0.63189878391938648</v>
      </c>
      <c r="L135" s="67"/>
      <c r="M135" s="67">
        <v>0.63505968035605909</v>
      </c>
      <c r="N135" s="67">
        <v>0.62396095288827214</v>
      </c>
      <c r="O135" s="67">
        <v>0.6217643317452507</v>
      </c>
      <c r="P135" s="67">
        <v>0.64392915601821499</v>
      </c>
      <c r="Q135" s="67"/>
      <c r="R135" s="67">
        <v>0.64593894871049851</v>
      </c>
      <c r="S135" s="67">
        <v>0.66220939779951671</v>
      </c>
      <c r="T135" s="67">
        <v>0.67675688965035075</v>
      </c>
      <c r="U135" s="67">
        <v>0.67977332897872966</v>
      </c>
      <c r="V135" s="67"/>
      <c r="W135" s="67">
        <v>0.67577063397330861</v>
      </c>
      <c r="X135" s="67">
        <v>0.68432126968858964</v>
      </c>
      <c r="Y135" s="67">
        <v>0.67761405653965356</v>
      </c>
      <c r="Z135" s="67">
        <v>0.68919389219993921</v>
      </c>
      <c r="AA135" s="67"/>
      <c r="AB135" s="67">
        <v>0.68163769746328018</v>
      </c>
      <c r="AC135" s="67">
        <v>0.69126218408194662</v>
      </c>
      <c r="AD135" s="67">
        <v>0.68798471601659661</v>
      </c>
      <c r="AE135" s="67">
        <v>0.68926782267994424</v>
      </c>
      <c r="AF135" s="67"/>
      <c r="AG135" s="67">
        <v>0.68759314008692851</v>
      </c>
      <c r="AH135" s="67">
        <v>0.66490769300997088</v>
      </c>
      <c r="AI135" s="67">
        <v>0.65128693367521762</v>
      </c>
      <c r="AJ135" s="67">
        <v>0.64371383322523901</v>
      </c>
      <c r="AK135" s="67"/>
      <c r="AL135" s="67">
        <v>0.63960759310285709</v>
      </c>
      <c r="AM135" s="67">
        <v>0.63116986858046442</v>
      </c>
      <c r="AN135" s="67">
        <v>0.62864390776633849</v>
      </c>
      <c r="AO135" s="67">
        <v>0.62103395197338274</v>
      </c>
      <c r="AP135" s="67"/>
      <c r="AQ135" s="67">
        <v>0.62151715611134917</v>
      </c>
      <c r="AR135" s="67">
        <v>0.59664472559367365</v>
      </c>
      <c r="AS135" s="67">
        <v>0.58728977718924558</v>
      </c>
      <c r="AT135" s="67">
        <v>0.57239759611898511</v>
      </c>
      <c r="AU135" s="67"/>
      <c r="AV135" s="67">
        <v>0.56787202938835968</v>
      </c>
      <c r="AW135" s="67">
        <v>0.56978473460941736</v>
      </c>
      <c r="AX135" s="67">
        <v>0.55571134206461081</v>
      </c>
      <c r="AY135" s="67">
        <v>0.55135019141098762</v>
      </c>
      <c r="AZ135" s="67"/>
      <c r="BA135" s="67">
        <v>0.54775683685809795</v>
      </c>
      <c r="BB135" s="67">
        <v>0.54701461923303452</v>
      </c>
      <c r="BC135" s="67">
        <v>0.53068163133841917</v>
      </c>
      <c r="BD135" s="67">
        <v>0.53933209083286637</v>
      </c>
      <c r="BE135" s="67"/>
      <c r="BF135" s="67">
        <v>0.53100253964016109</v>
      </c>
      <c r="BG135" s="67">
        <v>0.52704791179132371</v>
      </c>
      <c r="BH135" s="67">
        <v>0.52183141297756208</v>
      </c>
      <c r="BI135" s="67">
        <v>0.51368913593794185</v>
      </c>
      <c r="BJ135" s="67"/>
      <c r="BK135" s="67">
        <v>0.51106883690538163</v>
      </c>
      <c r="BL135" s="67">
        <v>0.50084752564091406</v>
      </c>
      <c r="BM135" s="67">
        <v>0.48986047284310491</v>
      </c>
      <c r="BN135" s="67">
        <v>0.48518949529010741</v>
      </c>
      <c r="BO135" s="67">
        <v>0.48623562366184192</v>
      </c>
      <c r="BP135" s="71"/>
      <c r="BQ135" s="67">
        <v>0.47343162076603024</v>
      </c>
      <c r="BR135" s="67">
        <v>0.45952107855627078</v>
      </c>
      <c r="BS135" s="67">
        <v>0.45351020411657789</v>
      </c>
      <c r="BT135" s="67">
        <v>0.43056399590530198</v>
      </c>
      <c r="BV135" s="67">
        <v>0.47000793296191268</v>
      </c>
      <c r="BW135" s="67">
        <v>0.45869709146103105</v>
      </c>
      <c r="BX135" s="67">
        <v>0.44799756127995954</v>
      </c>
      <c r="BY135" s="67">
        <v>0.43056399590530198</v>
      </c>
      <c r="CA135" s="67">
        <v>0.41976740162688503</v>
      </c>
      <c r="CB135" s="67">
        <v>0.40925999724108336</v>
      </c>
      <c r="CC135" s="67">
        <v>0.40798963142589345</v>
      </c>
      <c r="CD135" s="67">
        <v>0.39491515268893312</v>
      </c>
      <c r="CF135" s="67">
        <v>0.38655876315801657</v>
      </c>
      <c r="CG135" s="67">
        <v>0.38326984248743895</v>
      </c>
      <c r="CH135" s="67">
        <v>0.368479626412337</v>
      </c>
      <c r="CI135" s="67">
        <v>0.35867031680232864</v>
      </c>
      <c r="CK135" s="67">
        <f t="shared" si="5"/>
        <v>0.47165957890391025</v>
      </c>
      <c r="CL135" s="67">
        <v>0.47952394070090465</v>
      </c>
      <c r="CM135" s="67">
        <v>0.46239585584481352</v>
      </c>
      <c r="CN135" s="67">
        <v>0.44971135918152699</v>
      </c>
      <c r="CP135" s="67">
        <v>0.44796433408991065</v>
      </c>
      <c r="CQ135" s="67">
        <v>0.44162928972589877</v>
      </c>
      <c r="CR135" s="67">
        <v>0.43039803371852503</v>
      </c>
      <c r="CS135" s="67">
        <v>0.42465681278289624</v>
      </c>
      <c r="CU135" s="67"/>
      <c r="CV135" s="67"/>
      <c r="CW135" s="67"/>
      <c r="CX135" s="67">
        <v>0.38472341787970316</v>
      </c>
      <c r="CZ135" s="67"/>
      <c r="DA135" s="67"/>
      <c r="DB135" s="67"/>
      <c r="DC135" s="67"/>
    </row>
    <row r="136" spans="2:107" ht="15" hidden="1" customHeight="1" outlineLevel="2" x14ac:dyDescent="0.3">
      <c r="B136" s="110" t="s">
        <v>99</v>
      </c>
      <c r="C136" s="67">
        <v>9.4853263150787168E-2</v>
      </c>
      <c r="D136" s="67">
        <v>9.7356722909994753E-2</v>
      </c>
      <c r="E136" s="67">
        <v>9.2277303081648762E-2</v>
      </c>
      <c r="F136" s="67">
        <v>8.8645781253972156E-2</v>
      </c>
      <c r="G136" s="67"/>
      <c r="H136" s="67">
        <v>8.505154639175258E-2</v>
      </c>
      <c r="I136" s="67">
        <v>8.0108127976965371E-2</v>
      </c>
      <c r="J136" s="67">
        <v>7.6775783897994221E-2</v>
      </c>
      <c r="K136" s="67">
        <v>8.2381918081217059E-2</v>
      </c>
      <c r="L136" s="67"/>
      <c r="M136" s="67">
        <v>8.8488772000809221E-2</v>
      </c>
      <c r="N136" s="67">
        <v>8.176108420152868E-2</v>
      </c>
      <c r="O136" s="67">
        <v>7.9462132030865593E-2</v>
      </c>
      <c r="P136" s="67">
        <v>8.3760386421718847E-2</v>
      </c>
      <c r="Q136" s="67"/>
      <c r="R136" s="67">
        <v>8.161999713781426E-2</v>
      </c>
      <c r="S136" s="67">
        <v>7.3650503202195794E-2</v>
      </c>
      <c r="T136" s="67">
        <v>7.236149632372714E-2</v>
      </c>
      <c r="U136" s="67">
        <v>6.5423288328040632E-2</v>
      </c>
      <c r="V136" s="67"/>
      <c r="W136" s="67">
        <v>6.1525959794182905E-2</v>
      </c>
      <c r="X136" s="67">
        <v>5.7516064820381282E-2</v>
      </c>
      <c r="Y136" s="67">
        <v>6.0064845317576214E-2</v>
      </c>
      <c r="Z136" s="67">
        <v>5.3666979472869747E-2</v>
      </c>
      <c r="AA136" s="67"/>
      <c r="AB136" s="67">
        <v>5.2299843138497615E-2</v>
      </c>
      <c r="AC136" s="67">
        <v>4.9461792207147998E-2</v>
      </c>
      <c r="AD136" s="67">
        <v>4.646527217695566E-2</v>
      </c>
      <c r="AE136" s="67">
        <v>4.410587505858176E-2</v>
      </c>
      <c r="AF136" s="67"/>
      <c r="AG136" s="67">
        <v>4.869911108160449E-2</v>
      </c>
      <c r="AH136" s="67">
        <v>4.8491330120576208E-2</v>
      </c>
      <c r="AI136" s="67">
        <v>4.7009081932101085E-2</v>
      </c>
      <c r="AJ136" s="67">
        <v>4.9515036252623171E-2</v>
      </c>
      <c r="AK136" s="67"/>
      <c r="AL136" s="67">
        <v>5.2327696849045736E-2</v>
      </c>
      <c r="AM136" s="67">
        <v>4.9480811366474302E-2</v>
      </c>
      <c r="AN136" s="67">
        <v>5.0218179295217165E-2</v>
      </c>
      <c r="AO136" s="67">
        <v>5.5554049058828062E-2</v>
      </c>
      <c r="AP136" s="67"/>
      <c r="AQ136" s="67">
        <v>5.3439516972034189E-2</v>
      </c>
      <c r="AR136" s="67">
        <v>4.8808465148347371E-2</v>
      </c>
      <c r="AS136" s="67">
        <v>5.0299361214262414E-2</v>
      </c>
      <c r="AT136" s="67">
        <v>5.1008292660653508E-2</v>
      </c>
      <c r="AU136" s="67"/>
      <c r="AV136" s="67">
        <v>5.2819007720512824E-2</v>
      </c>
      <c r="AW136" s="67">
        <v>5.0608421940787122E-2</v>
      </c>
      <c r="AX136" s="67">
        <v>5.416029263382964E-2</v>
      </c>
      <c r="AY136" s="67">
        <v>5.0672635638603719E-2</v>
      </c>
      <c r="AZ136" s="67"/>
      <c r="BA136" s="67">
        <v>4.9989590618925418E-2</v>
      </c>
      <c r="BB136" s="67">
        <v>4.8976378674574821E-2</v>
      </c>
      <c r="BC136" s="67">
        <v>4.7547293903540483E-2</v>
      </c>
      <c r="BD136" s="67">
        <v>4.6421077326104239E-2</v>
      </c>
      <c r="BE136" s="67"/>
      <c r="BF136" s="67">
        <v>4.6767238313661426E-2</v>
      </c>
      <c r="BG136" s="67">
        <v>4.5776190297688216E-2</v>
      </c>
      <c r="BH136" s="67">
        <v>4.4901216048003574E-2</v>
      </c>
      <c r="BI136" s="67">
        <v>4.4286940679244984E-2</v>
      </c>
      <c r="BJ136" s="67"/>
      <c r="BK136" s="67">
        <v>4.1727571829792587E-2</v>
      </c>
      <c r="BL136" s="67">
        <v>4.4462945289391577E-2</v>
      </c>
      <c r="BM136" s="67">
        <v>4.4521004410085822E-2</v>
      </c>
      <c r="BN136" s="67">
        <v>4.4154785030971665E-2</v>
      </c>
      <c r="BO136" s="67">
        <v>4.2612809688008707E-2</v>
      </c>
      <c r="BP136" s="71"/>
      <c r="BQ136" s="67">
        <v>4.2031973819500489E-2</v>
      </c>
      <c r="BR136" s="67">
        <v>5.0173814223760577E-2</v>
      </c>
      <c r="BS136" s="67">
        <v>4.9248764350274699E-2</v>
      </c>
      <c r="BT136" s="67">
        <v>5.1247907966787451E-2</v>
      </c>
      <c r="BV136" s="67">
        <v>4.599658973821226E-2</v>
      </c>
      <c r="BW136" s="67">
        <v>5.0635307458523647E-2</v>
      </c>
      <c r="BX136" s="67">
        <v>4.854995816824656E-2</v>
      </c>
      <c r="BY136" s="67">
        <v>5.1247907966787451E-2</v>
      </c>
      <c r="CA136" s="67">
        <v>5.0757879947825095E-2</v>
      </c>
      <c r="CB136" s="67">
        <v>4.7758380209371121E-2</v>
      </c>
      <c r="CC136" s="67">
        <v>4.5551152298049159E-2</v>
      </c>
      <c r="CD136" s="67">
        <v>4.5031984071361192E-2</v>
      </c>
      <c r="CF136" s="67">
        <v>4.249527525251022E-2</v>
      </c>
      <c r="CG136" s="67">
        <v>4.6161907224594283E-2</v>
      </c>
      <c r="CH136" s="67">
        <v>4.6388810651864537E-2</v>
      </c>
      <c r="CI136" s="67">
        <v>4.4193016546893282E-2</v>
      </c>
      <c r="CK136" s="67">
        <f t="shared" si="5"/>
        <v>5.9814271126299327E-2</v>
      </c>
      <c r="CL136" s="67">
        <v>6.2423165953317789E-2</v>
      </c>
      <c r="CM136" s="67">
        <v>6.3479632419111878E-2</v>
      </c>
      <c r="CN136" s="67">
        <v>6.2124707175981259E-2</v>
      </c>
      <c r="CP136" s="67">
        <v>6.2201411260799533E-2</v>
      </c>
      <c r="CQ136" s="67">
        <v>6.4228118955843475E-2</v>
      </c>
      <c r="CR136" s="67">
        <v>6.3746113469787091E-2</v>
      </c>
      <c r="CS136" s="67">
        <v>6.299155725337871E-2</v>
      </c>
      <c r="CU136" s="67"/>
      <c r="CV136" s="67"/>
      <c r="CW136" s="67"/>
      <c r="CX136" s="67">
        <v>6.3764663026059792E-2</v>
      </c>
      <c r="CZ136" s="67"/>
      <c r="DA136" s="67"/>
      <c r="DB136" s="67"/>
      <c r="DC136" s="67"/>
    </row>
    <row r="137" spans="2:107" ht="15" hidden="1" customHeight="1" outlineLevel="2" x14ac:dyDescent="0.3">
      <c r="B137" s="110" t="s">
        <v>100</v>
      </c>
      <c r="C137" s="67">
        <v>0</v>
      </c>
      <c r="D137" s="67">
        <v>0</v>
      </c>
      <c r="E137" s="67">
        <v>0</v>
      </c>
      <c r="F137" s="67">
        <v>0</v>
      </c>
      <c r="G137" s="67"/>
      <c r="H137" s="67">
        <v>0</v>
      </c>
      <c r="I137" s="67">
        <v>0</v>
      </c>
      <c r="J137" s="67">
        <v>0</v>
      </c>
      <c r="K137" s="67">
        <v>0</v>
      </c>
      <c r="L137" s="67"/>
      <c r="M137" s="67">
        <v>0</v>
      </c>
      <c r="N137" s="67">
        <v>0</v>
      </c>
      <c r="O137" s="67">
        <v>0</v>
      </c>
      <c r="P137" s="67">
        <v>9.9459883770198609E-3</v>
      </c>
      <c r="Q137" s="67"/>
      <c r="R137" s="67">
        <v>6.1450260849201851E-3</v>
      </c>
      <c r="S137" s="67">
        <v>8.742502795567755E-3</v>
      </c>
      <c r="T137" s="67">
        <v>8.1630928326124202E-3</v>
      </c>
      <c r="U137" s="67">
        <v>7.3831379552356004E-3</v>
      </c>
      <c r="V137" s="67"/>
      <c r="W137" s="67">
        <v>8.0688125054792399E-3</v>
      </c>
      <c r="X137" s="67">
        <v>8.0123709136574357E-3</v>
      </c>
      <c r="Y137" s="67">
        <v>7.2162366951652188E-3</v>
      </c>
      <c r="Z137" s="67">
        <v>7.4234505217234577E-3</v>
      </c>
      <c r="AA137" s="67"/>
      <c r="AB137" s="67">
        <v>7.1047169362888785E-3</v>
      </c>
      <c r="AC137" s="67">
        <v>6.9508172325702519E-3</v>
      </c>
      <c r="AD137" s="67">
        <v>6.8753392437126831E-3</v>
      </c>
      <c r="AE137" s="67">
        <v>6.5262257049459012E-3</v>
      </c>
      <c r="AF137" s="67"/>
      <c r="AG137" s="67">
        <v>6.333879048901106E-3</v>
      </c>
      <c r="AH137" s="67">
        <v>6.5002901915264073E-3</v>
      </c>
      <c r="AI137" s="67">
        <v>6.3015939846581982E-3</v>
      </c>
      <c r="AJ137" s="67">
        <v>6.2320013522866964E-3</v>
      </c>
      <c r="AK137" s="67"/>
      <c r="AL137" s="67">
        <v>8.0248564151410712E-3</v>
      </c>
      <c r="AM137" s="67">
        <v>7.2714880547016889E-3</v>
      </c>
      <c r="AN137" s="67">
        <v>7.0759069616990701E-3</v>
      </c>
      <c r="AO137" s="67">
        <v>6.1964589080816587E-3</v>
      </c>
      <c r="AP137" s="67"/>
      <c r="AQ137" s="67">
        <v>6.023052055040755E-3</v>
      </c>
      <c r="AR137" s="67">
        <v>2.3397834126404567E-2</v>
      </c>
      <c r="AS137" s="67">
        <v>2.3781350056877478E-2</v>
      </c>
      <c r="AT137" s="67">
        <v>2.510415184997377E-2</v>
      </c>
      <c r="AU137" s="67"/>
      <c r="AV137" s="67">
        <v>2.5405253548466181E-2</v>
      </c>
      <c r="AW137" s="67">
        <v>2.4341990631416819E-2</v>
      </c>
      <c r="AX137" s="67">
        <v>2.7261665418983644E-2</v>
      </c>
      <c r="AY137" s="67">
        <v>2.915920248780933E-2</v>
      </c>
      <c r="AZ137" s="67"/>
      <c r="BA137" s="67">
        <v>2.8766149160582833E-2</v>
      </c>
      <c r="BB137" s="67">
        <v>2.8183103659277224E-2</v>
      </c>
      <c r="BC137" s="67">
        <v>2.7698382130686365E-2</v>
      </c>
      <c r="BD137" s="67">
        <v>2.9945999018163971E-2</v>
      </c>
      <c r="BE137" s="67"/>
      <c r="BF137" s="67">
        <v>2.8779670623661657E-2</v>
      </c>
      <c r="BG137" s="67">
        <v>2.7902045100380746E-2</v>
      </c>
      <c r="BH137" s="67">
        <v>2.7187130956560595E-2</v>
      </c>
      <c r="BI137" s="67">
        <v>2.6705682827792215E-2</v>
      </c>
      <c r="BJ137" s="67"/>
      <c r="BK137" s="67">
        <v>2.9441297747066806E-2</v>
      </c>
      <c r="BL137" s="67">
        <v>3.0746857193138185E-2</v>
      </c>
      <c r="BM137" s="67">
        <v>3.1474259045698373E-2</v>
      </c>
      <c r="BN137" s="67">
        <v>3.0387054209581058E-2</v>
      </c>
      <c r="BO137" s="67">
        <v>3.0830046140015378E-2</v>
      </c>
      <c r="BP137" s="71"/>
      <c r="BQ137" s="67">
        <v>3.006666740373028E-2</v>
      </c>
      <c r="BR137" s="67">
        <v>2.9365478899402869E-2</v>
      </c>
      <c r="BS137" s="67">
        <v>2.8292590211205563E-2</v>
      </c>
      <c r="BT137" s="67">
        <v>3.205807321710024E-2</v>
      </c>
      <c r="BV137" s="67">
        <v>2.9756813684815215E-2</v>
      </c>
      <c r="BW137" s="67">
        <v>2.9169909528555381E-2</v>
      </c>
      <c r="BX137" s="67">
        <v>2.7675117602081623E-2</v>
      </c>
      <c r="BY137" s="67">
        <v>3.205807321710024E-2</v>
      </c>
      <c r="CA137" s="67">
        <v>3.1603477146924186E-2</v>
      </c>
      <c r="CB137" s="67">
        <v>3.3079410818018788E-2</v>
      </c>
      <c r="CC137" s="67">
        <v>3.4313351980393217E-2</v>
      </c>
      <c r="CD137" s="67">
        <v>3.3083414959711635E-2</v>
      </c>
      <c r="CF137" s="67">
        <v>3.1413865389182262E-2</v>
      </c>
      <c r="CG137" s="67">
        <v>2.8200328362530048E-2</v>
      </c>
      <c r="CH137" s="67">
        <v>3.2007925140783794E-2</v>
      </c>
      <c r="CI137" s="67">
        <v>2.9694160789217373E-2</v>
      </c>
      <c r="CK137" s="67">
        <f t="shared" si="5"/>
        <v>4.1940215904157814E-2</v>
      </c>
      <c r="CL137" s="67">
        <v>4.604560773075568E-2</v>
      </c>
      <c r="CM137" s="67">
        <v>4.4099384892283572E-2</v>
      </c>
      <c r="CN137" s="67">
        <v>4.562795812018932E-2</v>
      </c>
      <c r="CP137" s="67">
        <v>4.4837503660858105E-2</v>
      </c>
      <c r="CQ137" s="67">
        <v>4.3179878477725205E-2</v>
      </c>
      <c r="CR137" s="67">
        <v>4.3257776569414819E-2</v>
      </c>
      <c r="CS137" s="67">
        <v>4.2771500112355941E-2</v>
      </c>
      <c r="CU137" s="67"/>
      <c r="CV137" s="67"/>
      <c r="CW137" s="67"/>
      <c r="CX137" s="67">
        <v>4.4995336255184433E-2</v>
      </c>
      <c r="CZ137" s="67"/>
      <c r="DA137" s="67"/>
      <c r="DB137" s="67"/>
      <c r="DC137" s="67"/>
    </row>
    <row r="138" spans="2:107" ht="15" hidden="1" customHeight="1" outlineLevel="2" x14ac:dyDescent="0.3">
      <c r="B138" s="110" t="s">
        <v>101</v>
      </c>
      <c r="C138" s="67">
        <v>2.2927239021253803E-2</v>
      </c>
      <c r="D138" s="67">
        <v>2.6633526122078293E-2</v>
      </c>
      <c r="E138" s="67">
        <v>2.5243967634080263E-2</v>
      </c>
      <c r="F138" s="67">
        <v>2.7879229550288539E-2</v>
      </c>
      <c r="G138" s="67"/>
      <c r="H138" s="67">
        <v>2.6748837360564572E-2</v>
      </c>
      <c r="I138" s="67">
        <v>2.5194124944481033E-2</v>
      </c>
      <c r="J138" s="67">
        <v>2.4136868516426276E-2</v>
      </c>
      <c r="K138" s="67">
        <v>2.3086585220375138E-2</v>
      </c>
      <c r="L138" s="67"/>
      <c r="M138" s="67">
        <v>2.1997437453638143E-2</v>
      </c>
      <c r="N138" s="67">
        <v>2.3537281815591591E-2</v>
      </c>
      <c r="O138" s="67">
        <v>2.2759183477540832E-2</v>
      </c>
      <c r="P138" s="67">
        <v>2.0962397027799708E-2</v>
      </c>
      <c r="Q138" s="67"/>
      <c r="R138" s="67">
        <v>2.0265142480474257E-2</v>
      </c>
      <c r="S138" s="67">
        <v>1.8270892470343521E-2</v>
      </c>
      <c r="T138" s="67">
        <v>1.7951121320846041E-2</v>
      </c>
      <c r="U138" s="67">
        <v>1.6235954665795745E-2</v>
      </c>
      <c r="V138" s="67"/>
      <c r="W138" s="67">
        <v>1.5773466318692805E-2</v>
      </c>
      <c r="X138" s="67">
        <v>1.333279895261379E-2</v>
      </c>
      <c r="Y138" s="67">
        <v>1.2982071603019178E-2</v>
      </c>
      <c r="Z138" s="67">
        <v>1.3566674331454422E-2</v>
      </c>
      <c r="AA138" s="67"/>
      <c r="AB138" s="67">
        <v>1.3835501402246764E-2</v>
      </c>
      <c r="AC138" s="67">
        <v>1.3535801979215754E-2</v>
      </c>
      <c r="AD138" s="67">
        <v>1.3388818527229961E-2</v>
      </c>
      <c r="AE138" s="67">
        <v>1.2708965846473597E-2</v>
      </c>
      <c r="AF138" s="67"/>
      <c r="AG138" s="67">
        <v>1.233439604259689E-2</v>
      </c>
      <c r="AH138" s="67">
        <v>1.1388550150964806E-2</v>
      </c>
      <c r="AI138" s="67">
        <v>1.378410465905772E-2</v>
      </c>
      <c r="AJ138" s="67">
        <v>1.2558461874792894E-2</v>
      </c>
      <c r="AK138" s="67"/>
      <c r="AL138" s="67">
        <v>1.4067153019467196E-2</v>
      </c>
      <c r="AM138" s="67">
        <v>1.2746537738883436E-2</v>
      </c>
      <c r="AN138" s="67">
        <v>1.2791734192070732E-2</v>
      </c>
      <c r="AO138" s="67">
        <v>1.1776160321336432E-2</v>
      </c>
      <c r="AP138" s="67"/>
      <c r="AQ138" s="67">
        <v>1.1446606469286391E-2</v>
      </c>
      <c r="AR138" s="67">
        <v>1.0310935168496316E-2</v>
      </c>
      <c r="AS138" s="67">
        <v>1.0175857343142228E-2</v>
      </c>
      <c r="AT138" s="67">
        <v>9.592947208742323E-3</v>
      </c>
      <c r="AU138" s="67"/>
      <c r="AV138" s="67">
        <v>9.293002551425962E-3</v>
      </c>
      <c r="AW138" s="67">
        <v>8.7062312913823003E-3</v>
      </c>
      <c r="AX138" s="67">
        <v>7.9079735708187382E-3</v>
      </c>
      <c r="AY138" s="67">
        <v>1.461931798646785E-2</v>
      </c>
      <c r="AZ138" s="67"/>
      <c r="BA138" s="67">
        <v>1.4422255958493465E-2</v>
      </c>
      <c r="BB138" s="67">
        <v>1.3042491801174762E-2</v>
      </c>
      <c r="BC138" s="67">
        <v>1.2818173832546131E-2</v>
      </c>
      <c r="BD138" s="67">
        <v>1.483723678322711E-2</v>
      </c>
      <c r="BE138" s="67"/>
      <c r="BF138" s="67">
        <v>1.3712524988811797E-2</v>
      </c>
      <c r="BG138" s="67">
        <v>1.5017752049652186E-2</v>
      </c>
      <c r="BH138" s="67">
        <v>1.8158799059504429E-2</v>
      </c>
      <c r="BI138" s="67">
        <v>1.7057577819952006E-2</v>
      </c>
      <c r="BJ138" s="67"/>
      <c r="BK138" s="67">
        <v>1.6111934281372364E-2</v>
      </c>
      <c r="BL138" s="67">
        <v>1.8161125599142128E-2</v>
      </c>
      <c r="BM138" s="67">
        <v>2.1256497777571732E-2</v>
      </c>
      <c r="BN138" s="67">
        <v>2.2504856504050146E-2</v>
      </c>
      <c r="BO138" s="67">
        <v>2.2822712824655856E-2</v>
      </c>
      <c r="BP138" s="71"/>
      <c r="BQ138" s="67">
        <v>2.2627852896844262E-2</v>
      </c>
      <c r="BR138" s="67">
        <v>2.3643671584129524E-2</v>
      </c>
      <c r="BS138" s="67">
        <v>2.5124806401320539E-2</v>
      </c>
      <c r="BT138" s="67">
        <v>2.5156394715889704E-2</v>
      </c>
      <c r="BV138" s="67">
        <v>2.2384630114252888E-2</v>
      </c>
      <c r="BW138" s="67">
        <v>2.3609208436488623E-2</v>
      </c>
      <c r="BX138" s="67">
        <v>2.5931499770951261E-2</v>
      </c>
      <c r="BY138" s="67">
        <v>2.5156394715889704E-2</v>
      </c>
      <c r="CA138" s="67">
        <v>2.5991697398416246E-2</v>
      </c>
      <c r="CB138" s="67">
        <v>2.5496988182640283E-2</v>
      </c>
      <c r="CC138" s="67">
        <v>2.4612047697216331E-2</v>
      </c>
      <c r="CD138" s="67">
        <v>2.3178175869895682E-2</v>
      </c>
      <c r="CF138" s="67">
        <v>2.1828101878587386E-2</v>
      </c>
      <c r="CG138" s="67">
        <v>2.0413162710190991E-2</v>
      </c>
      <c r="CH138" s="67">
        <v>2.0052799993601385E-2</v>
      </c>
      <c r="CI138" s="67">
        <v>1.951064243340965E-2</v>
      </c>
      <c r="CK138" s="67">
        <f t="shared" si="5"/>
        <v>3.1036651311561865E-2</v>
      </c>
      <c r="CL138" s="67">
        <v>3.1011831586622206E-2</v>
      </c>
      <c r="CM138" s="67">
        <v>3.0621203959655133E-2</v>
      </c>
      <c r="CN138" s="67">
        <v>3.2406057273987668E-2</v>
      </c>
      <c r="CP138" s="67">
        <v>3.1218539500658955E-2</v>
      </c>
      <c r="CQ138" s="67">
        <v>3.0162137364294742E-2</v>
      </c>
      <c r="CR138" s="67">
        <v>3.0354574240069952E-2</v>
      </c>
      <c r="CS138" s="67">
        <v>3.610989615100639E-2</v>
      </c>
      <c r="CU138" s="67"/>
      <c r="CV138" s="67"/>
      <c r="CW138" s="67"/>
      <c r="CX138" s="67">
        <v>3.7599911135650449E-2</v>
      </c>
      <c r="CZ138" s="67"/>
      <c r="DA138" s="67"/>
      <c r="DB138" s="67"/>
      <c r="DC138" s="67"/>
    </row>
    <row r="139" spans="2:107" ht="15" customHeight="1" outlineLevel="1" collapsed="1" x14ac:dyDescent="0.3">
      <c r="B139" s="108" t="s">
        <v>102</v>
      </c>
      <c r="C139" s="69">
        <v>0.11783089170835141</v>
      </c>
      <c r="D139" s="69">
        <v>0.11269059796376846</v>
      </c>
      <c r="E139" s="69">
        <v>0.11577249621702926</v>
      </c>
      <c r="F139" s="69">
        <v>0.10827140302858257</v>
      </c>
      <c r="G139" s="69"/>
      <c r="H139" s="69">
        <v>0.10636118247747894</v>
      </c>
      <c r="I139" s="69">
        <v>0.11484385768765411</v>
      </c>
      <c r="J139" s="69">
        <v>0.1100245036902264</v>
      </c>
      <c r="K139" s="69">
        <v>0.10579831166188328</v>
      </c>
      <c r="L139" s="69"/>
      <c r="M139" s="69">
        <v>0.10188819205610627</v>
      </c>
      <c r="N139" s="69">
        <v>9.1052116497156943E-2</v>
      </c>
      <c r="O139" s="69">
        <v>9.7403064959377894E-2</v>
      </c>
      <c r="P139" s="69">
        <v>7.9799831408806879E-2</v>
      </c>
      <c r="Q139" s="69"/>
      <c r="R139" s="69">
        <v>8.1845502682214993E-2</v>
      </c>
      <c r="S139" s="69">
        <v>7.858868792080137E-2</v>
      </c>
      <c r="T139" s="69">
        <v>7.6621670418488164E-2</v>
      </c>
      <c r="U139" s="69">
        <v>7.4470672438832874E-2</v>
      </c>
      <c r="V139" s="69"/>
      <c r="W139" s="69">
        <v>7.258559415188115E-2</v>
      </c>
      <c r="X139" s="69">
        <v>7.300976580764966E-2</v>
      </c>
      <c r="Y139" s="69">
        <v>7.1089199709919643E-2</v>
      </c>
      <c r="Z139" s="69">
        <v>6.7174614222945878E-2</v>
      </c>
      <c r="AA139" s="69"/>
      <c r="AB139" s="69">
        <v>6.9633831381807232E-2</v>
      </c>
      <c r="AC139" s="69">
        <v>6.7505394479029743E-2</v>
      </c>
      <c r="AD139" s="69">
        <v>7.2614254215821863E-2</v>
      </c>
      <c r="AE139" s="69">
        <v>7.0254441297443945E-2</v>
      </c>
      <c r="AF139" s="69"/>
      <c r="AG139" s="69">
        <v>6.6765639412435254E-2</v>
      </c>
      <c r="AH139" s="69">
        <v>6.1979693114309377E-2</v>
      </c>
      <c r="AI139" s="69">
        <v>6.1359622005510102E-2</v>
      </c>
      <c r="AJ139" s="69">
        <v>5.5903701594542207E-2</v>
      </c>
      <c r="AK139" s="69"/>
      <c r="AL139" s="69">
        <v>4.9478179695876645E-2</v>
      </c>
      <c r="AM139" s="69">
        <v>5.3189330089190273E-2</v>
      </c>
      <c r="AN139" s="69">
        <v>5.3411747394739147E-2</v>
      </c>
      <c r="AO139" s="69">
        <v>4.6153169667981941E-2</v>
      </c>
      <c r="AP139" s="69"/>
      <c r="AQ139" s="69">
        <v>4.4861581031841798E-2</v>
      </c>
      <c r="AR139" s="69">
        <v>5.0098261828636845E-2</v>
      </c>
      <c r="AS139" s="69">
        <v>4.8935435161488038E-2</v>
      </c>
      <c r="AT139" s="69">
        <v>5.044221050679757E-2</v>
      </c>
      <c r="AU139" s="69"/>
      <c r="AV139" s="69">
        <v>4.8956197108673521E-2</v>
      </c>
      <c r="AW139" s="69">
        <v>4.6907278020103568E-2</v>
      </c>
      <c r="AX139" s="69">
        <v>4.3332991159393798E-2</v>
      </c>
      <c r="AY139" s="69">
        <v>4.5247447161912702E-2</v>
      </c>
      <c r="AZ139" s="67"/>
      <c r="BA139" s="69">
        <v>4.4637531315862719E-2</v>
      </c>
      <c r="BB139" s="69">
        <v>4.3732797363541985E-2</v>
      </c>
      <c r="BC139" s="69">
        <v>4.2980636471544827E-2</v>
      </c>
      <c r="BD139" s="69">
        <v>4.294555154421955E-2</v>
      </c>
      <c r="BE139" s="67"/>
      <c r="BF139" s="69">
        <v>4.326579560984737E-2</v>
      </c>
      <c r="BG139" s="69">
        <v>4.2775210320286604E-2</v>
      </c>
      <c r="BH139" s="69">
        <v>4.0948794059132064E-2</v>
      </c>
      <c r="BI139" s="69">
        <v>4.2982737547358561E-2</v>
      </c>
      <c r="BJ139" s="67"/>
      <c r="BK139" s="69">
        <v>4.2313060698010635E-2</v>
      </c>
      <c r="BL139" s="69">
        <v>4.3299712721200326E-2</v>
      </c>
      <c r="BM139" s="69">
        <v>4.1980810428124099E-2</v>
      </c>
      <c r="BN139" s="69">
        <v>3.98279148187516E-2</v>
      </c>
      <c r="BO139" s="69">
        <v>3.8247962373993506E-2</v>
      </c>
      <c r="BP139" s="72"/>
      <c r="BQ139" s="69">
        <v>3.6616398928309507E-2</v>
      </c>
      <c r="BR139" s="69">
        <v>4.2083936885555916E-2</v>
      </c>
      <c r="BS139" s="69">
        <v>4.2353269538162805E-2</v>
      </c>
      <c r="BT139" s="69">
        <v>4.1408446127098125E-2</v>
      </c>
      <c r="BV139" s="69">
        <v>4.1742880850559411E-2</v>
      </c>
      <c r="BW139" s="69">
        <v>4.2025729247738217E-2</v>
      </c>
      <c r="BX139" s="69">
        <v>4.0936495294660528E-2</v>
      </c>
      <c r="BY139" s="69">
        <v>4.1408446127098125E-2</v>
      </c>
      <c r="CA139" s="69">
        <v>4.1340003524461613E-2</v>
      </c>
      <c r="CB139" s="69">
        <v>4.38345876185951E-2</v>
      </c>
      <c r="CC139" s="69">
        <v>4.517387113407019E-2</v>
      </c>
      <c r="CD139" s="69">
        <v>4.3160034610513293E-2</v>
      </c>
      <c r="CF139" s="69">
        <v>4.0821686012167589E-2</v>
      </c>
      <c r="CG139" s="69">
        <v>3.8175546518231296E-2</v>
      </c>
      <c r="CH139" s="69">
        <v>3.5255793173935471E-2</v>
      </c>
      <c r="CI139" s="69">
        <v>3.284645438469104E-2</v>
      </c>
      <c r="CK139" s="69">
        <f t="shared" si="5"/>
        <v>4.3045042783752256E-2</v>
      </c>
      <c r="CL139" s="69">
        <v>4.6046978237719915E-2</v>
      </c>
      <c r="CM139" s="69">
        <v>4.6273389091917798E-2</v>
      </c>
      <c r="CN139" s="69">
        <v>4.8553807907443708E-2</v>
      </c>
      <c r="CP139" s="69">
        <v>4.7563698931029436E-2</v>
      </c>
      <c r="CQ139" s="69">
        <v>4.5922040269103022E-2</v>
      </c>
      <c r="CR139" s="69">
        <v>4.5919929549898084E-2</v>
      </c>
      <c r="CS139" s="69">
        <v>4.4050552149208694E-2</v>
      </c>
      <c r="CU139" s="69">
        <v>4.4188284193051951E-2</v>
      </c>
      <c r="CV139" s="69">
        <v>4.340601689874423E-2</v>
      </c>
      <c r="CW139" s="69">
        <v>4.379075488592956E-2</v>
      </c>
      <c r="CX139" s="69">
        <v>4.3231117550872389E-2</v>
      </c>
      <c r="CZ139" s="69">
        <v>4.403105041461966E-2</v>
      </c>
      <c r="DA139" s="69">
        <v>4.4048597912482418E-2</v>
      </c>
      <c r="DB139" s="69">
        <v>4.364724968040351E-2</v>
      </c>
      <c r="DC139" s="69"/>
    </row>
    <row r="140" spans="2:107" ht="15" hidden="1" customHeight="1" outlineLevel="2" x14ac:dyDescent="0.3">
      <c r="B140" s="110" t="s">
        <v>103</v>
      </c>
      <c r="C140" s="67">
        <v>5.1850832863450907E-2</v>
      </c>
      <c r="D140" s="67">
        <v>4.8926915539410164E-2</v>
      </c>
      <c r="E140" s="67">
        <v>4.6374237742721744E-2</v>
      </c>
      <c r="F140" s="67">
        <v>4.3369573507105387E-2</v>
      </c>
      <c r="G140" s="67"/>
      <c r="H140" s="67">
        <v>4.4090864743568894E-2</v>
      </c>
      <c r="I140" s="67">
        <v>5.0840059424440601E-2</v>
      </c>
      <c r="J140" s="67">
        <v>4.8706586650624328E-2</v>
      </c>
      <c r="K140" s="67">
        <v>4.7148561123313233E-2</v>
      </c>
      <c r="L140" s="67"/>
      <c r="M140" s="67">
        <v>4.5222199743745355E-2</v>
      </c>
      <c r="N140" s="67">
        <v>4.1499944253806223E-2</v>
      </c>
      <c r="O140" s="67">
        <v>4.0232092068787577E-2</v>
      </c>
      <c r="P140" s="67">
        <v>3.7652033129507476E-2</v>
      </c>
      <c r="Q140" s="67"/>
      <c r="R140" s="67">
        <v>3.7503306691877035E-2</v>
      </c>
      <c r="S140" s="67">
        <v>3.3812685230800513E-2</v>
      </c>
      <c r="T140" s="67">
        <v>3.3201699459891362E-2</v>
      </c>
      <c r="U140" s="67">
        <v>3.5199327352702058E-2</v>
      </c>
      <c r="V140" s="67"/>
      <c r="W140" s="67">
        <v>3.449729241268621E-2</v>
      </c>
      <c r="X140" s="67">
        <v>3.4170307135318559E-2</v>
      </c>
      <c r="Y140" s="67">
        <v>3.3271436515653605E-2</v>
      </c>
      <c r="Z140" s="67">
        <v>3.1791260899017453E-2</v>
      </c>
      <c r="AA140" s="67"/>
      <c r="AB140" s="67">
        <v>3.2810989811924651E-2</v>
      </c>
      <c r="AC140" s="67">
        <v>3.1480195441355191E-2</v>
      </c>
      <c r="AD140" s="67">
        <v>3.1859009546356405E-2</v>
      </c>
      <c r="AE140" s="67">
        <v>3.0241284053828268E-2</v>
      </c>
      <c r="AF140" s="67"/>
      <c r="AG140" s="67">
        <v>2.8722813688750026E-2</v>
      </c>
      <c r="AH140" s="67">
        <v>2.6522853397849325E-2</v>
      </c>
      <c r="AI140" s="67">
        <v>2.6291200906296663E-2</v>
      </c>
      <c r="AJ140" s="67">
        <v>2.3953463238345574E-2</v>
      </c>
      <c r="AK140" s="67"/>
      <c r="AL140" s="67">
        <v>2.1211849696177659E-2</v>
      </c>
      <c r="AM140" s="67">
        <v>2.1898204909456712E-2</v>
      </c>
      <c r="AN140" s="67">
        <v>2.1309209257016966E-2</v>
      </c>
      <c r="AO140" s="67">
        <v>1.8040581487801216E-2</v>
      </c>
      <c r="AP140" s="67"/>
      <c r="AQ140" s="67">
        <v>1.7535718870420269E-2</v>
      </c>
      <c r="AR140" s="67">
        <v>1.7664412666386565E-2</v>
      </c>
      <c r="AS140" s="67">
        <v>1.7433001023296903E-2</v>
      </c>
      <c r="AT140" s="67">
        <v>1.6434375293118794E-2</v>
      </c>
      <c r="AU140" s="67"/>
      <c r="AV140" s="67">
        <v>1.6011691887047881E-2</v>
      </c>
      <c r="AW140" s="67">
        <v>1.53415691429375E-2</v>
      </c>
      <c r="AX140" s="67">
        <v>1.2573640421925502E-2</v>
      </c>
      <c r="AY140" s="67">
        <v>1.6116698459820292E-2</v>
      </c>
      <c r="AZ140" s="67"/>
      <c r="BA140" s="67">
        <v>1.5899452396379875E-2</v>
      </c>
      <c r="BB140" s="67">
        <v>1.5577195004847106E-2</v>
      </c>
      <c r="BC140" s="67">
        <v>1.5309282646251289E-2</v>
      </c>
      <c r="BD140" s="67">
        <v>1.6258944048379319E-2</v>
      </c>
      <c r="BE140" s="67"/>
      <c r="BF140" s="67">
        <v>1.6380186648780132E-2</v>
      </c>
      <c r="BG140" s="67">
        <v>1.6033072898537531E-2</v>
      </c>
      <c r="BH140" s="67">
        <v>1.5926717947081167E-2</v>
      </c>
      <c r="BI140" s="67">
        <v>1.4960858915202812E-2</v>
      </c>
      <c r="BJ140" s="67"/>
      <c r="BK140" s="67">
        <v>1.4956942589119698E-2</v>
      </c>
      <c r="BL140" s="67">
        <v>1.4475138442080591E-2</v>
      </c>
      <c r="BM140" s="67">
        <v>1.2085721405432343E-2</v>
      </c>
      <c r="BN140" s="67">
        <v>1.14659311659275E-2</v>
      </c>
      <c r="BO140" s="67">
        <v>1.0033105902630901E-2</v>
      </c>
      <c r="BP140" s="71"/>
      <c r="BQ140" s="67">
        <v>9.9429881295905239E-3</v>
      </c>
      <c r="BR140" s="67">
        <v>1.2981185040074693E-2</v>
      </c>
      <c r="BS140" s="67">
        <v>1.3072673241387694E-2</v>
      </c>
      <c r="BT140" s="67">
        <v>1.4589799002323579E-2</v>
      </c>
      <c r="BV140" s="67">
        <v>1.1643217317564672E-2</v>
      </c>
      <c r="BW140" s="67">
        <v>1.2963230348256954E-2</v>
      </c>
      <c r="BX140" s="67">
        <v>1.2294934379839022E-2</v>
      </c>
      <c r="BY140" s="67">
        <v>1.4589799002323579E-2</v>
      </c>
      <c r="CA140" s="67">
        <v>1.4450292618827867E-2</v>
      </c>
      <c r="CB140" s="67">
        <v>1.3762395965850743E-2</v>
      </c>
      <c r="CC140" s="67">
        <v>1.3284735573988906E-2</v>
      </c>
      <c r="CD140" s="67">
        <v>1.2765761786593581E-2</v>
      </c>
      <c r="CF140" s="67">
        <v>1.1961863333247339E-2</v>
      </c>
      <c r="CG140" s="67">
        <v>1.1186472552529962E-2</v>
      </c>
      <c r="CH140" s="67">
        <v>1.033090547818501E-2</v>
      </c>
      <c r="CI140" s="67">
        <v>9.5771043492859954E-3</v>
      </c>
      <c r="CK140" s="67">
        <f t="shared" si="5"/>
        <v>1.2913649995508E-2</v>
      </c>
      <c r="CL140" s="67">
        <v>1.505638950904329E-2</v>
      </c>
      <c r="CM140" s="67">
        <v>1.4695494263402865E-2</v>
      </c>
      <c r="CN140" s="67">
        <v>1.587225701582445E-2</v>
      </c>
      <c r="CP140" s="67">
        <v>1.5337851442378094E-2</v>
      </c>
      <c r="CQ140" s="67">
        <v>1.549603347309654E-2</v>
      </c>
      <c r="CR140" s="67">
        <v>1.4525654868319339E-2</v>
      </c>
      <c r="CS140" s="67">
        <v>1.4893683188340664E-2</v>
      </c>
      <c r="CU140" s="67"/>
      <c r="CV140" s="67"/>
      <c r="CW140" s="67"/>
      <c r="CX140" s="67">
        <v>1.567786019873597E-2</v>
      </c>
      <c r="CZ140" s="67"/>
      <c r="DA140" s="67"/>
      <c r="DB140" s="67"/>
      <c r="DC140" s="67"/>
    </row>
    <row r="141" spans="2:107" ht="15" hidden="1" customHeight="1" outlineLevel="2" x14ac:dyDescent="0.3">
      <c r="B141" s="110" t="s">
        <v>104</v>
      </c>
      <c r="C141" s="67">
        <v>3.4184261433007866E-2</v>
      </c>
      <c r="D141" s="67">
        <v>2.9539696955212465E-2</v>
      </c>
      <c r="E141" s="67">
        <v>3.6959850674592024E-2</v>
      </c>
      <c r="F141" s="67">
        <v>3.4565160284385082E-2</v>
      </c>
      <c r="G141" s="67"/>
      <c r="H141" s="67">
        <v>3.3163680119678692E-2</v>
      </c>
      <c r="I141" s="67">
        <v>3.1220804680440476E-2</v>
      </c>
      <c r="J141" s="67">
        <v>2.9910642231449826E-2</v>
      </c>
      <c r="K141" s="67">
        <v>2.8609120955461836E-2</v>
      </c>
      <c r="L141" s="67"/>
      <c r="M141" s="67">
        <v>2.7493425045518917E-2</v>
      </c>
      <c r="N141" s="67">
        <v>2.477608612167536E-2</v>
      </c>
      <c r="O141" s="67">
        <v>2.4463272090148688E-2</v>
      </c>
      <c r="P141" s="67">
        <v>1.7840337895999751E-2</v>
      </c>
      <c r="Q141" s="67"/>
      <c r="R141" s="67">
        <v>1.9662348813710741E-2</v>
      </c>
      <c r="S141" s="67">
        <v>1.7840805123513267E-2</v>
      </c>
      <c r="T141" s="67">
        <v>1.7532402676726157E-2</v>
      </c>
      <c r="U141" s="67">
        <v>1.5857243118915426E-2</v>
      </c>
      <c r="V141" s="67"/>
      <c r="W141" s="67">
        <v>1.5365473709765522E-2</v>
      </c>
      <c r="X141" s="67">
        <v>1.5219830868502265E-2</v>
      </c>
      <c r="Y141" s="67">
        <v>1.4819464001743084E-2</v>
      </c>
      <c r="Z141" s="67">
        <v>1.41601774916257E-2</v>
      </c>
      <c r="AA141" s="67"/>
      <c r="AB141" s="67">
        <v>1.4440764977104559E-2</v>
      </c>
      <c r="AC141" s="67">
        <v>1.4127954562365139E-2</v>
      </c>
      <c r="AD141" s="67">
        <v>1.8488590678119431E-2</v>
      </c>
      <c r="AE141" s="67">
        <v>1.8131962496033906E-2</v>
      </c>
      <c r="AF141" s="67"/>
      <c r="AG141" s="67">
        <v>1.680653276624116E-2</v>
      </c>
      <c r="AH141" s="67">
        <v>1.5517747331216131E-2</v>
      </c>
      <c r="AI141" s="67">
        <v>1.5043411964178018E-2</v>
      </c>
      <c r="AJ141" s="67">
        <v>1.3705795210629779E-2</v>
      </c>
      <c r="AK141" s="67"/>
      <c r="AL141" s="67">
        <v>1.3090175709809221E-2</v>
      </c>
      <c r="AM141" s="67">
        <v>1.4648648954728078E-2</v>
      </c>
      <c r="AN141" s="67">
        <v>1.4254644487963548E-2</v>
      </c>
      <c r="AO141" s="67">
        <v>1.248296780852096E-2</v>
      </c>
      <c r="AP141" s="67"/>
      <c r="AQ141" s="67">
        <v>1.21336340686549E-2</v>
      </c>
      <c r="AR141" s="67">
        <v>1.5859887437792416E-2</v>
      </c>
      <c r="AS141" s="67">
        <v>1.5652115875810026E-2</v>
      </c>
      <c r="AT141" s="67">
        <v>1.4755505726792944E-2</v>
      </c>
      <c r="AU141" s="67"/>
      <c r="AV141" s="67">
        <v>1.4294142288378615E-2</v>
      </c>
      <c r="AW141" s="67">
        <v>1.3695902581883827E-2</v>
      </c>
      <c r="AX141" s="67">
        <v>1.334603549762523E-2</v>
      </c>
      <c r="AY141" s="67">
        <v>1.2639408730332801E-2</v>
      </c>
      <c r="AZ141" s="67"/>
      <c r="BA141" s="67">
        <v>1.2469035015286584E-2</v>
      </c>
      <c r="BB141" s="67">
        <v>1.2216306896180298E-2</v>
      </c>
      <c r="BC141" s="67">
        <v>1.2006198491370088E-2</v>
      </c>
      <c r="BD141" s="67">
        <v>1.1578931362710215E-2</v>
      </c>
      <c r="BE141" s="67"/>
      <c r="BF141" s="67">
        <v>1.1665275207925516E-2</v>
      </c>
      <c r="BG141" s="67">
        <v>1.1418075495745399E-2</v>
      </c>
      <c r="BH141" s="67">
        <v>1.1342334003596013E-2</v>
      </c>
      <c r="BI141" s="67">
        <v>1.06544901065449E-2</v>
      </c>
      <c r="BJ141" s="67"/>
      <c r="BK141" s="67">
        <v>1.065170106497028E-2</v>
      </c>
      <c r="BL141" s="67">
        <v>1.0308580556514442E-2</v>
      </c>
      <c r="BM141" s="67">
        <v>1.0296961232583252E-2</v>
      </c>
      <c r="BN141" s="67">
        <v>9.7689037129347952E-3</v>
      </c>
      <c r="BO141" s="67">
        <v>9.3544395470971202E-3</v>
      </c>
      <c r="BP141" s="71"/>
      <c r="BQ141" s="67">
        <v>7.982398920938872E-3</v>
      </c>
      <c r="BR141" s="67">
        <v>1.1217034587399505E-2</v>
      </c>
      <c r="BS141" s="67">
        <v>1.2773018016128301E-2</v>
      </c>
      <c r="BT141" s="67">
        <v>1.1721885510943568E-2</v>
      </c>
      <c r="BV141" s="67">
        <v>1.1601272921244837E-2</v>
      </c>
      <c r="BW141" s="67">
        <v>1.1201519948442897E-2</v>
      </c>
      <c r="BX141" s="67">
        <v>1.2494252844684854E-2</v>
      </c>
      <c r="BY141" s="67">
        <v>1.1721885510943568E-2</v>
      </c>
      <c r="CA141" s="67">
        <v>1.2654265604392863E-2</v>
      </c>
      <c r="CB141" s="67">
        <v>1.2618978281194917E-2</v>
      </c>
      <c r="CC141" s="67">
        <v>1.3846958485016389E-2</v>
      </c>
      <c r="CD141" s="67">
        <v>1.3403213873186746E-2</v>
      </c>
      <c r="CF141" s="67">
        <v>1.2726554701561995E-2</v>
      </c>
      <c r="CG141" s="67">
        <v>1.1901595168839461E-2</v>
      </c>
      <c r="CH141" s="67">
        <v>1.0991333876834673E-2</v>
      </c>
      <c r="CI141" s="67">
        <v>1.0189344167224092E-2</v>
      </c>
      <c r="CK141" s="67">
        <f t="shared" si="5"/>
        <v>1.3194142977354136E-2</v>
      </c>
      <c r="CL141" s="67">
        <v>1.3183591742421438E-2</v>
      </c>
      <c r="CM141" s="67">
        <v>1.3590429220680779E-2</v>
      </c>
      <c r="CN141" s="67">
        <v>1.4697972940670267E-2</v>
      </c>
      <c r="CP141" s="67">
        <v>1.5012378276468005E-2</v>
      </c>
      <c r="CQ141" s="67">
        <v>1.3584348710570817E-2</v>
      </c>
      <c r="CR141" s="67">
        <v>1.4558925282447621E-2</v>
      </c>
      <c r="CS141" s="67">
        <v>1.4476361112002826E-2</v>
      </c>
      <c r="CU141" s="67"/>
      <c r="CV141" s="67"/>
      <c r="CW141" s="67"/>
      <c r="CX141" s="67">
        <v>1.3365998604960395E-2</v>
      </c>
      <c r="CZ141" s="67"/>
      <c r="DA141" s="67"/>
      <c r="DB141" s="67"/>
      <c r="DC141" s="67"/>
    </row>
    <row r="142" spans="2:107" ht="15" hidden="1" customHeight="1" outlineLevel="2" x14ac:dyDescent="0.3">
      <c r="B142" s="110" t="s">
        <v>105</v>
      </c>
      <c r="C142" s="67">
        <v>3.1795797411892639E-2</v>
      </c>
      <c r="D142" s="67">
        <v>3.4223985469145832E-2</v>
      </c>
      <c r="E142" s="67">
        <v>3.2438407799715484E-2</v>
      </c>
      <c r="F142" s="67">
        <v>3.0336669237092086E-2</v>
      </c>
      <c r="G142" s="67"/>
      <c r="H142" s="67">
        <v>2.9106637614231358E-2</v>
      </c>
      <c r="I142" s="67">
        <v>3.2782993582773041E-2</v>
      </c>
      <c r="J142" s="67">
        <v>3.1407274808152245E-2</v>
      </c>
      <c r="K142" s="67">
        <v>3.00406295831082E-2</v>
      </c>
      <c r="L142" s="67"/>
      <c r="M142" s="67">
        <v>2.9172567266842003E-2</v>
      </c>
      <c r="N142" s="67">
        <v>2.477608612167536E-2</v>
      </c>
      <c r="O142" s="67">
        <v>3.2707700800441622E-2</v>
      </c>
      <c r="P142" s="67">
        <v>2.4307460383299659E-2</v>
      </c>
      <c r="Q142" s="67"/>
      <c r="R142" s="67">
        <v>2.4679847176627221E-2</v>
      </c>
      <c r="S142" s="67">
        <v>2.6935197566487594E-2</v>
      </c>
      <c r="T142" s="67">
        <v>2.5887568281870634E-2</v>
      </c>
      <c r="U142" s="67">
        <v>2.3414101967215394E-2</v>
      </c>
      <c r="V142" s="67"/>
      <c r="W142" s="67">
        <v>2.2722828029429418E-2</v>
      </c>
      <c r="X142" s="67">
        <v>2.3619627803828838E-2</v>
      </c>
      <c r="Y142" s="67">
        <v>2.2998299192522952E-2</v>
      </c>
      <c r="Z142" s="67">
        <v>2.1223175832302727E-2</v>
      </c>
      <c r="AA142" s="67"/>
      <c r="AB142" s="67">
        <v>2.2382076592778032E-2</v>
      </c>
      <c r="AC142" s="67">
        <v>2.1897244475309406E-2</v>
      </c>
      <c r="AD142" s="67">
        <v>2.2266653991346027E-2</v>
      </c>
      <c r="AE142" s="67">
        <v>2.188119474758177E-2</v>
      </c>
      <c r="AF142" s="67"/>
      <c r="AG142" s="67">
        <v>2.1236292957444072E-2</v>
      </c>
      <c r="AH142" s="67">
        <v>1.9939092385243926E-2</v>
      </c>
      <c r="AI142" s="67">
        <v>2.002500913503542E-2</v>
      </c>
      <c r="AJ142" s="67">
        <v>1.8244443145566856E-2</v>
      </c>
      <c r="AK142" s="67"/>
      <c r="AL142" s="67">
        <v>1.517615428988976E-2</v>
      </c>
      <c r="AM142" s="67">
        <v>1.6642476225005483E-2</v>
      </c>
      <c r="AN142" s="67">
        <v>1.7847893649758629E-2</v>
      </c>
      <c r="AO142" s="67">
        <v>1.5629620371659762E-2</v>
      </c>
      <c r="AP142" s="67"/>
      <c r="AQ142" s="67">
        <v>1.5192228092766626E-2</v>
      </c>
      <c r="AR142" s="67">
        <v>1.6573961724457863E-2</v>
      </c>
      <c r="AS142" s="67">
        <v>1.5850318262381115E-2</v>
      </c>
      <c r="AT142" s="67">
        <v>1.9252329486885832E-2</v>
      </c>
      <c r="AU142" s="67"/>
      <c r="AV142" s="67">
        <v>1.8650362933247025E-2</v>
      </c>
      <c r="AW142" s="67">
        <v>1.7869806295282245E-2</v>
      </c>
      <c r="AX142" s="67">
        <v>1.7413315239843068E-2</v>
      </c>
      <c r="AY142" s="67">
        <v>1.6491339971759614E-2</v>
      </c>
      <c r="AZ142" s="67"/>
      <c r="BA142" s="67">
        <v>1.6269043904196263E-2</v>
      </c>
      <c r="BB142" s="67">
        <v>1.5939295462514581E-2</v>
      </c>
      <c r="BC142" s="67">
        <v>1.5665155333923451E-2</v>
      </c>
      <c r="BD142" s="67">
        <v>1.5107676133130014E-2</v>
      </c>
      <c r="BE142" s="67"/>
      <c r="BF142" s="67">
        <v>1.5220333753141723E-2</v>
      </c>
      <c r="BG142" s="67">
        <v>1.5324061926003673E-2</v>
      </c>
      <c r="BH142" s="67">
        <v>1.3679742108454882E-2</v>
      </c>
      <c r="BI142" s="67">
        <v>1.7367388525610851E-2</v>
      </c>
      <c r="BJ142" s="67"/>
      <c r="BK142" s="67">
        <v>1.6704417043920658E-2</v>
      </c>
      <c r="BL142" s="67">
        <v>1.8515993722605293E-2</v>
      </c>
      <c r="BM142" s="67">
        <v>1.9598127790108499E-2</v>
      </c>
      <c r="BN142" s="67">
        <v>1.8593079939889304E-2</v>
      </c>
      <c r="BO142" s="67">
        <v>1.8860416924265481E-2</v>
      </c>
      <c r="BP142" s="71"/>
      <c r="BQ142" s="67">
        <v>1.8691011877780113E-2</v>
      </c>
      <c r="BR142" s="67">
        <v>1.7885717258081722E-2</v>
      </c>
      <c r="BS142" s="67">
        <v>1.650757828064681E-2</v>
      </c>
      <c r="BT142" s="67">
        <v>1.5096761613830979E-2</v>
      </c>
      <c r="BV142" s="67">
        <v>1.8498390611749901E-2</v>
      </c>
      <c r="BW142" s="67">
        <v>1.7860978951038362E-2</v>
      </c>
      <c r="BX142" s="67">
        <v>1.6147308070136649E-2</v>
      </c>
      <c r="BY142" s="67">
        <v>1.5096761613830979E-2</v>
      </c>
      <c r="CA142" s="67">
        <v>1.4235445301240884E-2</v>
      </c>
      <c r="CB142" s="67">
        <v>1.7453213371549439E-2</v>
      </c>
      <c r="CC142" s="67">
        <v>1.8042177075064895E-2</v>
      </c>
      <c r="CD142" s="67">
        <v>1.6991058950732964E-2</v>
      </c>
      <c r="CF142" s="67">
        <v>1.6133267977358257E-2</v>
      </c>
      <c r="CG142" s="67">
        <v>1.5087478796861873E-2</v>
      </c>
      <c r="CH142" s="67">
        <v>1.3933553818915789E-2</v>
      </c>
      <c r="CI142" s="67">
        <v>1.3080005868180951E-2</v>
      </c>
      <c r="CK142" s="67">
        <f t="shared" si="5"/>
        <v>1.6937249810890124E-2</v>
      </c>
      <c r="CL142" s="67">
        <v>1.7806996986255187E-2</v>
      </c>
      <c r="CM142" s="67">
        <v>1.7987465607834156E-2</v>
      </c>
      <c r="CN142" s="67">
        <v>1.798357795094899E-2</v>
      </c>
      <c r="CP142" s="67">
        <v>1.7213469212183335E-2</v>
      </c>
      <c r="CQ142" s="67">
        <v>1.6841658085435668E-2</v>
      </c>
      <c r="CR142" s="67">
        <v>1.6835349399131123E-2</v>
      </c>
      <c r="CS142" s="67">
        <v>1.4680507848865204E-2</v>
      </c>
      <c r="CU142" s="67"/>
      <c r="CV142" s="67"/>
      <c r="CW142" s="67"/>
      <c r="CX142" s="67">
        <v>1.4187258747176025E-2</v>
      </c>
      <c r="CZ142" s="67"/>
      <c r="DA142" s="67"/>
      <c r="DB142" s="67"/>
      <c r="DC142" s="67"/>
    </row>
    <row r="143" spans="2:107" ht="15" customHeight="1" outlineLevel="1" collapsed="1" x14ac:dyDescent="0.3">
      <c r="B143" s="108" t="s">
        <v>370</v>
      </c>
      <c r="C143" s="69">
        <v>6.30776215534187E-2</v>
      </c>
      <c r="D143" s="69">
        <v>8.6927011137134941E-2</v>
      </c>
      <c r="E143" s="69">
        <v>9.7596114639870252E-2</v>
      </c>
      <c r="F143" s="69">
        <v>0.14013337965748376</v>
      </c>
      <c r="G143" s="69"/>
      <c r="H143" s="69">
        <v>0.15204559497869849</v>
      </c>
      <c r="I143" s="69">
        <v>0.14440292221218201</v>
      </c>
      <c r="J143" s="69">
        <v>0.13906211025193316</v>
      </c>
      <c r="K143" s="69">
        <v>0.15683440111713812</v>
      </c>
      <c r="L143" s="69"/>
      <c r="M143" s="69">
        <v>0.15256591813338727</v>
      </c>
      <c r="N143" s="69">
        <v>0.16606171723052912</v>
      </c>
      <c r="O143" s="69">
        <v>0.16012432646497615</v>
      </c>
      <c r="P143" s="69">
        <v>0.14091190887155403</v>
      </c>
      <c r="Q143" s="69"/>
      <c r="R143" s="69">
        <v>0.1390024848976335</v>
      </c>
      <c r="S143" s="69">
        <v>0.13114145181848749</v>
      </c>
      <c r="T143" s="69">
        <v>0.12583839765210242</v>
      </c>
      <c r="U143" s="69">
        <v>0.13096818128122634</v>
      </c>
      <c r="V143" s="69"/>
      <c r="W143" s="69">
        <v>0.13333265896538468</v>
      </c>
      <c r="X143" s="69">
        <v>0.13117710712997474</v>
      </c>
      <c r="Y143" s="69">
        <v>0.13452639178409176</v>
      </c>
      <c r="Z143" s="69">
        <v>0.13369979305073054</v>
      </c>
      <c r="AA143" s="69"/>
      <c r="AB143" s="69">
        <v>0.13951483846434173</v>
      </c>
      <c r="AC143" s="69">
        <v>0.13571765172747341</v>
      </c>
      <c r="AD143" s="69">
        <v>0.13819983869632282</v>
      </c>
      <c r="AE143" s="69">
        <v>0.14750667322588251</v>
      </c>
      <c r="AF143" s="69"/>
      <c r="AG143" s="69">
        <v>0.15011886617349801</v>
      </c>
      <c r="AH143" s="69">
        <v>0.18084605502553033</v>
      </c>
      <c r="AI143" s="69">
        <v>0.20257272942214738</v>
      </c>
      <c r="AJ143" s="69">
        <v>0.2159636135903891</v>
      </c>
      <c r="AK143" s="69"/>
      <c r="AL143" s="69">
        <v>0.21838303390005645</v>
      </c>
      <c r="AM143" s="69">
        <v>0.22925225336376603</v>
      </c>
      <c r="AN143" s="69">
        <v>0.23142309585345258</v>
      </c>
      <c r="AO143" s="69">
        <v>0.24187427947263188</v>
      </c>
      <c r="AP143" s="69"/>
      <c r="AQ143" s="69">
        <v>0.24578742669138889</v>
      </c>
      <c r="AR143" s="69">
        <v>0.2532375198373184</v>
      </c>
      <c r="AS143" s="69">
        <v>0.25425402149338983</v>
      </c>
      <c r="AT143" s="69">
        <v>0.2496145485715581</v>
      </c>
      <c r="AU143" s="69"/>
      <c r="AV143" s="69">
        <v>0.24291997161444262</v>
      </c>
      <c r="AW143" s="69">
        <v>0.23541382199840985</v>
      </c>
      <c r="AX143" s="69">
        <v>0.23496583685313477</v>
      </c>
      <c r="AY143" s="69">
        <v>0.22993030008073759</v>
      </c>
      <c r="AZ143" s="67"/>
      <c r="BA143" s="69">
        <v>0.22771164376992689</v>
      </c>
      <c r="BB143" s="69">
        <v>0.22561379465237208</v>
      </c>
      <c r="BC143" s="69">
        <v>0.22970793663664271</v>
      </c>
      <c r="BD143" s="69">
        <v>0.22483176283012066</v>
      </c>
      <c r="BE143" s="67"/>
      <c r="BF143" s="69">
        <v>0.22783012313042109</v>
      </c>
      <c r="BG143" s="69">
        <v>0.23190228072336255</v>
      </c>
      <c r="BH143" s="69">
        <v>0.23269817965167622</v>
      </c>
      <c r="BI143" s="69">
        <v>0.24712000967408912</v>
      </c>
      <c r="BJ143" s="67"/>
      <c r="BK143" s="69">
        <v>0.24758485841860053</v>
      </c>
      <c r="BL143" s="69">
        <v>0.24629201488705621</v>
      </c>
      <c r="BM143" s="69">
        <v>0.2501820633329277</v>
      </c>
      <c r="BN143" s="69">
        <v>0.25232287505039769</v>
      </c>
      <c r="BO143" s="69">
        <v>0.25180381150181425</v>
      </c>
      <c r="BP143" s="71"/>
      <c r="BQ143" s="69">
        <v>0.25531791396256454</v>
      </c>
      <c r="BR143" s="69">
        <v>0.24584992642760856</v>
      </c>
      <c r="BS143" s="69">
        <v>0.25005629237445942</v>
      </c>
      <c r="BT143" s="69">
        <v>0.26142209512048487</v>
      </c>
      <c r="BV143" s="69">
        <v>0.24423036591926617</v>
      </c>
      <c r="BW143" s="69">
        <v>0.24550988353870482</v>
      </c>
      <c r="BX143" s="69">
        <v>0.25253816990475425</v>
      </c>
      <c r="BY143" s="69">
        <v>0.26142209512048487</v>
      </c>
      <c r="CA143" s="69">
        <v>0.27097638047448264</v>
      </c>
      <c r="CB143" s="69">
        <v>0.27497815857639901</v>
      </c>
      <c r="CC143" s="69">
        <v>0.27693251179743406</v>
      </c>
      <c r="CD143" s="69">
        <v>0.29682555827566076</v>
      </c>
      <c r="CF143" s="69">
        <v>0.31521028020382069</v>
      </c>
      <c r="CG143" s="69">
        <v>0.32725520350682274</v>
      </c>
      <c r="CH143" s="69">
        <v>0.33715783838814339</v>
      </c>
      <c r="CI143" s="69">
        <v>0.35912102275826746</v>
      </c>
      <c r="CK143" s="69">
        <f t="shared" si="5"/>
        <v>0.13176449288034744</v>
      </c>
      <c r="CL143" s="69">
        <v>9.3711839946714684E-2</v>
      </c>
      <c r="CM143" s="69">
        <v>0.10515148680598786</v>
      </c>
      <c r="CN143" s="69">
        <v>9.9842233589902948E-2</v>
      </c>
      <c r="CP143" s="69">
        <v>9.5566700834675652E-2</v>
      </c>
      <c r="CQ143" s="69">
        <v>9.6799022916676927E-2</v>
      </c>
      <c r="CR143" s="69">
        <v>9.4537361895290731E-2</v>
      </c>
      <c r="CS143" s="69">
        <v>9.3121508940322936E-2</v>
      </c>
      <c r="CU143" s="69">
        <v>9.743579145283042E-2</v>
      </c>
      <c r="CV143" s="69">
        <v>0.10080734544890291</v>
      </c>
      <c r="CW143" s="69">
        <v>0.10622181834147822</v>
      </c>
      <c r="CX143" s="69">
        <v>0.12310203554900689</v>
      </c>
      <c r="CZ143" s="69">
        <v>0.12745077108107916</v>
      </c>
      <c r="DA143" s="69">
        <v>0.13696319960220643</v>
      </c>
      <c r="DB143" s="69">
        <v>0.15039686814727371</v>
      </c>
      <c r="DC143" s="69"/>
    </row>
    <row r="144" spans="2:107" ht="15" hidden="1" customHeight="1" outlineLevel="2" x14ac:dyDescent="0.3">
      <c r="B144" s="110" t="s">
        <v>107</v>
      </c>
      <c r="C144" s="67">
        <v>4.3496247743178645E-2</v>
      </c>
      <c r="D144" s="67">
        <v>6.5962430094163763E-2</v>
      </c>
      <c r="E144" s="67">
        <v>6.8591828783197265E-2</v>
      </c>
      <c r="F144" s="67">
        <v>0.11300832987314527</v>
      </c>
      <c r="G144" s="67"/>
      <c r="H144" s="67">
        <v>0.12602035838563855</v>
      </c>
      <c r="I144" s="67">
        <v>0.12401023080575253</v>
      </c>
      <c r="J144" s="67">
        <v>0.12221765732983141</v>
      </c>
      <c r="K144" s="67">
        <v>0.13823882335604568</v>
      </c>
      <c r="L144" s="67"/>
      <c r="M144" s="67">
        <v>0.13427742936138648</v>
      </c>
      <c r="N144" s="67">
        <v>0.14438264187406319</v>
      </c>
      <c r="O144" s="67">
        <v>0.13947725281714646</v>
      </c>
      <c r="P144" s="67">
        <v>0.12351757942295427</v>
      </c>
      <c r="Q144" s="67"/>
      <c r="R144" s="67">
        <v>0.12015542535983315</v>
      </c>
      <c r="S144" s="67">
        <v>0.11414909173372119</v>
      </c>
      <c r="T144" s="67">
        <v>0.1121935478914251</v>
      </c>
      <c r="U144" s="67">
        <v>0.11089994371443064</v>
      </c>
      <c r="V144" s="67"/>
      <c r="W144" s="67">
        <v>0.11013102969242078</v>
      </c>
      <c r="X144" s="67">
        <v>0.10819539631010114</v>
      </c>
      <c r="Y144" s="67">
        <v>0.10534274685285576</v>
      </c>
      <c r="Z144" s="67">
        <v>0.10580514452268053</v>
      </c>
      <c r="AA144" s="67"/>
      <c r="AB144" s="67">
        <v>0.11106745044602538</v>
      </c>
      <c r="AC144" s="67">
        <v>0.10866154914556413</v>
      </c>
      <c r="AD144" s="67">
        <v>0.11143753469102373</v>
      </c>
      <c r="AE144" s="67">
        <v>0.12210329600596151</v>
      </c>
      <c r="AF144" s="67"/>
      <c r="AG144" s="67">
        <v>0.125464199599118</v>
      </c>
      <c r="AH144" s="67">
        <v>0.15499096819631292</v>
      </c>
      <c r="AI144" s="67">
        <v>0.16959303891335434</v>
      </c>
      <c r="AJ144" s="67">
        <v>0.17602351176294281</v>
      </c>
      <c r="AK144" s="67"/>
      <c r="AL144" s="67">
        <v>0.18023691083647389</v>
      </c>
      <c r="AM144" s="67">
        <v>0.19125588707408958</v>
      </c>
      <c r="AN144" s="67">
        <v>0.1891577936177376</v>
      </c>
      <c r="AO144" s="67">
        <v>0.19834445297823869</v>
      </c>
      <c r="AP144" s="67"/>
      <c r="AQ144" s="67">
        <v>0.19837426479170009</v>
      </c>
      <c r="AR144" s="67">
        <v>0.20655788865609243</v>
      </c>
      <c r="AS144" s="67">
        <v>0.20818591419096349</v>
      </c>
      <c r="AT144" s="67">
        <v>0.20208994486262935</v>
      </c>
      <c r="AU144" s="67"/>
      <c r="AV144" s="67">
        <v>0.20266280791417363</v>
      </c>
      <c r="AW144" s="67">
        <v>0.19482199816576909</v>
      </c>
      <c r="AX144" s="67">
        <v>0.1898451955023322</v>
      </c>
      <c r="AY144" s="67">
        <v>0.18719864180596174</v>
      </c>
      <c r="AZ144" s="67"/>
      <c r="BA144" s="67">
        <v>0.185555989604654</v>
      </c>
      <c r="BB144" s="67">
        <v>0.18341304890877128</v>
      </c>
      <c r="BC144" s="67">
        <v>0.1882330020113564</v>
      </c>
      <c r="BD144" s="67">
        <v>0.18464708207888575</v>
      </c>
      <c r="BE144" s="67"/>
      <c r="BF144" s="67">
        <v>0.18734578606841601</v>
      </c>
      <c r="BG144" s="67">
        <v>0.18821563786889722</v>
      </c>
      <c r="BH144" s="67">
        <v>0.18953751875139641</v>
      </c>
      <c r="BI144" s="67">
        <v>0.19430727825298744</v>
      </c>
      <c r="BJ144" s="67"/>
      <c r="BK144" s="67">
        <v>0.19474898413684849</v>
      </c>
      <c r="BL144" s="67">
        <v>0.18979352863650384</v>
      </c>
      <c r="BM144" s="67">
        <v>0.19331842055953813</v>
      </c>
      <c r="BN144" s="67">
        <v>0.18866327016823664</v>
      </c>
      <c r="BO144" s="67">
        <v>0.1894390218279553</v>
      </c>
      <c r="BP144" s="71"/>
      <c r="BQ144" s="67">
        <v>0.18858693849572689</v>
      </c>
      <c r="BR144" s="67">
        <v>0.18203722789456006</v>
      </c>
      <c r="BS144" s="67">
        <v>0.1831467052051825</v>
      </c>
      <c r="BT144" s="67">
        <v>0.19095510456103862</v>
      </c>
      <c r="BV144" s="67">
        <v>0.1781870902442805</v>
      </c>
      <c r="BW144" s="67">
        <v>0.18178544638800945</v>
      </c>
      <c r="BX144" s="67">
        <v>0.18614250935247462</v>
      </c>
      <c r="BY144" s="67">
        <v>0.19095510456103862</v>
      </c>
      <c r="CA144" s="67">
        <v>0.19954809642862603</v>
      </c>
      <c r="CB144" s="67">
        <v>0.20352604877151573</v>
      </c>
      <c r="CC144" s="67">
        <v>0.2028544649006456</v>
      </c>
      <c r="CD144" s="67">
        <v>0.21851021525677128</v>
      </c>
      <c r="CF144" s="67">
        <v>0.23000672743184755</v>
      </c>
      <c r="CG144" s="67">
        <v>0.23700375996129924</v>
      </c>
      <c r="CH144" s="67">
        <v>0.24724873870173258</v>
      </c>
      <c r="CI144" s="67">
        <v>0.26002714828120027</v>
      </c>
      <c r="CK144" s="67">
        <f t="shared" si="5"/>
        <v>0</v>
      </c>
      <c r="CL144" s="67">
        <v>0</v>
      </c>
      <c r="CM144" s="67">
        <v>0</v>
      </c>
      <c r="CN144" s="67">
        <v>0</v>
      </c>
      <c r="CP144" s="67">
        <v>0</v>
      </c>
      <c r="CQ144" s="67">
        <v>0</v>
      </c>
      <c r="CR144" s="67">
        <v>0</v>
      </c>
      <c r="CS144" s="67">
        <v>0</v>
      </c>
      <c r="CU144" s="67"/>
      <c r="CV144" s="67"/>
      <c r="CW144" s="67"/>
      <c r="CX144" s="67">
        <v>0</v>
      </c>
      <c r="CZ144" s="67"/>
      <c r="DA144" s="67"/>
      <c r="DB144" s="67"/>
      <c r="DC144" s="67"/>
    </row>
    <row r="145" spans="2:107" ht="15" hidden="1" customHeight="1" outlineLevel="2" x14ac:dyDescent="0.3">
      <c r="B145" s="110" t="s">
        <v>108</v>
      </c>
      <c r="C145" s="67">
        <v>1.9581373810240062E-2</v>
      </c>
      <c r="D145" s="67">
        <v>2.0964581042971178E-2</v>
      </c>
      <c r="E145" s="67">
        <v>2.900428585667298E-2</v>
      </c>
      <c r="F145" s="67">
        <v>2.7125049784338481E-2</v>
      </c>
      <c r="G145" s="67"/>
      <c r="H145" s="67">
        <v>2.6025236593059938E-2</v>
      </c>
      <c r="I145" s="67">
        <v>2.0392691406429478E-2</v>
      </c>
      <c r="J145" s="67">
        <v>1.6844452922101742E-2</v>
      </c>
      <c r="K145" s="67">
        <v>1.8595577761092441E-2</v>
      </c>
      <c r="L145" s="67"/>
      <c r="M145" s="67">
        <v>1.8288488772000809E-2</v>
      </c>
      <c r="N145" s="67">
        <v>2.1679075356465939E-2</v>
      </c>
      <c r="O145" s="67">
        <v>2.0647073647829688E-2</v>
      </c>
      <c r="P145" s="67">
        <v>1.7394329448599758E-2</v>
      </c>
      <c r="Q145" s="67"/>
      <c r="R145" s="67">
        <v>1.884705953780037E-2</v>
      </c>
      <c r="S145" s="67">
        <v>1.6992360084766307E-2</v>
      </c>
      <c r="T145" s="67">
        <v>1.3644849760677326E-2</v>
      </c>
      <c r="U145" s="67">
        <v>2.0068237566795682E-2</v>
      </c>
      <c r="V145" s="67"/>
      <c r="W145" s="67">
        <v>2.3201629272963913E-2</v>
      </c>
      <c r="X145" s="67">
        <v>2.2981710819873619E-2</v>
      </c>
      <c r="Y145" s="67">
        <v>2.9183644931235996E-2</v>
      </c>
      <c r="Z145" s="67">
        <v>2.7894648528050011E-2</v>
      </c>
      <c r="AA145" s="67"/>
      <c r="AB145" s="67">
        <v>2.8447388018316352E-2</v>
      </c>
      <c r="AC145" s="67">
        <v>2.7056102581909273E-2</v>
      </c>
      <c r="AD145" s="67">
        <v>2.6762304005299102E-2</v>
      </c>
      <c r="AE145" s="67">
        <v>2.5403377219920999E-2</v>
      </c>
      <c r="AF145" s="67"/>
      <c r="AG145" s="67">
        <v>2.4654666574379997E-2</v>
      </c>
      <c r="AH145" s="67">
        <v>2.5855086829217395E-2</v>
      </c>
      <c r="AI145" s="67">
        <v>3.2979690508793028E-2</v>
      </c>
      <c r="AJ145" s="67">
        <v>3.9940101827446277E-2</v>
      </c>
      <c r="AK145" s="67"/>
      <c r="AL145" s="67">
        <v>3.814612306358256E-2</v>
      </c>
      <c r="AM145" s="67">
        <v>3.799636628967646E-2</v>
      </c>
      <c r="AN145" s="67">
        <v>4.2265302235714973E-2</v>
      </c>
      <c r="AO145" s="67">
        <v>4.3529826494393214E-2</v>
      </c>
      <c r="AP145" s="67"/>
      <c r="AQ145" s="67">
        <v>4.7413161899688784E-2</v>
      </c>
      <c r="AR145" s="67">
        <v>4.6679631181225999E-2</v>
      </c>
      <c r="AS145" s="67">
        <v>4.6068107302426324E-2</v>
      </c>
      <c r="AT145" s="67">
        <v>4.7524603708928748E-2</v>
      </c>
      <c r="AU145" s="67"/>
      <c r="AV145" s="67">
        <v>4.0257163700269015E-2</v>
      </c>
      <c r="AW145" s="67">
        <v>4.0591823832640775E-2</v>
      </c>
      <c r="AX145" s="67">
        <v>4.5120641350802564E-2</v>
      </c>
      <c r="AY145" s="67">
        <v>4.2731658274775833E-2</v>
      </c>
      <c r="AZ145" s="67"/>
      <c r="BA145" s="67">
        <v>4.2155654165272893E-2</v>
      </c>
      <c r="BB145" s="67">
        <v>4.2200745743600783E-2</v>
      </c>
      <c r="BC145" s="67">
        <v>4.1474934625286321E-2</v>
      </c>
      <c r="BD145" s="67">
        <v>4.0184680751234901E-2</v>
      </c>
      <c r="BE145" s="67"/>
      <c r="BF145" s="67">
        <v>4.0484337062005077E-2</v>
      </c>
      <c r="BG145" s="67">
        <v>4.0801332340860773E-2</v>
      </c>
      <c r="BH145" s="67">
        <v>4.0294490015213888E-2</v>
      </c>
      <c r="BI145" s="67">
        <v>4.9258902810382851E-2</v>
      </c>
      <c r="BJ145" s="67"/>
      <c r="BK145" s="67">
        <v>4.7503529418817365E-2</v>
      </c>
      <c r="BL145" s="67">
        <v>5.1165794967447852E-2</v>
      </c>
      <c r="BM145" s="67">
        <v>5.1536962237070591E-2</v>
      </c>
      <c r="BN145" s="67">
        <v>5.157424036946083E-2</v>
      </c>
      <c r="BO145" s="67">
        <v>5.0103240957235652E-2</v>
      </c>
      <c r="BP145" s="71"/>
      <c r="BQ145" s="67">
        <v>5.4579560488967997E-2</v>
      </c>
      <c r="BR145" s="67">
        <v>5.3964842183032595E-2</v>
      </c>
      <c r="BS145" s="67">
        <v>5.8316331466623975E-2</v>
      </c>
      <c r="BT145" s="67">
        <v>6.0382984254911197E-2</v>
      </c>
      <c r="BV145" s="67">
        <v>5.401708778232682E-2</v>
      </c>
      <c r="BW145" s="67">
        <v>5.389020168546646E-2</v>
      </c>
      <c r="BX145" s="67">
        <v>5.798994865455849E-2</v>
      </c>
      <c r="BY145" s="67">
        <v>6.0382984254911197E-2</v>
      </c>
      <c r="CA145" s="67">
        <v>6.1440700128666988E-2</v>
      </c>
      <c r="CB145" s="67">
        <v>6.1939978235212974E-2</v>
      </c>
      <c r="CC145" s="67">
        <v>6.301705088931088E-2</v>
      </c>
      <c r="CD145" s="67">
        <v>6.1869775853732961E-2</v>
      </c>
      <c r="CF145" s="67">
        <v>6.5270641871085999E-2</v>
      </c>
      <c r="CG145" s="67">
        <v>6.7517225423227634E-2</v>
      </c>
      <c r="CH145" s="67">
        <v>6.8539442029411909E-2</v>
      </c>
      <c r="CI145" s="67">
        <v>7.5213343862163426E-2</v>
      </c>
      <c r="CK145" s="67">
        <f t="shared" si="5"/>
        <v>9.7393472674565731E-2</v>
      </c>
      <c r="CL145" s="67">
        <v>5.7997113712333327E-2</v>
      </c>
      <c r="CM145" s="67">
        <v>7.1115096427085384E-2</v>
      </c>
      <c r="CN145" s="67">
        <v>6.7541951522684898E-2</v>
      </c>
      <c r="CP145" s="67">
        <v>6.4649610118611797E-2</v>
      </c>
      <c r="CQ145" s="67">
        <v>6.7209515066013886E-2</v>
      </c>
      <c r="CR145" s="67">
        <v>6.6703541375658842E-2</v>
      </c>
      <c r="CS145" s="67">
        <v>6.6265428878687679E-2</v>
      </c>
      <c r="CU145" s="67"/>
      <c r="CV145" s="67"/>
      <c r="CW145" s="67"/>
      <c r="CX145" s="67">
        <v>0.10094026322796483</v>
      </c>
      <c r="CZ145" s="67"/>
      <c r="DA145" s="67"/>
      <c r="DB145" s="67"/>
      <c r="DC145" s="67"/>
    </row>
    <row r="146" spans="2:107" ht="15" hidden="1" customHeight="1" outlineLevel="2" x14ac:dyDescent="0.3">
      <c r="B146" s="112" t="s">
        <v>109</v>
      </c>
      <c r="C146" s="67">
        <v>0</v>
      </c>
      <c r="D146" s="67">
        <v>0</v>
      </c>
      <c r="E146" s="67">
        <v>0</v>
      </c>
      <c r="F146" s="67">
        <v>0</v>
      </c>
      <c r="G146" s="67"/>
      <c r="H146" s="67">
        <v>0</v>
      </c>
      <c r="I146" s="67">
        <v>0</v>
      </c>
      <c r="J146" s="67">
        <v>0</v>
      </c>
      <c r="K146" s="67">
        <v>0</v>
      </c>
      <c r="L146" s="67"/>
      <c r="M146" s="67">
        <v>0</v>
      </c>
      <c r="N146" s="67">
        <v>0</v>
      </c>
      <c r="O146" s="67">
        <v>0</v>
      </c>
      <c r="P146" s="67">
        <v>0</v>
      </c>
      <c r="Q146" s="67"/>
      <c r="R146" s="67">
        <v>0</v>
      </c>
      <c r="S146" s="67">
        <v>0</v>
      </c>
      <c r="T146" s="67">
        <v>0</v>
      </c>
      <c r="U146" s="67">
        <v>0</v>
      </c>
      <c r="V146" s="67"/>
      <c r="W146" s="67">
        <v>0</v>
      </c>
      <c r="X146" s="67">
        <v>0</v>
      </c>
      <c r="Y146" s="67">
        <v>0</v>
      </c>
      <c r="Z146" s="67">
        <v>0</v>
      </c>
      <c r="AA146" s="67"/>
      <c r="AB146" s="67">
        <v>0</v>
      </c>
      <c r="AC146" s="67">
        <v>0</v>
      </c>
      <c r="AD146" s="67">
        <v>0</v>
      </c>
      <c r="AE146" s="67">
        <v>0</v>
      </c>
      <c r="AF146" s="67"/>
      <c r="AG146" s="67">
        <v>0</v>
      </c>
      <c r="AH146" s="67">
        <v>0</v>
      </c>
      <c r="AI146" s="67">
        <v>0</v>
      </c>
      <c r="AJ146" s="67">
        <v>0</v>
      </c>
      <c r="AK146" s="67"/>
      <c r="AL146" s="67">
        <v>0</v>
      </c>
      <c r="AM146" s="67">
        <v>0</v>
      </c>
      <c r="AN146" s="67">
        <v>0</v>
      </c>
      <c r="AO146" s="67">
        <v>0</v>
      </c>
      <c r="AP146" s="67"/>
      <c r="AQ146" s="67">
        <v>0</v>
      </c>
      <c r="AR146" s="67">
        <v>0</v>
      </c>
      <c r="AS146" s="67">
        <v>0</v>
      </c>
      <c r="AT146" s="67">
        <v>0</v>
      </c>
      <c r="AU146" s="67"/>
      <c r="AV146" s="67">
        <v>0</v>
      </c>
      <c r="AW146" s="67">
        <v>0</v>
      </c>
      <c r="AX146" s="67">
        <v>0</v>
      </c>
      <c r="AY146" s="67">
        <v>0</v>
      </c>
      <c r="AZ146" s="67"/>
      <c r="BA146" s="67">
        <v>0</v>
      </c>
      <c r="BB146" s="67">
        <v>0</v>
      </c>
      <c r="BC146" s="67">
        <v>0</v>
      </c>
      <c r="BD146" s="67">
        <v>0</v>
      </c>
      <c r="BE146" s="67"/>
      <c r="BF146" s="67">
        <v>0</v>
      </c>
      <c r="BG146" s="67">
        <v>2.8853105136045498E-3</v>
      </c>
      <c r="BH146" s="67">
        <v>2.8661708850659094E-3</v>
      </c>
      <c r="BI146" s="67">
        <v>3.5538286107188503E-3</v>
      </c>
      <c r="BJ146" s="67"/>
      <c r="BK146" s="67">
        <v>5.3323448629346579E-3</v>
      </c>
      <c r="BL146" s="67">
        <v>5.3326912831045065E-3</v>
      </c>
      <c r="BM146" s="67">
        <v>5.3266805363189791E-3</v>
      </c>
      <c r="BN146" s="67">
        <v>5.0535131767034417E-3</v>
      </c>
      <c r="BO146" s="67">
        <v>5.1271848640668475E-3</v>
      </c>
      <c r="BP146" s="71"/>
      <c r="BQ146" s="67">
        <v>5.0811322771211771E-3</v>
      </c>
      <c r="BR146" s="67">
        <v>3.0821938943290631E-3</v>
      </c>
      <c r="BS146" s="67">
        <v>2.02310084939414E-3</v>
      </c>
      <c r="BT146" s="67">
        <v>0</v>
      </c>
      <c r="BV146" s="67">
        <v>5.0287683848671914E-3</v>
      </c>
      <c r="BW146" s="67">
        <v>3.0779308134682363E-3</v>
      </c>
      <c r="BX146" s="67">
        <v>1.9789476152550648E-3</v>
      </c>
      <c r="BY146" s="67">
        <v>0</v>
      </c>
      <c r="CA146" s="67">
        <v>0</v>
      </c>
      <c r="CB146" s="67">
        <v>0</v>
      </c>
      <c r="CC146" s="67">
        <v>9.2470873524257331E-4</v>
      </c>
      <c r="CD146" s="67">
        <v>3.6017784564881476E-3</v>
      </c>
      <c r="CF146" s="67">
        <v>7.7434923507710748E-3</v>
      </c>
      <c r="CG146" s="67">
        <v>9.1710145214431611E-3</v>
      </c>
      <c r="CH146" s="67">
        <v>8.9357790512797509E-3</v>
      </c>
      <c r="CI146" s="67">
        <v>1.1476848490240971E-2</v>
      </c>
      <c r="CK146" s="67">
        <f t="shared" si="5"/>
        <v>1.7556528937068758E-2</v>
      </c>
      <c r="CL146" s="67">
        <v>1.7542489142158574E-2</v>
      </c>
      <c r="CM146" s="67">
        <v>1.6928848132582001E-2</v>
      </c>
      <c r="CN146" s="67">
        <v>1.6452526652961704E-2</v>
      </c>
      <c r="CP146" s="67">
        <v>1.5747981951969543E-2</v>
      </c>
      <c r="CQ146" s="67">
        <v>1.5071762083933472E-2</v>
      </c>
      <c r="CR146" s="67">
        <v>1.4311996427589282E-2</v>
      </c>
      <c r="CS146" s="67">
        <v>1.3809247696703155E-2</v>
      </c>
      <c r="CU146" s="67"/>
      <c r="CV146" s="67"/>
      <c r="CW146" s="67"/>
      <c r="CX146" s="67">
        <v>1.12432187843553E-2</v>
      </c>
      <c r="CZ146" s="67"/>
      <c r="DA146" s="67"/>
      <c r="DB146" s="67"/>
      <c r="DC146" s="67"/>
    </row>
    <row r="147" spans="2:107" ht="15" hidden="1" customHeight="1" outlineLevel="2" x14ac:dyDescent="0.3">
      <c r="B147" s="112" t="s">
        <v>110</v>
      </c>
      <c r="C147" s="67">
        <v>0</v>
      </c>
      <c r="D147" s="67">
        <v>0</v>
      </c>
      <c r="E147" s="67">
        <v>0</v>
      </c>
      <c r="F147" s="67">
        <v>0</v>
      </c>
      <c r="G147" s="67"/>
      <c r="H147" s="67">
        <v>0</v>
      </c>
      <c r="I147" s="67">
        <v>0</v>
      </c>
      <c r="J147" s="67">
        <v>0</v>
      </c>
      <c r="K147" s="67">
        <v>0</v>
      </c>
      <c r="L147" s="67"/>
      <c r="M147" s="67">
        <v>0</v>
      </c>
      <c r="N147" s="67">
        <v>0</v>
      </c>
      <c r="O147" s="67">
        <v>0</v>
      </c>
      <c r="P147" s="67">
        <v>0</v>
      </c>
      <c r="Q147" s="67"/>
      <c r="R147" s="67">
        <v>0</v>
      </c>
      <c r="S147" s="67">
        <v>0</v>
      </c>
      <c r="T147" s="67">
        <v>0</v>
      </c>
      <c r="U147" s="67">
        <v>0</v>
      </c>
      <c r="V147" s="67"/>
      <c r="W147" s="67">
        <v>0</v>
      </c>
      <c r="X147" s="67">
        <v>0</v>
      </c>
      <c r="Y147" s="67">
        <v>0</v>
      </c>
      <c r="Z147" s="67">
        <v>0</v>
      </c>
      <c r="AA147" s="67"/>
      <c r="AB147" s="67">
        <v>0</v>
      </c>
      <c r="AC147" s="67">
        <v>0</v>
      </c>
      <c r="AD147" s="67">
        <v>0</v>
      </c>
      <c r="AE147" s="67">
        <v>0</v>
      </c>
      <c r="AF147" s="67"/>
      <c r="AG147" s="67">
        <v>0</v>
      </c>
      <c r="AH147" s="67">
        <v>0</v>
      </c>
      <c r="AI147" s="67">
        <v>0</v>
      </c>
      <c r="AJ147" s="67">
        <v>0</v>
      </c>
      <c r="AK147" s="67"/>
      <c r="AL147" s="67">
        <v>0</v>
      </c>
      <c r="AM147" s="67">
        <v>0</v>
      </c>
      <c r="AN147" s="67">
        <v>0</v>
      </c>
      <c r="AO147" s="67">
        <v>0</v>
      </c>
      <c r="AP147" s="67"/>
      <c r="AQ147" s="67">
        <v>0</v>
      </c>
      <c r="AR147" s="67">
        <v>0</v>
      </c>
      <c r="AS147" s="67">
        <v>0</v>
      </c>
      <c r="AT147" s="67">
        <v>0</v>
      </c>
      <c r="AU147" s="67"/>
      <c r="AV147" s="67">
        <v>0</v>
      </c>
      <c r="AW147" s="67">
        <v>0</v>
      </c>
      <c r="AX147" s="67">
        <v>0</v>
      </c>
      <c r="AY147" s="67">
        <v>0</v>
      </c>
      <c r="AZ147" s="67"/>
      <c r="BA147" s="67">
        <v>0</v>
      </c>
      <c r="BB147" s="67">
        <v>0</v>
      </c>
      <c r="BC147" s="67">
        <v>0</v>
      </c>
      <c r="BD147" s="67">
        <v>0</v>
      </c>
      <c r="BE147" s="67"/>
      <c r="BF147" s="67">
        <v>0</v>
      </c>
      <c r="BG147" s="67">
        <v>0</v>
      </c>
      <c r="BH147" s="67">
        <v>0</v>
      </c>
      <c r="BI147" s="67">
        <v>0</v>
      </c>
      <c r="BJ147" s="67"/>
      <c r="BK147" s="67">
        <v>0</v>
      </c>
      <c r="BL147" s="67">
        <v>0</v>
      </c>
      <c r="BM147" s="67">
        <v>0</v>
      </c>
      <c r="BN147" s="67">
        <v>7.0318513359967742E-3</v>
      </c>
      <c r="BO147" s="67">
        <v>7.1343638525564806E-3</v>
      </c>
      <c r="BP147" s="71"/>
      <c r="BQ147" s="67">
        <v>7.0702827007484885E-3</v>
      </c>
      <c r="BR147" s="67">
        <v>6.7656624556868506E-3</v>
      </c>
      <c r="BS147" s="67">
        <v>6.5701548532588359E-3</v>
      </c>
      <c r="BT147" s="67">
        <v>1.0084006304535041E-2</v>
      </c>
      <c r="BV147" s="67">
        <v>6.9974195077916277E-3</v>
      </c>
      <c r="BW147" s="67">
        <v>6.7563046517606536E-3</v>
      </c>
      <c r="BX147" s="67">
        <v>6.4267642824660885E-3</v>
      </c>
      <c r="BY147" s="67">
        <v>1.0084006304535041E-2</v>
      </c>
      <c r="BZ147" s="123"/>
      <c r="CA147" s="67">
        <v>9.9875839171896363E-3</v>
      </c>
      <c r="CB147" s="67">
        <v>9.5121315696703092E-3</v>
      </c>
      <c r="CC147" s="67">
        <v>1.0136287272234992E-2</v>
      </c>
      <c r="CD147" s="67">
        <v>1.2843788708668372E-2</v>
      </c>
      <c r="CF147" s="67">
        <v>1.2189418550116059E-2</v>
      </c>
      <c r="CG147" s="67">
        <v>1.3563203600852704E-2</v>
      </c>
      <c r="CH147" s="67">
        <v>1.2433878605719104E-2</v>
      </c>
      <c r="CI147" s="67">
        <v>1.2403682124662831E-2</v>
      </c>
      <c r="CK147" s="67">
        <f t="shared" si="5"/>
        <v>1.6814491268712962E-2</v>
      </c>
      <c r="CL147" s="67">
        <v>1.8172237092222786E-2</v>
      </c>
      <c r="CM147" s="67">
        <v>1.7107542246320485E-2</v>
      </c>
      <c r="CN147" s="67">
        <v>1.5847755414256346E-2</v>
      </c>
      <c r="CP147" s="67">
        <v>1.5169108764094304E-2</v>
      </c>
      <c r="CQ147" s="67">
        <v>1.4517745766729569E-2</v>
      </c>
      <c r="CR147" s="67">
        <v>1.3521824092042601E-2</v>
      </c>
      <c r="CS147" s="67">
        <v>1.3046832364932105E-2</v>
      </c>
      <c r="CU147" s="67"/>
      <c r="CV147" s="67"/>
      <c r="CW147" s="67"/>
      <c r="CX147" s="67">
        <v>1.0918553536686764E-2</v>
      </c>
      <c r="CZ147" s="67"/>
      <c r="DA147" s="67"/>
      <c r="DB147" s="67"/>
      <c r="DC147" s="67"/>
    </row>
    <row r="148" spans="2:107" ht="15" hidden="1" customHeight="1" outlineLevel="2" x14ac:dyDescent="0.3">
      <c r="B148" s="112" t="s">
        <v>378</v>
      </c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67"/>
      <c r="BM148" s="67"/>
      <c r="BN148" s="67"/>
      <c r="BO148" s="67"/>
      <c r="BP148" s="71"/>
      <c r="BQ148" s="67"/>
      <c r="BR148" s="67"/>
      <c r="BS148" s="67"/>
      <c r="BT148" s="67"/>
      <c r="BV148" s="67"/>
      <c r="BW148" s="67"/>
      <c r="BX148" s="67"/>
      <c r="BY148" s="67"/>
      <c r="BZ148" s="123"/>
      <c r="CA148" s="67"/>
      <c r="CB148" s="67"/>
      <c r="CC148" s="67"/>
      <c r="CD148" s="67"/>
      <c r="CF148" s="67"/>
      <c r="CG148" s="67"/>
      <c r="CH148" s="67"/>
      <c r="CI148" s="67"/>
      <c r="CK148" s="67"/>
      <c r="CL148" s="67"/>
      <c r="CM148" s="67"/>
      <c r="CN148" s="67"/>
      <c r="CP148" s="67"/>
      <c r="CQ148" s="67"/>
      <c r="CR148" s="67"/>
      <c r="CS148" s="67"/>
      <c r="CU148" s="67"/>
      <c r="CV148" s="67"/>
      <c r="CW148" s="67"/>
      <c r="CX148" s="67"/>
      <c r="CZ148" s="67"/>
      <c r="DA148" s="67"/>
      <c r="DB148" s="67"/>
      <c r="DC148" s="67"/>
    </row>
    <row r="149" spans="2:107" ht="15" hidden="1" customHeight="1" outlineLevel="2" x14ac:dyDescent="0.3">
      <c r="B149" s="112" t="s">
        <v>379</v>
      </c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  <c r="BL149" s="67"/>
      <c r="BM149" s="67"/>
      <c r="BN149" s="67"/>
      <c r="BO149" s="67"/>
      <c r="BP149" s="71"/>
      <c r="BQ149" s="67"/>
      <c r="BR149" s="67"/>
      <c r="BS149" s="67"/>
      <c r="BT149" s="67"/>
      <c r="BV149" s="67"/>
      <c r="BW149" s="67"/>
      <c r="BX149" s="67"/>
      <c r="BY149" s="67"/>
      <c r="CA149" s="67"/>
      <c r="CB149" s="67"/>
      <c r="CC149" s="67"/>
      <c r="CD149" s="67"/>
      <c r="CF149" s="67"/>
      <c r="CG149" s="67"/>
      <c r="CH149" s="67"/>
      <c r="CI149" s="67"/>
      <c r="CK149" s="67"/>
      <c r="CL149" s="67"/>
      <c r="CM149" s="67"/>
      <c r="CN149" s="67"/>
      <c r="CP149" s="67"/>
      <c r="CQ149" s="67"/>
      <c r="CR149" s="67"/>
      <c r="CS149" s="67"/>
      <c r="CU149" s="67"/>
      <c r="CV149" s="67"/>
      <c r="CW149" s="67"/>
      <c r="CX149" s="67"/>
      <c r="CZ149" s="67"/>
      <c r="DA149" s="67"/>
      <c r="DB149" s="67"/>
      <c r="DC149" s="67"/>
    </row>
    <row r="150" spans="2:107" ht="15" customHeight="1" outlineLevel="1" collapsed="1" x14ac:dyDescent="0.3">
      <c r="B150" s="108" t="s">
        <v>111</v>
      </c>
      <c r="C150" s="69">
        <v>0</v>
      </c>
      <c r="D150" s="69">
        <v>0</v>
      </c>
      <c r="E150" s="69">
        <v>0</v>
      </c>
      <c r="F150" s="69">
        <v>0</v>
      </c>
      <c r="G150" s="69"/>
      <c r="H150" s="69">
        <v>0</v>
      </c>
      <c r="I150" s="69">
        <v>0</v>
      </c>
      <c r="J150" s="69">
        <v>0</v>
      </c>
      <c r="K150" s="69">
        <v>0</v>
      </c>
      <c r="L150" s="69"/>
      <c r="M150" s="69">
        <v>0</v>
      </c>
      <c r="N150" s="69">
        <v>1.3626847366921447E-2</v>
      </c>
      <c r="O150" s="69">
        <v>1.8486961321988748E-2</v>
      </c>
      <c r="P150" s="69">
        <v>2.0690331874885712E-2</v>
      </c>
      <c r="Q150" s="69"/>
      <c r="R150" s="69">
        <v>2.5182898006444257E-2</v>
      </c>
      <c r="S150" s="69">
        <v>2.7396563993087323E-2</v>
      </c>
      <c r="T150" s="69">
        <v>2.2307331801873095E-2</v>
      </c>
      <c r="U150" s="69">
        <v>2.5745436352139196E-2</v>
      </c>
      <c r="V150" s="69"/>
      <c r="W150" s="69">
        <v>3.2942874291070692E-2</v>
      </c>
      <c r="X150" s="69">
        <v>3.2630622687133445E-2</v>
      </c>
      <c r="Y150" s="69">
        <v>3.650719835057447E-2</v>
      </c>
      <c r="Z150" s="69">
        <v>3.5274596200336829E-2</v>
      </c>
      <c r="AA150" s="69"/>
      <c r="AB150" s="69">
        <v>3.5973571213537621E-2</v>
      </c>
      <c r="AC150" s="69">
        <v>3.5566358292616382E-2</v>
      </c>
      <c r="AD150" s="69">
        <v>3.4471761123360513E-2</v>
      </c>
      <c r="AE150" s="69">
        <v>2.9629996186728066E-2</v>
      </c>
      <c r="AF150" s="69"/>
      <c r="AG150" s="69">
        <v>2.815496815403587E-2</v>
      </c>
      <c r="AH150" s="69">
        <v>2.5886388387122018E-2</v>
      </c>
      <c r="AI150" s="69">
        <v>1.7685934321307956E-2</v>
      </c>
      <c r="AJ150" s="69">
        <v>1.6113352110126856E-2</v>
      </c>
      <c r="AK150" s="69"/>
      <c r="AL150" s="69">
        <v>1.8111487017555841E-2</v>
      </c>
      <c r="AM150" s="69">
        <v>1.6889710806519877E-2</v>
      </c>
      <c r="AN150" s="69">
        <v>1.6435428536482811E-2</v>
      </c>
      <c r="AO150" s="69">
        <v>1.7411930597757287E-2</v>
      </c>
      <c r="AP150" s="69"/>
      <c r="AQ150" s="69">
        <v>1.6924660669058855E-2</v>
      </c>
      <c r="AR150" s="69">
        <v>1.7502258297122951E-2</v>
      </c>
      <c r="AS150" s="69">
        <v>2.1998996743564155E-2</v>
      </c>
      <c r="AT150" s="69">
        <v>3.1268772664825653E-2</v>
      </c>
      <c r="AU150" s="69"/>
      <c r="AV150" s="69">
        <v>3.458160753230103E-2</v>
      </c>
      <c r="AW150" s="69">
        <v>4.117635020678552E-2</v>
      </c>
      <c r="AX150" s="69">
        <v>4.1922149586762374E-2</v>
      </c>
      <c r="AY150" s="69">
        <v>4.0430458354920665E-2</v>
      </c>
      <c r="AZ150" s="67"/>
      <c r="BA150" s="69">
        <v>4.3064428220884722E-2</v>
      </c>
      <c r="BB150" s="69">
        <v>4.5582259827704349E-2</v>
      </c>
      <c r="BC150" s="69">
        <v>5.7555650154624431E-2</v>
      </c>
      <c r="BD150" s="69">
        <v>5.2491300324527222E-2</v>
      </c>
      <c r="BE150" s="67"/>
      <c r="BF150" s="69">
        <v>5.2882726836041664E-2</v>
      </c>
      <c r="BG150" s="69">
        <v>5.2127300670989994E-2</v>
      </c>
      <c r="BH150" s="69">
        <v>5.5670103092783509E-2</v>
      </c>
      <c r="BI150" s="69">
        <v>5.3107551286164151E-2</v>
      </c>
      <c r="BJ150" s="67"/>
      <c r="BK150" s="69">
        <v>5.6716486507279146E-2</v>
      </c>
      <c r="BL150" s="69">
        <v>6.298280678445968E-2</v>
      </c>
      <c r="BM150" s="69">
        <v>6.6320311700152804E-2</v>
      </c>
      <c r="BN150" s="69">
        <v>7.4233038888685265E-2</v>
      </c>
      <c r="BO150" s="69">
        <v>7.5318020265163307E-2</v>
      </c>
      <c r="BP150" s="71"/>
      <c r="BQ150" s="69">
        <v>8.8246783638661938E-2</v>
      </c>
      <c r="BR150" s="69">
        <v>9.99270888343647E-2</v>
      </c>
      <c r="BS150" s="69">
        <v>0.10224321901629183</v>
      </c>
      <c r="BT150" s="69">
        <v>0.10618591878848935</v>
      </c>
      <c r="BV150" s="69">
        <v>9.4752391286507587E-2</v>
      </c>
      <c r="BW150" s="69">
        <v>9.9788876484819891E-2</v>
      </c>
      <c r="BX150" s="69">
        <v>0.10281315401371277</v>
      </c>
      <c r="BY150" s="69">
        <v>0.10618591878848935</v>
      </c>
      <c r="CA150" s="69">
        <v>0.10810280162511476</v>
      </c>
      <c r="CB150" s="69">
        <v>0.11658185552473062</v>
      </c>
      <c r="CC150" s="69">
        <v>0.11811785523795715</v>
      </c>
      <c r="CD150" s="69">
        <v>0.11825607042487052</v>
      </c>
      <c r="CF150" s="69">
        <v>0.11910398810362494</v>
      </c>
      <c r="CG150" s="69">
        <v>0.11597420609635845</v>
      </c>
      <c r="CH150" s="69">
        <v>0.12437306434777839</v>
      </c>
      <c r="CI150" s="69">
        <v>0.1223277400247544</v>
      </c>
      <c r="CK150" s="69">
        <f t="shared" ref="CK150:CK157" si="6">CK20/$CK$3</f>
        <v>0.17760760746344503</v>
      </c>
      <c r="CL150" s="69">
        <v>0.20099169883931764</v>
      </c>
      <c r="CM150" s="69">
        <v>0.20997526021927124</v>
      </c>
      <c r="CN150" s="69">
        <v>0.22442749916335994</v>
      </c>
      <c r="CP150" s="69">
        <v>0.23214244856494362</v>
      </c>
      <c r="CQ150" s="69">
        <v>0.23657536893818831</v>
      </c>
      <c r="CR150" s="69">
        <v>0.24652441138659129</v>
      </c>
      <c r="CS150" s="69">
        <v>0.25032603287213895</v>
      </c>
      <c r="CU150" s="69">
        <v>0.24987239515495699</v>
      </c>
      <c r="CV150" s="69">
        <v>0.24933868053836578</v>
      </c>
      <c r="CW150" s="69">
        <v>0.25180249522017784</v>
      </c>
      <c r="CX150" s="69">
        <v>0.25369587483195</v>
      </c>
      <c r="CZ150" s="69">
        <v>0.25312872384756924</v>
      </c>
      <c r="DA150" s="69">
        <v>0.25859988946850526</v>
      </c>
      <c r="DB150" s="69">
        <v>0.25838241182277211</v>
      </c>
      <c r="DC150" s="69"/>
    </row>
    <row r="151" spans="2:107" ht="15" hidden="1" customHeight="1" outlineLevel="2" x14ac:dyDescent="0.3">
      <c r="B151" s="110" t="s">
        <v>112</v>
      </c>
      <c r="C151" s="67">
        <v>0</v>
      </c>
      <c r="D151" s="67">
        <v>0</v>
      </c>
      <c r="E151" s="67">
        <v>0</v>
      </c>
      <c r="F151" s="67">
        <v>0</v>
      </c>
      <c r="G151" s="67"/>
      <c r="H151" s="67">
        <v>0</v>
      </c>
      <c r="I151" s="67">
        <v>0</v>
      </c>
      <c r="J151" s="67">
        <v>0</v>
      </c>
      <c r="K151" s="67">
        <v>0</v>
      </c>
      <c r="L151" s="67"/>
      <c r="M151" s="67">
        <v>0</v>
      </c>
      <c r="N151" s="67">
        <v>0</v>
      </c>
      <c r="O151" s="67">
        <v>0</v>
      </c>
      <c r="P151" s="67">
        <v>0</v>
      </c>
      <c r="Q151" s="67"/>
      <c r="R151" s="67">
        <v>5.2560138425711105E-3</v>
      </c>
      <c r="S151" s="67">
        <v>4.7387805850751868E-3</v>
      </c>
      <c r="T151" s="67">
        <v>4.6558440061770607E-3</v>
      </c>
      <c r="U151" s="67">
        <v>4.2109944478802581E-3</v>
      </c>
      <c r="V151" s="67"/>
      <c r="W151" s="67">
        <v>1.2047583402456048E-2</v>
      </c>
      <c r="X151" s="67">
        <v>1.1933389443308885E-2</v>
      </c>
      <c r="Y151" s="67">
        <v>1.1619474408213306E-2</v>
      </c>
      <c r="Z151" s="67">
        <v>1.5797749038276292E-2</v>
      </c>
      <c r="AA151" s="67"/>
      <c r="AB151" s="67">
        <v>1.6110785416633657E-2</v>
      </c>
      <c r="AC151" s="67">
        <v>1.6133832684342372E-2</v>
      </c>
      <c r="AD151" s="67">
        <v>1.5590644386724035E-2</v>
      </c>
      <c r="AE151" s="67">
        <v>1.1270983911485517E-2</v>
      </c>
      <c r="AF151" s="67"/>
      <c r="AG151" s="67">
        <v>1.0938795574194951E-2</v>
      </c>
      <c r="AH151" s="67">
        <v>1.0595577350714393E-2</v>
      </c>
      <c r="AI151" s="67">
        <v>9.0199782276387599E-3</v>
      </c>
      <c r="AJ151" s="67">
        <v>8.2179478090967251E-3</v>
      </c>
      <c r="AK151" s="67"/>
      <c r="AL151" s="67">
        <v>1.0570718458551604E-2</v>
      </c>
      <c r="AM151" s="67">
        <v>1.0056864751279222E-2</v>
      </c>
      <c r="AN151" s="67">
        <v>9.7863654276967669E-3</v>
      </c>
      <c r="AO151" s="67">
        <v>1.1589264110782831E-2</v>
      </c>
      <c r="AP151" s="67"/>
      <c r="AQ151" s="67">
        <v>1.1264940517530294E-2</v>
      </c>
      <c r="AR151" s="67">
        <v>1.0147293144468817E-2</v>
      </c>
      <c r="AS151" s="67">
        <v>1.4091455602291027E-2</v>
      </c>
      <c r="AT151" s="67">
        <v>1.5793553686186505E-2</v>
      </c>
      <c r="AU151" s="67"/>
      <c r="AV151" s="67">
        <v>1.5299733388302074E-2</v>
      </c>
      <c r="AW151" s="67">
        <v>1.4659407594210335E-2</v>
      </c>
      <c r="AX151" s="67">
        <v>1.4284927404877733E-2</v>
      </c>
      <c r="AY151" s="67">
        <v>1.3528589533986269E-2</v>
      </c>
      <c r="AZ151" s="67"/>
      <c r="BA151" s="67">
        <v>1.3346230049660936E-2</v>
      </c>
      <c r="BB151" s="67">
        <v>1.3075722539378427E-2</v>
      </c>
      <c r="BC151" s="67">
        <v>1.5433162379301724E-2</v>
      </c>
      <c r="BD151" s="67">
        <v>1.1867834443329379E-2</v>
      </c>
      <c r="BE151" s="67"/>
      <c r="BF151" s="67">
        <v>1.1956332632680059E-2</v>
      </c>
      <c r="BG151" s="67">
        <v>1.1702965101023354E-2</v>
      </c>
      <c r="BH151" s="67">
        <v>1.1625333801453299E-2</v>
      </c>
      <c r="BI151" s="67">
        <v>1.137105228705261E-2</v>
      </c>
      <c r="BJ151" s="67"/>
      <c r="BK151" s="67">
        <v>1.4990912933009483E-2</v>
      </c>
      <c r="BL151" s="67">
        <v>1.4508014508014509E-2</v>
      </c>
      <c r="BM151" s="67">
        <v>1.4491661789107879E-2</v>
      </c>
      <c r="BN151" s="67">
        <v>1.3748488069493824E-2</v>
      </c>
      <c r="BO151" s="67">
        <v>1.3948917806066906E-2</v>
      </c>
      <c r="BP151" s="71"/>
      <c r="BQ151" s="67">
        <v>1.8863300497149408E-2</v>
      </c>
      <c r="BR151" s="67">
        <v>1.9821786420537849E-2</v>
      </c>
      <c r="BS151" s="67">
        <v>1.9998989733811982E-2</v>
      </c>
      <c r="BT151" s="67">
        <v>1.8977787888143249E-2</v>
      </c>
      <c r="BV151" s="67">
        <v>1.8611458114872935E-2</v>
      </c>
      <c r="BW151" s="67">
        <v>1.9794370274372527E-2</v>
      </c>
      <c r="BX151" s="67">
        <v>1.9562521093839637E-2</v>
      </c>
      <c r="BY151" s="67">
        <v>1.8977787888143249E-2</v>
      </c>
      <c r="CA151" s="67">
        <v>1.8796323938255938E-2</v>
      </c>
      <c r="CB151" s="67">
        <v>1.9119292491148476E-2</v>
      </c>
      <c r="CC151" s="67">
        <v>1.8455706821465374E-2</v>
      </c>
      <c r="CD151" s="67">
        <v>1.7380496892159827E-2</v>
      </c>
      <c r="CF151" s="67">
        <v>1.6503045204769928E-2</v>
      </c>
      <c r="CG151" s="67">
        <v>1.6932816828394079E-2</v>
      </c>
      <c r="CH151" s="67">
        <v>1.7064875664070465E-2</v>
      </c>
      <c r="CI151" s="67">
        <v>1.4569295113891965E-2</v>
      </c>
      <c r="CK151" s="67">
        <f t="shared" si="6"/>
        <v>2.2450411378276677E-2</v>
      </c>
      <c r="CL151" s="67">
        <v>2.8229017195750879E-2</v>
      </c>
      <c r="CM151" s="67">
        <v>2.9676124982662797E-2</v>
      </c>
      <c r="CN151" s="67">
        <v>3.3059234115790981E-2</v>
      </c>
      <c r="CP151" s="67">
        <v>3.3681610594523355E-2</v>
      </c>
      <c r="CQ151" s="67">
        <v>3.4894816279539553E-2</v>
      </c>
      <c r="CR151" s="67">
        <v>3.6495045047620876E-2</v>
      </c>
      <c r="CS151" s="67">
        <v>3.8029477384353631E-2</v>
      </c>
      <c r="CU151" s="67"/>
      <c r="CV151" s="67"/>
      <c r="CW151" s="67"/>
      <c r="CX151" s="67">
        <v>3.6602229123003621E-2</v>
      </c>
      <c r="CZ151" s="67"/>
      <c r="DA151" s="67"/>
      <c r="DB151" s="67"/>
      <c r="DC151" s="67"/>
    </row>
    <row r="152" spans="2:107" ht="15" hidden="1" customHeight="1" outlineLevel="2" x14ac:dyDescent="0.3">
      <c r="B152" s="110" t="s">
        <v>113</v>
      </c>
      <c r="C152" s="67">
        <v>0</v>
      </c>
      <c r="D152" s="67">
        <v>0</v>
      </c>
      <c r="E152" s="67">
        <v>0</v>
      </c>
      <c r="F152" s="67">
        <v>0</v>
      </c>
      <c r="G152" s="67"/>
      <c r="H152" s="67">
        <v>0</v>
      </c>
      <c r="I152" s="67">
        <v>0</v>
      </c>
      <c r="J152" s="67">
        <v>0</v>
      </c>
      <c r="K152" s="67">
        <v>0</v>
      </c>
      <c r="L152" s="67"/>
      <c r="M152" s="67">
        <v>0</v>
      </c>
      <c r="N152" s="67">
        <v>1.3626847366921447E-2</v>
      </c>
      <c r="O152" s="67">
        <v>1.8486961321988748E-2</v>
      </c>
      <c r="P152" s="67">
        <v>2.0690331874885712E-2</v>
      </c>
      <c r="Q152" s="67"/>
      <c r="R152" s="67">
        <v>1.9926884163873147E-2</v>
      </c>
      <c r="S152" s="67">
        <v>2.2657783408012135E-2</v>
      </c>
      <c r="T152" s="67">
        <v>1.7651487795696034E-2</v>
      </c>
      <c r="U152" s="67">
        <v>2.153444190425894E-2</v>
      </c>
      <c r="V152" s="67"/>
      <c r="W152" s="67">
        <v>2.0895290888614648E-2</v>
      </c>
      <c r="X152" s="67">
        <v>2.0697233243824564E-2</v>
      </c>
      <c r="Y152" s="67">
        <v>2.4887723942361162E-2</v>
      </c>
      <c r="Z152" s="67">
        <v>1.9476847162060541E-2</v>
      </c>
      <c r="AA152" s="67"/>
      <c r="AB152" s="67">
        <v>1.9862785796903967E-2</v>
      </c>
      <c r="AC152" s="67">
        <v>1.9432525608274014E-2</v>
      </c>
      <c r="AD152" s="67">
        <v>1.8881116736636481E-2</v>
      </c>
      <c r="AE152" s="67">
        <v>1.8359012275242552E-2</v>
      </c>
      <c r="AF152" s="67"/>
      <c r="AG152" s="67">
        <v>1.721617257984092E-2</v>
      </c>
      <c r="AH152" s="67">
        <v>1.5290811036407625E-2</v>
      </c>
      <c r="AI152" s="67">
        <v>8.6659560936691981E-3</v>
      </c>
      <c r="AJ152" s="67">
        <v>7.8954043010301313E-3</v>
      </c>
      <c r="AK152" s="67"/>
      <c r="AL152" s="67">
        <v>7.540768559004235E-3</v>
      </c>
      <c r="AM152" s="67">
        <v>6.8328460552406585E-3</v>
      </c>
      <c r="AN152" s="67">
        <v>6.6490631087860446E-3</v>
      </c>
      <c r="AO152" s="67">
        <v>5.8226664869744553E-3</v>
      </c>
      <c r="AP152" s="67"/>
      <c r="AQ152" s="67">
        <v>5.6597201515285606E-3</v>
      </c>
      <c r="AR152" s="67">
        <v>7.3549651526541322E-3</v>
      </c>
      <c r="AS152" s="67">
        <v>7.9075411412731274E-3</v>
      </c>
      <c r="AT152" s="67">
        <v>1.0247609455133193E-2</v>
      </c>
      <c r="AU152" s="67"/>
      <c r="AV152" s="67">
        <v>1.0177922719358603E-2</v>
      </c>
      <c r="AW152" s="67">
        <v>1.7168374646308548E-2</v>
      </c>
      <c r="AX152" s="67">
        <v>1.8527466969782701E-2</v>
      </c>
      <c r="AY152" s="67">
        <v>1.8274443876686034E-2</v>
      </c>
      <c r="AZ152" s="67"/>
      <c r="BA152" s="67">
        <v>1.7189513893599746E-2</v>
      </c>
      <c r="BB152" s="67">
        <v>1.924288919496818E-2</v>
      </c>
      <c r="BC152" s="67">
        <v>2.9086961320242626E-2</v>
      </c>
      <c r="BD152" s="67">
        <v>2.8051837467036812E-2</v>
      </c>
      <c r="BE152" s="67"/>
      <c r="BF152" s="67">
        <v>2.8261019423159197E-2</v>
      </c>
      <c r="BG152" s="67">
        <v>2.7662138064357203E-2</v>
      </c>
      <c r="BH152" s="67">
        <v>2.7928675539667849E-2</v>
      </c>
      <c r="BI152" s="67">
        <v>2.6234970433065396E-2</v>
      </c>
      <c r="BJ152" s="67"/>
      <c r="BK152" s="67">
        <v>2.6228102866197808E-2</v>
      </c>
      <c r="BL152" s="67">
        <v>2.5383223730331167E-2</v>
      </c>
      <c r="BM152" s="67">
        <v>2.5406769085742655E-2</v>
      </c>
      <c r="BN152" s="67">
        <v>2.79423083971704E-2</v>
      </c>
      <c r="BO152" s="67">
        <v>2.8349660062530271E-2</v>
      </c>
      <c r="BP152" s="71"/>
      <c r="BQ152" s="67">
        <v>3.4589473994553102E-2</v>
      </c>
      <c r="BR152" s="67">
        <v>3.5660348580612684E-2</v>
      </c>
      <c r="BS152" s="67">
        <v>3.4158127206211593E-2</v>
      </c>
      <c r="BT152" s="67">
        <v>3.9842874088036009E-2</v>
      </c>
      <c r="BV152" s="67">
        <v>3.6475211773609677E-2</v>
      </c>
      <c r="BW152" s="67">
        <v>3.5611025613032962E-2</v>
      </c>
      <c r="BX152" s="67">
        <v>3.5028126515301877E-2</v>
      </c>
      <c r="BY152" s="67">
        <v>3.9842874088036009E-2</v>
      </c>
      <c r="CA152" s="67">
        <v>4.2037653802918219E-2</v>
      </c>
      <c r="CB152" s="67">
        <v>4.5315206229020737E-2</v>
      </c>
      <c r="CC152" s="67">
        <v>4.6341223441440413E-2</v>
      </c>
      <c r="CD152" s="67">
        <v>4.9894733322093744E-2</v>
      </c>
      <c r="CF152" s="67">
        <v>5.0026426834052048E-2</v>
      </c>
      <c r="CG152" s="67">
        <v>4.8473064745815975E-2</v>
      </c>
      <c r="CH152" s="67">
        <v>4.8855704964467693E-2</v>
      </c>
      <c r="CI152" s="67">
        <v>5.1465218052177027E-2</v>
      </c>
      <c r="CK152" s="67">
        <f t="shared" si="6"/>
        <v>7.2211512282369342E-2</v>
      </c>
      <c r="CL152" s="67">
        <v>7.8974093306855134E-2</v>
      </c>
      <c r="CM152" s="67">
        <v>8.0840700971205728E-2</v>
      </c>
      <c r="CN152" s="67">
        <v>8.0184180331787536E-2</v>
      </c>
      <c r="CP152" s="67">
        <v>8.2944176489969254E-2</v>
      </c>
      <c r="CQ152" s="67">
        <v>8.3780186909338958E-2</v>
      </c>
      <c r="CR152" s="67">
        <v>8.9059180268980895E-2</v>
      </c>
      <c r="CS152" s="67">
        <v>8.938467063657668E-2</v>
      </c>
      <c r="CU152" s="67"/>
      <c r="CV152" s="67"/>
      <c r="CW152" s="67"/>
      <c r="CX152" s="67">
        <v>8.921433460367971E-2</v>
      </c>
      <c r="CZ152" s="67"/>
      <c r="DA152" s="67"/>
      <c r="DB152" s="67"/>
      <c r="DC152" s="67"/>
    </row>
    <row r="153" spans="2:107" ht="15" hidden="1" customHeight="1" outlineLevel="2" x14ac:dyDescent="0.3">
      <c r="B153" s="110" t="s">
        <v>114</v>
      </c>
      <c r="C153" s="67">
        <v>0</v>
      </c>
      <c r="D153" s="67">
        <v>0</v>
      </c>
      <c r="E153" s="67">
        <v>0</v>
      </c>
      <c r="F153" s="67">
        <v>0</v>
      </c>
      <c r="G153" s="67"/>
      <c r="H153" s="67">
        <v>0</v>
      </c>
      <c r="I153" s="67">
        <v>0</v>
      </c>
      <c r="J153" s="67">
        <v>0</v>
      </c>
      <c r="K153" s="67">
        <v>0</v>
      </c>
      <c r="L153" s="67"/>
      <c r="M153" s="67">
        <v>0</v>
      </c>
      <c r="N153" s="67">
        <v>0</v>
      </c>
      <c r="O153" s="67">
        <v>0</v>
      </c>
      <c r="P153" s="67">
        <v>0</v>
      </c>
      <c r="Q153" s="67"/>
      <c r="R153" s="67">
        <v>0</v>
      </c>
      <c r="S153" s="67">
        <v>0</v>
      </c>
      <c r="T153" s="67">
        <v>0</v>
      </c>
      <c r="U153" s="67">
        <v>0</v>
      </c>
      <c r="V153" s="67"/>
      <c r="W153" s="67">
        <v>0</v>
      </c>
      <c r="X153" s="67">
        <v>0</v>
      </c>
      <c r="Y153" s="67">
        <v>0</v>
      </c>
      <c r="Z153" s="67">
        <v>0</v>
      </c>
      <c r="AA153" s="67"/>
      <c r="AB153" s="67">
        <v>0</v>
      </c>
      <c r="AC153" s="67">
        <v>0</v>
      </c>
      <c r="AD153" s="67">
        <v>0</v>
      </c>
      <c r="AE153" s="67">
        <v>0</v>
      </c>
      <c r="AF153" s="67"/>
      <c r="AG153" s="67">
        <v>0</v>
      </c>
      <c r="AH153" s="67">
        <v>0</v>
      </c>
      <c r="AI153" s="67">
        <v>0</v>
      </c>
      <c r="AJ153" s="67">
        <v>0</v>
      </c>
      <c r="AK153" s="67"/>
      <c r="AL153" s="67">
        <v>0</v>
      </c>
      <c r="AM153" s="67">
        <v>0</v>
      </c>
      <c r="AN153" s="67">
        <v>0</v>
      </c>
      <c r="AO153" s="67">
        <v>0</v>
      </c>
      <c r="AP153" s="67"/>
      <c r="AQ153" s="67">
        <v>0</v>
      </c>
      <c r="AR153" s="67">
        <v>0</v>
      </c>
      <c r="AS153" s="67">
        <v>0</v>
      </c>
      <c r="AT153" s="67">
        <v>5.2276095235059515E-3</v>
      </c>
      <c r="AU153" s="67"/>
      <c r="AV153" s="67">
        <v>9.1039514246403514E-3</v>
      </c>
      <c r="AW153" s="67">
        <v>9.3485679662666347E-3</v>
      </c>
      <c r="AX153" s="67">
        <v>9.1097552121019408E-3</v>
      </c>
      <c r="AY153" s="67">
        <v>8.6274249442483616E-3</v>
      </c>
      <c r="AZ153" s="67"/>
      <c r="BA153" s="67">
        <v>1.252868427762404E-2</v>
      </c>
      <c r="BB153" s="67">
        <v>1.3263648093357748E-2</v>
      </c>
      <c r="BC153" s="67">
        <v>1.3035526455080083E-2</v>
      </c>
      <c r="BD153" s="67">
        <v>1.257162841416103E-2</v>
      </c>
      <c r="BE153" s="67"/>
      <c r="BF153" s="67">
        <v>1.2665374780202404E-2</v>
      </c>
      <c r="BG153" s="67">
        <v>1.2762197505609432E-2</v>
      </c>
      <c r="BH153" s="67">
        <v>1.2361558839488047E-2</v>
      </c>
      <c r="BI153" s="67">
        <v>1.1974683468400808E-2</v>
      </c>
      <c r="BJ153" s="67"/>
      <c r="BK153" s="67">
        <v>1.1971548837864544E-2</v>
      </c>
      <c r="BL153" s="67">
        <v>1.392494780924533E-2</v>
      </c>
      <c r="BM153" s="67">
        <v>1.5554100336696434E-2</v>
      </c>
      <c r="BN153" s="67">
        <v>1.7540226514679472E-2</v>
      </c>
      <c r="BO153" s="67">
        <v>1.780430051346223E-2</v>
      </c>
      <c r="BP153" s="71"/>
      <c r="BQ153" s="67">
        <v>1.764438154834953E-2</v>
      </c>
      <c r="BR153" s="67">
        <v>1.6884180569306604E-2</v>
      </c>
      <c r="BS153" s="67">
        <v>1.8025546036032257E-2</v>
      </c>
      <c r="BT153" s="67">
        <v>1.8773052987342182E-2</v>
      </c>
      <c r="BV153" s="67">
        <v>1.7462546389590494E-2</v>
      </c>
      <c r="BW153" s="67">
        <v>1.6860827519659668E-2</v>
      </c>
      <c r="BX153" s="67">
        <v>1.8818008004562549E-2</v>
      </c>
      <c r="BY153" s="67">
        <v>1.8773052987342182E-2</v>
      </c>
      <c r="CA153" s="67">
        <v>1.8593546694690696E-2</v>
      </c>
      <c r="CB153" s="67">
        <v>1.8632650246003402E-2</v>
      </c>
      <c r="CC153" s="67">
        <v>1.7985954783962147E-2</v>
      </c>
      <c r="CD153" s="67">
        <v>1.6938112110753644E-2</v>
      </c>
      <c r="CF153" s="67">
        <v>1.6082994150375632E-2</v>
      </c>
      <c r="CG153" s="67">
        <v>1.5796415231369387E-2</v>
      </c>
      <c r="CH153" s="67">
        <v>1.953748302510485E-2</v>
      </c>
      <c r="CI153" s="67">
        <v>1.8855503458678317E-2</v>
      </c>
      <c r="CK153" s="67">
        <f t="shared" si="6"/>
        <v>2.5081147511190574E-2</v>
      </c>
      <c r="CL153" s="67">
        <v>2.9727666561137629E-2</v>
      </c>
      <c r="CM153" s="67">
        <v>3.1241795069461693E-2</v>
      </c>
      <c r="CN153" s="67">
        <v>3.0001314720084143E-2</v>
      </c>
      <c r="CP153" s="67">
        <v>3.2415182493776541E-2</v>
      </c>
      <c r="CQ153" s="67">
        <v>3.3591345082639855E-2</v>
      </c>
      <c r="CR153" s="67">
        <v>3.4419283116148572E-2</v>
      </c>
      <c r="CS153" s="67">
        <v>3.3754434047061091E-2</v>
      </c>
      <c r="CU153" s="67"/>
      <c r="CV153" s="67"/>
      <c r="CW153" s="67"/>
      <c r="CX153" s="67">
        <v>3.2089994756349965E-2</v>
      </c>
      <c r="CZ153" s="67"/>
      <c r="DA153" s="67"/>
      <c r="DB153" s="67"/>
      <c r="DC153" s="67"/>
    </row>
    <row r="154" spans="2:107" ht="15" hidden="1" customHeight="1" outlineLevel="2" x14ac:dyDescent="0.3">
      <c r="B154" s="112" t="s">
        <v>115</v>
      </c>
      <c r="C154" s="67">
        <v>0</v>
      </c>
      <c r="D154" s="67">
        <v>0</v>
      </c>
      <c r="E154" s="67">
        <v>0</v>
      </c>
      <c r="F154" s="67">
        <v>0</v>
      </c>
      <c r="G154" s="67"/>
      <c r="H154" s="67">
        <v>0</v>
      </c>
      <c r="I154" s="67">
        <v>0</v>
      </c>
      <c r="J154" s="67">
        <v>0</v>
      </c>
      <c r="K154" s="67">
        <v>0</v>
      </c>
      <c r="L154" s="67"/>
      <c r="M154" s="67">
        <v>0</v>
      </c>
      <c r="N154" s="67">
        <v>0</v>
      </c>
      <c r="O154" s="67">
        <v>0</v>
      </c>
      <c r="P154" s="67">
        <v>0</v>
      </c>
      <c r="Q154" s="67"/>
      <c r="R154" s="67">
        <v>0</v>
      </c>
      <c r="S154" s="67">
        <v>0</v>
      </c>
      <c r="T154" s="67">
        <v>0</v>
      </c>
      <c r="U154" s="67">
        <v>0</v>
      </c>
      <c r="V154" s="67"/>
      <c r="W154" s="67">
        <v>0</v>
      </c>
      <c r="X154" s="67">
        <v>0</v>
      </c>
      <c r="Y154" s="67">
        <v>0</v>
      </c>
      <c r="Z154" s="67">
        <v>0</v>
      </c>
      <c r="AA154" s="67"/>
      <c r="AB154" s="67">
        <v>0</v>
      </c>
      <c r="AC154" s="67">
        <v>0</v>
      </c>
      <c r="AD154" s="67">
        <v>0</v>
      </c>
      <c r="AE154" s="67">
        <v>0</v>
      </c>
      <c r="AF154" s="67"/>
      <c r="AG154" s="67">
        <v>0</v>
      </c>
      <c r="AH154" s="67">
        <v>0</v>
      </c>
      <c r="AI154" s="67">
        <v>0</v>
      </c>
      <c r="AJ154" s="67">
        <v>0</v>
      </c>
      <c r="AK154" s="67"/>
      <c r="AL154" s="67">
        <v>0</v>
      </c>
      <c r="AM154" s="67">
        <v>0</v>
      </c>
      <c r="AN154" s="67">
        <v>0</v>
      </c>
      <c r="AO154" s="67">
        <v>0</v>
      </c>
      <c r="AP154" s="67"/>
      <c r="AQ154" s="67">
        <v>0</v>
      </c>
      <c r="AR154" s="67">
        <v>0</v>
      </c>
      <c r="AS154" s="67">
        <v>0</v>
      </c>
      <c r="AT154" s="67">
        <v>0</v>
      </c>
      <c r="AU154" s="67"/>
      <c r="AV154" s="67">
        <v>0</v>
      </c>
      <c r="AW154" s="67">
        <v>0</v>
      </c>
      <c r="AX154" s="67">
        <v>0</v>
      </c>
      <c r="AY154" s="67">
        <v>0</v>
      </c>
      <c r="AZ154" s="67"/>
      <c r="BA154" s="67">
        <v>0</v>
      </c>
      <c r="BB154" s="67">
        <v>0</v>
      </c>
      <c r="BC154" s="67">
        <v>0</v>
      </c>
      <c r="BD154" s="67">
        <v>0</v>
      </c>
      <c r="BE154" s="67"/>
      <c r="BF154" s="67">
        <v>0</v>
      </c>
      <c r="BG154" s="67">
        <v>0</v>
      </c>
      <c r="BH154" s="67">
        <v>3.7545349121743108E-3</v>
      </c>
      <c r="BI154" s="67">
        <v>3.5268450976453387E-3</v>
      </c>
      <c r="BJ154" s="67"/>
      <c r="BK154" s="67">
        <v>3.525921870207309E-3</v>
      </c>
      <c r="BL154" s="67">
        <v>9.1666207368686706E-3</v>
      </c>
      <c r="BM154" s="67">
        <v>9.1562885737631761E-3</v>
      </c>
      <c r="BN154" s="67">
        <v>1.3378294175860426E-2</v>
      </c>
      <c r="BO154" s="67">
        <v>1.3567749031041083E-2</v>
      </c>
      <c r="BP154" s="71"/>
      <c r="BQ154" s="67">
        <v>1.3445882946927735E-2</v>
      </c>
      <c r="BR154" s="67">
        <v>1.8959547968405748E-2</v>
      </c>
      <c r="BS154" s="67">
        <v>1.8411673197723646E-2</v>
      </c>
      <c r="BT154" s="67">
        <v>1.7538144061875437E-2</v>
      </c>
      <c r="BV154" s="67">
        <v>1.3307315649819001E-2</v>
      </c>
      <c r="BW154" s="67">
        <v>1.8933324411794742E-2</v>
      </c>
      <c r="BX154" s="67">
        <v>1.8009847002141418E-2</v>
      </c>
      <c r="BY154" s="67">
        <v>1.7538144061875437E-2</v>
      </c>
      <c r="CA154" s="67">
        <v>1.7726915379929719E-2</v>
      </c>
      <c r="CB154" s="67">
        <v>2.068421133301657E-2</v>
      </c>
      <c r="CC154" s="67">
        <v>2.1991793025032975E-2</v>
      </c>
      <c r="CD154" s="67">
        <v>2.1476910301086387E-2</v>
      </c>
      <c r="CF154" s="67">
        <v>2.3686910481497576E-2</v>
      </c>
      <c r="CG154" s="67">
        <v>2.2151479796548853E-2</v>
      </c>
      <c r="CH154" s="67">
        <v>2.1016019959106E-2</v>
      </c>
      <c r="CI154" s="67">
        <v>1.9999480973164722E-2</v>
      </c>
      <c r="CK154" s="67">
        <f t="shared" si="6"/>
        <v>2.9494282812363912E-2</v>
      </c>
      <c r="CL154" s="67">
        <v>3.45018275710368E-2</v>
      </c>
      <c r="CM154" s="67">
        <v>3.4686011218377756E-2</v>
      </c>
      <c r="CN154" s="67">
        <v>3.8821293684562795E-2</v>
      </c>
      <c r="CP154" s="67">
        <v>4.0970722287304147E-2</v>
      </c>
      <c r="CQ154" s="67">
        <v>4.1634435727264114E-2</v>
      </c>
      <c r="CR154" s="67">
        <v>4.1835466365430792E-2</v>
      </c>
      <c r="CS154" s="67">
        <v>4.2153040833360085E-2</v>
      </c>
      <c r="CU154" s="67"/>
      <c r="CV154" s="67"/>
      <c r="CW154" s="67"/>
      <c r="CX154" s="67">
        <v>4.059377394150962E-2</v>
      </c>
      <c r="CZ154" s="67"/>
      <c r="DA154" s="67"/>
      <c r="DB154" s="67"/>
      <c r="DC154" s="67"/>
    </row>
    <row r="155" spans="2:107" ht="15" hidden="1" customHeight="1" outlineLevel="2" x14ac:dyDescent="0.3">
      <c r="B155" s="112" t="s">
        <v>116</v>
      </c>
      <c r="C155" s="67">
        <v>0</v>
      </c>
      <c r="D155" s="67">
        <v>0</v>
      </c>
      <c r="E155" s="67">
        <v>0</v>
      </c>
      <c r="F155" s="67">
        <v>0</v>
      </c>
      <c r="G155" s="67"/>
      <c r="H155" s="67">
        <v>0</v>
      </c>
      <c r="I155" s="67">
        <v>0</v>
      </c>
      <c r="J155" s="67">
        <v>0</v>
      </c>
      <c r="K155" s="67">
        <v>0</v>
      </c>
      <c r="L155" s="67"/>
      <c r="M155" s="67">
        <v>0</v>
      </c>
      <c r="N155" s="67">
        <v>0</v>
      </c>
      <c r="O155" s="67">
        <v>0</v>
      </c>
      <c r="P155" s="67">
        <v>0</v>
      </c>
      <c r="Q155" s="67"/>
      <c r="R155" s="67">
        <v>0</v>
      </c>
      <c r="S155" s="67">
        <v>0</v>
      </c>
      <c r="T155" s="67">
        <v>0</v>
      </c>
      <c r="U155" s="67">
        <v>0</v>
      </c>
      <c r="V155" s="67"/>
      <c r="W155" s="67">
        <v>0</v>
      </c>
      <c r="X155" s="67">
        <v>0</v>
      </c>
      <c r="Y155" s="67">
        <v>0</v>
      </c>
      <c r="Z155" s="67">
        <v>0</v>
      </c>
      <c r="AA155" s="67"/>
      <c r="AB155" s="67">
        <v>0</v>
      </c>
      <c r="AC155" s="67">
        <v>0</v>
      </c>
      <c r="AD155" s="67">
        <v>0</v>
      </c>
      <c r="AE155" s="67">
        <v>0</v>
      </c>
      <c r="AF155" s="67"/>
      <c r="AG155" s="67">
        <v>0</v>
      </c>
      <c r="AH155" s="67">
        <v>0</v>
      </c>
      <c r="AI155" s="67">
        <v>0</v>
      </c>
      <c r="AJ155" s="67">
        <v>0</v>
      </c>
      <c r="AK155" s="67"/>
      <c r="AL155" s="67">
        <v>0</v>
      </c>
      <c r="AM155" s="67">
        <v>0</v>
      </c>
      <c r="AN155" s="67">
        <v>0</v>
      </c>
      <c r="AO155" s="67">
        <v>0</v>
      </c>
      <c r="AP155" s="67"/>
      <c r="AQ155" s="67">
        <v>0</v>
      </c>
      <c r="AR155" s="67">
        <v>0</v>
      </c>
      <c r="AS155" s="67">
        <v>0</v>
      </c>
      <c r="AT155" s="67">
        <v>0</v>
      </c>
      <c r="AU155" s="67"/>
      <c r="AV155" s="67">
        <v>0</v>
      </c>
      <c r="AW155" s="67">
        <v>0</v>
      </c>
      <c r="AX155" s="67">
        <v>0</v>
      </c>
      <c r="AY155" s="67">
        <v>0</v>
      </c>
      <c r="AZ155" s="67"/>
      <c r="BA155" s="67">
        <v>0</v>
      </c>
      <c r="BB155" s="67">
        <v>0</v>
      </c>
      <c r="BC155" s="67">
        <v>0</v>
      </c>
      <c r="BD155" s="67">
        <v>0</v>
      </c>
      <c r="BE155" s="67"/>
      <c r="BF155" s="67">
        <v>0</v>
      </c>
      <c r="BG155" s="67">
        <v>0</v>
      </c>
      <c r="BH155" s="67">
        <v>0</v>
      </c>
      <c r="BI155" s="67">
        <v>0</v>
      </c>
      <c r="BJ155" s="67"/>
      <c r="BK155" s="67">
        <v>0</v>
      </c>
      <c r="BL155" s="67">
        <v>0</v>
      </c>
      <c r="BM155" s="67">
        <v>1.7114919148426529E-3</v>
      </c>
      <c r="BN155" s="67">
        <v>1.623721731481142E-3</v>
      </c>
      <c r="BO155" s="67">
        <v>1.6473928520628204E-3</v>
      </c>
      <c r="BP155" s="71"/>
      <c r="BQ155" s="67">
        <v>1.6325959011892521E-3</v>
      </c>
      <c r="BR155" s="67">
        <v>3.7698687334528241E-3</v>
      </c>
      <c r="BS155" s="67">
        <v>6.9571381727366825E-3</v>
      </c>
      <c r="BT155" s="67">
        <v>6.6018881107518324E-3</v>
      </c>
      <c r="BV155" s="67">
        <v>3.8990051883394578E-3</v>
      </c>
      <c r="BW155" s="67">
        <v>3.7646545075486781E-3</v>
      </c>
      <c r="BX155" s="67">
        <v>6.8053018711648995E-3</v>
      </c>
      <c r="BY155" s="67">
        <v>6.6018881107518324E-3</v>
      </c>
      <c r="CA155" s="67">
        <v>6.5387614333776174E-3</v>
      </c>
      <c r="CB155" s="67">
        <v>8.6308109682264756E-3</v>
      </c>
      <c r="CC155" s="67">
        <v>8.3312558210414875E-3</v>
      </c>
      <c r="CD155" s="67">
        <v>7.8458856821991326E-3</v>
      </c>
      <c r="CF155" s="67">
        <v>8.3229643565181678E-3</v>
      </c>
      <c r="CG155" s="67">
        <v>7.783453943257866E-3</v>
      </c>
      <c r="CH155" s="67">
        <v>7.1881575361678815E-3</v>
      </c>
      <c r="CI155" s="67">
        <v>7.2303615869298453E-3</v>
      </c>
      <c r="CK155" s="67">
        <f t="shared" si="6"/>
        <v>1.2068742040411563E-2</v>
      </c>
      <c r="CL155" s="67">
        <v>1.205909077826979E-2</v>
      </c>
      <c r="CM155" s="67">
        <v>1.2764049582778275E-2</v>
      </c>
      <c r="CN155" s="67">
        <v>1.3814720084142085E-2</v>
      </c>
      <c r="CP155" s="67">
        <v>1.3771118575194025E-2</v>
      </c>
      <c r="CQ155" s="67">
        <v>1.4019021591855304E-2</v>
      </c>
      <c r="CR155" s="67">
        <v>1.3312324453078579E-2</v>
      </c>
      <c r="CS155" s="67">
        <v>1.333123334724407E-2</v>
      </c>
      <c r="CU155" s="67"/>
      <c r="CV155" s="67"/>
      <c r="CW155" s="67"/>
      <c r="CX155" s="67">
        <v>1.2473679653821084E-2</v>
      </c>
      <c r="CZ155" s="67"/>
      <c r="DA155" s="67"/>
      <c r="DB155" s="67"/>
      <c r="DC155" s="67"/>
    </row>
    <row r="156" spans="2:107" ht="15" hidden="1" customHeight="1" outlineLevel="2" x14ac:dyDescent="0.3">
      <c r="B156" s="114" t="s">
        <v>117</v>
      </c>
      <c r="C156" s="67">
        <v>0</v>
      </c>
      <c r="D156" s="67">
        <v>0</v>
      </c>
      <c r="E156" s="67">
        <v>0</v>
      </c>
      <c r="F156" s="67">
        <v>0</v>
      </c>
      <c r="G156" s="67"/>
      <c r="H156" s="67">
        <v>0</v>
      </c>
      <c r="I156" s="67">
        <v>0</v>
      </c>
      <c r="J156" s="67">
        <v>0</v>
      </c>
      <c r="K156" s="67">
        <v>0</v>
      </c>
      <c r="L156" s="67"/>
      <c r="M156" s="67">
        <v>0</v>
      </c>
      <c r="N156" s="67">
        <v>0</v>
      </c>
      <c r="O156" s="67">
        <v>0</v>
      </c>
      <c r="P156" s="67">
        <v>0</v>
      </c>
      <c r="Q156" s="67"/>
      <c r="R156" s="67">
        <v>0</v>
      </c>
      <c r="S156" s="67">
        <v>0</v>
      </c>
      <c r="T156" s="67">
        <v>0</v>
      </c>
      <c r="U156" s="67">
        <v>0</v>
      </c>
      <c r="V156" s="67"/>
      <c r="W156" s="67">
        <v>0</v>
      </c>
      <c r="X156" s="67">
        <v>0</v>
      </c>
      <c r="Y156" s="67">
        <v>0</v>
      </c>
      <c r="Z156" s="67">
        <v>0</v>
      </c>
      <c r="AA156" s="67"/>
      <c r="AB156" s="67">
        <v>0</v>
      </c>
      <c r="AC156" s="67">
        <v>0</v>
      </c>
      <c r="AD156" s="67">
        <v>0</v>
      </c>
      <c r="AE156" s="67">
        <v>0</v>
      </c>
      <c r="AF156" s="67"/>
      <c r="AG156" s="67">
        <v>0</v>
      </c>
      <c r="AH156" s="67">
        <v>0</v>
      </c>
      <c r="AI156" s="67">
        <v>0</v>
      </c>
      <c r="AJ156" s="67">
        <v>0</v>
      </c>
      <c r="AK156" s="67"/>
      <c r="AL156" s="67">
        <v>0</v>
      </c>
      <c r="AM156" s="67">
        <v>0</v>
      </c>
      <c r="AN156" s="67">
        <v>0</v>
      </c>
      <c r="AO156" s="67">
        <v>0</v>
      </c>
      <c r="AP156" s="67"/>
      <c r="AQ156" s="67">
        <v>0</v>
      </c>
      <c r="AR156" s="67">
        <v>0</v>
      </c>
      <c r="AS156" s="67">
        <v>0</v>
      </c>
      <c r="AT156" s="67">
        <v>0</v>
      </c>
      <c r="AU156" s="67"/>
      <c r="AV156" s="67">
        <v>0</v>
      </c>
      <c r="AW156" s="67">
        <v>0</v>
      </c>
      <c r="AX156" s="67">
        <v>0</v>
      </c>
      <c r="AY156" s="67">
        <v>0</v>
      </c>
      <c r="AZ156" s="67"/>
      <c r="BA156" s="67">
        <v>0</v>
      </c>
      <c r="BB156" s="67">
        <v>0</v>
      </c>
      <c r="BC156" s="67">
        <v>0</v>
      </c>
      <c r="BD156" s="67">
        <v>0</v>
      </c>
      <c r="BE156" s="67"/>
      <c r="BF156" s="67">
        <v>0</v>
      </c>
      <c r="BG156" s="67">
        <v>0</v>
      </c>
      <c r="BH156" s="67">
        <v>0</v>
      </c>
      <c r="BI156" s="67">
        <v>0</v>
      </c>
      <c r="BJ156" s="67"/>
      <c r="BK156" s="67">
        <v>0</v>
      </c>
      <c r="BL156" s="67">
        <v>0</v>
      </c>
      <c r="BM156" s="67">
        <v>0</v>
      </c>
      <c r="BN156" s="67">
        <v>0</v>
      </c>
      <c r="BO156" s="67">
        <v>0</v>
      </c>
      <c r="BP156" s="71"/>
      <c r="BQ156" s="67">
        <v>2.0711487504929114E-3</v>
      </c>
      <c r="BR156" s="67">
        <v>4.8313565620489891E-3</v>
      </c>
      <c r="BS156" s="67">
        <v>4.6917446697756606E-3</v>
      </c>
      <c r="BT156" s="67">
        <v>4.4521716523406403E-3</v>
      </c>
      <c r="BV156" s="67">
        <v>4.9968541702760123E-3</v>
      </c>
      <c r="BW156" s="67">
        <v>4.8246741584113085E-3</v>
      </c>
      <c r="BX156" s="67">
        <v>4.589349526702393E-3</v>
      </c>
      <c r="BY156" s="67">
        <v>4.4521716523406403E-3</v>
      </c>
      <c r="CA156" s="67">
        <v>4.4096003759425718E-3</v>
      </c>
      <c r="CB156" s="67">
        <v>4.1996842573149614E-3</v>
      </c>
      <c r="CC156" s="67">
        <v>5.0119213450147476E-3</v>
      </c>
      <c r="CD156" s="67">
        <v>4.7199321165777948E-3</v>
      </c>
      <c r="CF156" s="67">
        <v>4.4816470764115863E-3</v>
      </c>
      <c r="CG156" s="67">
        <v>4.836975550972282E-3</v>
      </c>
      <c r="CH156" s="67">
        <v>5.9295729667689116E-3</v>
      </c>
      <c r="CI156" s="67">
        <v>5.9269686873228752E-3</v>
      </c>
      <c r="CK156" s="67">
        <f t="shared" si="6"/>
        <v>1.0758174587335845E-2</v>
      </c>
      <c r="CL156" s="67">
        <v>1.1961099530327264E-2</v>
      </c>
      <c r="CM156" s="67">
        <v>1.4800001290210207E-2</v>
      </c>
      <c r="CN156" s="67">
        <v>2.0145097289286228E-2</v>
      </c>
      <c r="CP156" s="67">
        <v>1.9916784119197541E-2</v>
      </c>
      <c r="CQ156" s="67">
        <v>1.9515936454547394E-2</v>
      </c>
      <c r="CR156" s="67">
        <v>1.8961536802016603E-2</v>
      </c>
      <c r="CS156" s="67">
        <v>1.940698131681166E-2</v>
      </c>
      <c r="CU156" s="67"/>
      <c r="CV156" s="67"/>
      <c r="CW156" s="67"/>
      <c r="CX156" s="67">
        <v>2.090925871777238E-2</v>
      </c>
      <c r="CZ156" s="67"/>
      <c r="DA156" s="67"/>
      <c r="DB156" s="67"/>
      <c r="DC156" s="67"/>
    </row>
    <row r="157" spans="2:107" s="40" customFormat="1" ht="15" hidden="1" customHeight="1" outlineLevel="2" x14ac:dyDescent="0.3">
      <c r="B157" s="114" t="s">
        <v>118</v>
      </c>
      <c r="C157" s="67">
        <v>0</v>
      </c>
      <c r="D157" s="67">
        <v>0</v>
      </c>
      <c r="E157" s="67">
        <v>0</v>
      </c>
      <c r="F157" s="67">
        <v>0</v>
      </c>
      <c r="G157" s="67"/>
      <c r="H157" s="67">
        <v>0</v>
      </c>
      <c r="I157" s="67">
        <v>0</v>
      </c>
      <c r="J157" s="67">
        <v>0</v>
      </c>
      <c r="K157" s="67">
        <v>0</v>
      </c>
      <c r="L157" s="67"/>
      <c r="M157" s="67">
        <v>0</v>
      </c>
      <c r="N157" s="67">
        <v>0</v>
      </c>
      <c r="O157" s="67">
        <v>0</v>
      </c>
      <c r="P157" s="67">
        <v>0</v>
      </c>
      <c r="Q157" s="67"/>
      <c r="R157" s="67">
        <v>0</v>
      </c>
      <c r="S157" s="67">
        <v>0</v>
      </c>
      <c r="T157" s="67">
        <v>0</v>
      </c>
      <c r="U157" s="67">
        <v>0</v>
      </c>
      <c r="V157" s="67"/>
      <c r="W157" s="67">
        <v>0</v>
      </c>
      <c r="X157" s="67">
        <v>0</v>
      </c>
      <c r="Y157" s="67">
        <v>0</v>
      </c>
      <c r="Z157" s="67">
        <v>0</v>
      </c>
      <c r="AA157" s="67"/>
      <c r="AB157" s="67">
        <v>0</v>
      </c>
      <c r="AC157" s="67">
        <v>0</v>
      </c>
      <c r="AD157" s="67">
        <v>0</v>
      </c>
      <c r="AE157" s="67">
        <v>0</v>
      </c>
      <c r="AF157" s="67"/>
      <c r="AG157" s="67">
        <v>0</v>
      </c>
      <c r="AH157" s="67">
        <v>0</v>
      </c>
      <c r="AI157" s="67">
        <v>0</v>
      </c>
      <c r="AJ157" s="67">
        <v>0</v>
      </c>
      <c r="AK157" s="67"/>
      <c r="AL157" s="67">
        <v>0</v>
      </c>
      <c r="AM157" s="67">
        <v>0</v>
      </c>
      <c r="AN157" s="67">
        <v>0</v>
      </c>
      <c r="AO157" s="67">
        <v>0</v>
      </c>
      <c r="AP157" s="67"/>
      <c r="AQ157" s="67">
        <v>0</v>
      </c>
      <c r="AR157" s="67">
        <v>0</v>
      </c>
      <c r="AS157" s="67">
        <v>0</v>
      </c>
      <c r="AT157" s="67">
        <v>0</v>
      </c>
      <c r="AU157" s="67"/>
      <c r="AV157" s="67">
        <v>0</v>
      </c>
      <c r="AW157" s="67">
        <v>0</v>
      </c>
      <c r="AX157" s="67">
        <v>0</v>
      </c>
      <c r="AY157" s="67">
        <v>0</v>
      </c>
      <c r="AZ157" s="67"/>
      <c r="BA157" s="67">
        <v>0</v>
      </c>
      <c r="BB157" s="67">
        <v>0</v>
      </c>
      <c r="BC157" s="67">
        <v>0</v>
      </c>
      <c r="BD157" s="67">
        <v>0</v>
      </c>
      <c r="BE157" s="67"/>
      <c r="BF157" s="67">
        <v>0</v>
      </c>
      <c r="BG157" s="67">
        <v>0</v>
      </c>
      <c r="BH157" s="67">
        <v>0</v>
      </c>
      <c r="BI157" s="67">
        <v>0</v>
      </c>
      <c r="BJ157" s="67"/>
      <c r="BK157" s="67">
        <v>0</v>
      </c>
      <c r="BL157" s="67">
        <v>0</v>
      </c>
      <c r="BM157" s="67">
        <v>0</v>
      </c>
      <c r="BN157" s="67">
        <v>0</v>
      </c>
      <c r="BO157" s="67">
        <v>0</v>
      </c>
      <c r="BP157" s="71"/>
      <c r="BQ157" s="67">
        <v>0</v>
      </c>
      <c r="BR157" s="67">
        <v>0</v>
      </c>
      <c r="BS157" s="67">
        <v>0</v>
      </c>
      <c r="BT157" s="67">
        <v>0</v>
      </c>
      <c r="BV157" s="67">
        <v>0</v>
      </c>
      <c r="BW157" s="67">
        <v>0</v>
      </c>
      <c r="BX157" s="67">
        <v>0</v>
      </c>
      <c r="BY157" s="67">
        <v>0</v>
      </c>
      <c r="CA157" s="67">
        <v>0</v>
      </c>
      <c r="CB157" s="67">
        <v>0</v>
      </c>
      <c r="CC157" s="67">
        <v>0</v>
      </c>
      <c r="CD157" s="67">
        <v>0</v>
      </c>
      <c r="CF157" s="67">
        <v>0</v>
      </c>
      <c r="CG157" s="67">
        <v>0</v>
      </c>
      <c r="CH157" s="67">
        <v>4.7812502320925925E-3</v>
      </c>
      <c r="CI157" s="67">
        <v>4.2809121525896523E-3</v>
      </c>
      <c r="CK157" s="67">
        <f t="shared" si="6"/>
        <v>5.5433368514971396E-3</v>
      </c>
      <c r="CL157" s="67">
        <v>5.5389038959401471E-3</v>
      </c>
      <c r="CM157" s="67">
        <v>5.9665771045747627E-3</v>
      </c>
      <c r="CN157" s="67">
        <v>7.759238896591289E-3</v>
      </c>
      <c r="CO157" s="123"/>
      <c r="CP157" s="67">
        <v>7.8279442451310594E-3</v>
      </c>
      <c r="CQ157" s="67">
        <v>8.5511214177124272E-3</v>
      </c>
      <c r="CR157" s="67">
        <v>1.0433913780761486E-2</v>
      </c>
      <c r="CS157" s="67">
        <v>1.179336136881641E-2</v>
      </c>
      <c r="CT157" s="123"/>
      <c r="CU157" s="67"/>
      <c r="CV157" s="67"/>
      <c r="CW157" s="67"/>
      <c r="CX157" s="67">
        <v>1.1470688649702942E-2</v>
      </c>
      <c r="CY157" s="123"/>
      <c r="CZ157" s="67"/>
      <c r="DA157" s="67"/>
      <c r="DB157" s="67"/>
      <c r="DC157" s="67"/>
    </row>
    <row r="158" spans="2:107" s="123" customFormat="1" ht="15" hidden="1" customHeight="1" outlineLevel="2" x14ac:dyDescent="0.3">
      <c r="B158" s="122" t="s">
        <v>349</v>
      </c>
      <c r="C158" s="67">
        <v>0</v>
      </c>
      <c r="D158" s="67">
        <v>0</v>
      </c>
      <c r="E158" s="67">
        <v>0</v>
      </c>
      <c r="F158" s="67">
        <v>0</v>
      </c>
      <c r="G158" s="67"/>
      <c r="H158" s="67">
        <v>0</v>
      </c>
      <c r="I158" s="67">
        <v>0</v>
      </c>
      <c r="J158" s="67">
        <v>0</v>
      </c>
      <c r="K158" s="67">
        <v>0</v>
      </c>
      <c r="L158" s="67"/>
      <c r="M158" s="67">
        <v>0</v>
      </c>
      <c r="N158" s="67">
        <v>0</v>
      </c>
      <c r="O158" s="67">
        <v>0</v>
      </c>
      <c r="P158" s="67">
        <v>0</v>
      </c>
      <c r="Q158" s="67"/>
      <c r="R158" s="67">
        <v>0</v>
      </c>
      <c r="S158" s="67">
        <v>0</v>
      </c>
      <c r="T158" s="67">
        <v>0</v>
      </c>
      <c r="U158" s="67">
        <v>0</v>
      </c>
      <c r="V158" s="67"/>
      <c r="W158" s="67">
        <v>0</v>
      </c>
      <c r="X158" s="67">
        <v>0</v>
      </c>
      <c r="Y158" s="67">
        <v>0</v>
      </c>
      <c r="Z158" s="67">
        <v>0</v>
      </c>
      <c r="AA158" s="67"/>
      <c r="AB158" s="67">
        <v>0</v>
      </c>
      <c r="AC158" s="67">
        <v>0</v>
      </c>
      <c r="AD158" s="67">
        <v>0</v>
      </c>
      <c r="AE158" s="67">
        <v>0</v>
      </c>
      <c r="AF158" s="67"/>
      <c r="AG158" s="67">
        <v>0</v>
      </c>
      <c r="AH158" s="67">
        <v>0</v>
      </c>
      <c r="AI158" s="67">
        <v>0</v>
      </c>
      <c r="AJ158" s="67">
        <v>0</v>
      </c>
      <c r="AK158" s="67"/>
      <c r="AL158" s="67">
        <v>0</v>
      </c>
      <c r="AM158" s="67">
        <v>0</v>
      </c>
      <c r="AN158" s="67">
        <v>0</v>
      </c>
      <c r="AO158" s="67">
        <v>0</v>
      </c>
      <c r="AP158" s="67"/>
      <c r="AQ158" s="67">
        <v>0</v>
      </c>
      <c r="AR158" s="67">
        <v>0</v>
      </c>
      <c r="AS158" s="67">
        <v>0</v>
      </c>
      <c r="AT158" s="67">
        <v>0</v>
      </c>
      <c r="AU158" s="67"/>
      <c r="AV158" s="67">
        <v>0</v>
      </c>
      <c r="AW158" s="67">
        <v>0</v>
      </c>
      <c r="AX158" s="67">
        <v>0</v>
      </c>
      <c r="AY158" s="67">
        <v>0</v>
      </c>
      <c r="AZ158" s="67"/>
      <c r="BA158" s="67">
        <v>0</v>
      </c>
      <c r="BB158" s="67">
        <v>0</v>
      </c>
      <c r="BC158" s="67">
        <v>0</v>
      </c>
      <c r="BD158" s="67">
        <v>0</v>
      </c>
      <c r="BE158" s="67"/>
      <c r="BF158" s="67">
        <v>0</v>
      </c>
      <c r="BG158" s="67">
        <v>0</v>
      </c>
      <c r="BH158" s="67">
        <v>0</v>
      </c>
      <c r="BI158" s="67">
        <v>0</v>
      </c>
      <c r="BJ158" s="67"/>
      <c r="BK158" s="67">
        <v>0</v>
      </c>
      <c r="BL158" s="67">
        <v>0</v>
      </c>
      <c r="BM158" s="67">
        <v>0</v>
      </c>
      <c r="BN158" s="67">
        <v>0</v>
      </c>
      <c r="BO158" s="67">
        <v>0</v>
      </c>
      <c r="BP158" s="71"/>
      <c r="BQ158" s="67">
        <v>0</v>
      </c>
      <c r="BR158" s="67">
        <v>0</v>
      </c>
      <c r="BS158" s="67">
        <v>0</v>
      </c>
      <c r="BT158" s="67">
        <v>0</v>
      </c>
      <c r="BV158" s="67">
        <v>0</v>
      </c>
      <c r="BW158" s="67">
        <v>0</v>
      </c>
      <c r="BX158" s="67">
        <v>0</v>
      </c>
      <c r="BY158" s="67">
        <v>0</v>
      </c>
      <c r="CA158" s="67">
        <v>0</v>
      </c>
      <c r="CB158" s="67">
        <v>0</v>
      </c>
      <c r="CC158" s="67">
        <v>0</v>
      </c>
      <c r="CD158" s="67">
        <v>0</v>
      </c>
      <c r="CF158" s="67">
        <v>0</v>
      </c>
      <c r="CG158" s="67">
        <v>0</v>
      </c>
      <c r="CH158" s="67">
        <v>0</v>
      </c>
      <c r="CI158" s="67">
        <v>0</v>
      </c>
      <c r="CK158" s="67">
        <v>0</v>
      </c>
      <c r="CL158" s="67">
        <v>0</v>
      </c>
      <c r="CM158" s="67">
        <v>0</v>
      </c>
      <c r="CN158" s="67">
        <v>6.4242004111488265E-4</v>
      </c>
      <c r="CP158" s="67">
        <v>6.1490975984770826E-4</v>
      </c>
      <c r="CQ158" s="67">
        <v>5.8850547529070807E-4</v>
      </c>
      <c r="CR158" s="67">
        <v>2.0076615525534782E-3</v>
      </c>
      <c r="CS158" s="67">
        <v>2.4728339379153155E-3</v>
      </c>
      <c r="CU158" s="67"/>
      <c r="CV158" s="67"/>
      <c r="CW158" s="67"/>
      <c r="CX158" s="67">
        <v>1.0341915386110697E-2</v>
      </c>
      <c r="CZ158" s="67"/>
      <c r="DA158" s="67"/>
      <c r="DB158" s="67"/>
      <c r="DC158" s="67"/>
    </row>
    <row r="159" spans="2:107" s="123" customFormat="1" ht="15" hidden="1" customHeight="1" outlineLevel="2" x14ac:dyDescent="0.3">
      <c r="B159" s="122" t="s">
        <v>372</v>
      </c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71"/>
      <c r="BQ159" s="67"/>
      <c r="BR159" s="67"/>
      <c r="BS159" s="67"/>
      <c r="BT159" s="67"/>
      <c r="BV159" s="67"/>
      <c r="BW159" s="67"/>
      <c r="BX159" s="67"/>
      <c r="BY159" s="67"/>
      <c r="CA159" s="67"/>
      <c r="CB159" s="67"/>
      <c r="CC159" s="67"/>
      <c r="CD159" s="67"/>
      <c r="CF159" s="67"/>
      <c r="CG159" s="67"/>
      <c r="CH159" s="67"/>
      <c r="CI159" s="67"/>
      <c r="CK159" s="67"/>
      <c r="CL159" s="67"/>
      <c r="CM159" s="67"/>
      <c r="CN159" s="67"/>
      <c r="CP159" s="67"/>
      <c r="CQ159" s="67"/>
      <c r="CR159" s="67"/>
      <c r="CS159" s="67"/>
      <c r="CU159" s="67"/>
      <c r="CV159" s="67"/>
      <c r="CW159" s="67"/>
      <c r="CX159" s="67"/>
      <c r="CZ159" s="67"/>
      <c r="DA159" s="67"/>
      <c r="DB159" s="67"/>
      <c r="DC159" s="67"/>
    </row>
    <row r="160" spans="2:107" s="123" customFormat="1" ht="15" hidden="1" customHeight="1" outlineLevel="2" x14ac:dyDescent="0.3">
      <c r="B160" s="122" t="s">
        <v>373</v>
      </c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71"/>
      <c r="BQ160" s="67"/>
      <c r="BR160" s="67"/>
      <c r="BS160" s="67"/>
      <c r="BT160" s="67"/>
      <c r="BV160" s="67"/>
      <c r="BW160" s="67"/>
      <c r="BX160" s="67"/>
      <c r="BY160" s="67"/>
      <c r="CA160" s="67"/>
      <c r="CB160" s="67"/>
      <c r="CC160" s="67"/>
      <c r="CD160" s="67"/>
      <c r="CF160" s="67"/>
      <c r="CG160" s="67"/>
      <c r="CH160" s="67"/>
      <c r="CI160" s="67"/>
      <c r="CK160" s="67"/>
      <c r="CL160" s="67"/>
      <c r="CM160" s="67"/>
      <c r="CN160" s="67"/>
      <c r="CP160" s="67"/>
      <c r="CQ160" s="67"/>
      <c r="CR160" s="67"/>
      <c r="CS160" s="67"/>
      <c r="CU160" s="67"/>
      <c r="CV160" s="67"/>
      <c r="CW160" s="67"/>
      <c r="CX160" s="67"/>
      <c r="CZ160" s="67"/>
      <c r="DA160" s="67"/>
      <c r="DB160" s="67"/>
      <c r="DC160" s="67"/>
    </row>
    <row r="161" spans="2:107" ht="15" customHeight="1" outlineLevel="1" collapsed="1" x14ac:dyDescent="0.3">
      <c r="B161" s="108" t="s">
        <v>119</v>
      </c>
      <c r="C161" s="69">
        <v>0</v>
      </c>
      <c r="D161" s="69">
        <v>0</v>
      </c>
      <c r="E161" s="69">
        <v>0</v>
      </c>
      <c r="F161" s="69">
        <v>0</v>
      </c>
      <c r="G161" s="69"/>
      <c r="H161" s="69">
        <v>0</v>
      </c>
      <c r="I161" s="69">
        <v>0</v>
      </c>
      <c r="J161" s="69">
        <v>0</v>
      </c>
      <c r="K161" s="69">
        <v>0</v>
      </c>
      <c r="L161" s="69"/>
      <c r="M161" s="69">
        <v>0</v>
      </c>
      <c r="N161" s="69">
        <v>0</v>
      </c>
      <c r="O161" s="69">
        <v>0</v>
      </c>
      <c r="P161" s="69">
        <v>0</v>
      </c>
      <c r="Q161" s="69"/>
      <c r="R161" s="69">
        <v>0</v>
      </c>
      <c r="S161" s="69">
        <v>0</v>
      </c>
      <c r="T161" s="69">
        <v>0</v>
      </c>
      <c r="U161" s="69">
        <v>0</v>
      </c>
      <c r="V161" s="69"/>
      <c r="W161" s="69">
        <v>0</v>
      </c>
      <c r="X161" s="69">
        <v>0</v>
      </c>
      <c r="Y161" s="69">
        <v>0</v>
      </c>
      <c r="Z161" s="69">
        <v>0</v>
      </c>
      <c r="AA161" s="69"/>
      <c r="AB161" s="69">
        <v>0</v>
      </c>
      <c r="AC161" s="69">
        <v>0</v>
      </c>
      <c r="AD161" s="69">
        <v>0</v>
      </c>
      <c r="AE161" s="69">
        <v>0</v>
      </c>
      <c r="AF161" s="69"/>
      <c r="AG161" s="69">
        <v>0</v>
      </c>
      <c r="AH161" s="69">
        <v>0</v>
      </c>
      <c r="AI161" s="69">
        <v>0</v>
      </c>
      <c r="AJ161" s="69">
        <v>0</v>
      </c>
      <c r="AK161" s="69"/>
      <c r="AL161" s="69">
        <v>0</v>
      </c>
      <c r="AM161" s="69">
        <v>0</v>
      </c>
      <c r="AN161" s="69">
        <v>0</v>
      </c>
      <c r="AO161" s="69">
        <v>0</v>
      </c>
      <c r="AP161" s="69"/>
      <c r="AQ161" s="69">
        <v>0</v>
      </c>
      <c r="AR161" s="69">
        <v>0</v>
      </c>
      <c r="AS161" s="69">
        <v>3.2652007980303443E-3</v>
      </c>
      <c r="AT161" s="69">
        <v>1.0571480418463982E-2</v>
      </c>
      <c r="AU161" s="69"/>
      <c r="AV161" s="69">
        <v>1.609884311570791E-2</v>
      </c>
      <c r="AW161" s="69">
        <v>1.8054799257648937E-2</v>
      </c>
      <c r="AX161" s="69">
        <v>2.7863808095501583E-2</v>
      </c>
      <c r="AY161" s="69">
        <v>3.2080457821412181E-2</v>
      </c>
      <c r="AZ161" s="67"/>
      <c r="BA161" s="69">
        <v>3.4769671975840875E-2</v>
      </c>
      <c r="BB161" s="69">
        <v>3.9152684929058101E-2</v>
      </c>
      <c r="BC161" s="69">
        <v>4.2458089233950252E-2</v>
      </c>
      <c r="BD161" s="69">
        <v>4.0947124219635853E-2</v>
      </c>
      <c r="BE161" s="67"/>
      <c r="BF161" s="69">
        <v>4.7450019640905165E-2</v>
      </c>
      <c r="BG161" s="69">
        <v>4.8689347163688355E-2</v>
      </c>
      <c r="BH161" s="69">
        <v>5.1596395476258869E-2</v>
      </c>
      <c r="BI161" s="69">
        <v>4.8467386426893168E-2</v>
      </c>
      <c r="BJ161" s="67"/>
      <c r="BK161" s="69">
        <v>4.845469904773133E-2</v>
      </c>
      <c r="BL161" s="69">
        <v>4.6837757581559232E-2</v>
      </c>
      <c r="BM161" s="69">
        <v>4.7338398267645652E-2</v>
      </c>
      <c r="BN161" s="69">
        <v>4.4910750284059671E-2</v>
      </c>
      <c r="BO161" s="69">
        <v>4.5565473174550196E-2</v>
      </c>
      <c r="BP161" s="71"/>
      <c r="BQ161" s="69">
        <v>4.5156202206031393E-2</v>
      </c>
      <c r="BR161" s="69">
        <v>4.321066566042793E-2</v>
      </c>
      <c r="BS161" s="69">
        <v>4.1962005429752681E-2</v>
      </c>
      <c r="BT161" s="69">
        <v>4.5116422663828544E-2</v>
      </c>
      <c r="BV161" s="69">
        <v>4.4690842444081738E-2</v>
      </c>
      <c r="BW161" s="69">
        <v>4.3150899608039243E-2</v>
      </c>
      <c r="BX161" s="69">
        <v>4.6506525167306079E-2</v>
      </c>
      <c r="BY161" s="69">
        <v>4.5116422663828544E-2</v>
      </c>
      <c r="CA161" s="69">
        <v>4.4685023371686665E-2</v>
      </c>
      <c r="CB161" s="69">
        <v>4.2557822295112117E-2</v>
      </c>
      <c r="CC161" s="69">
        <v>4.1080740388392462E-2</v>
      </c>
      <c r="CD161" s="69">
        <v>3.86874199701547E-2</v>
      </c>
      <c r="CF161" s="69">
        <v>3.6734291578935534E-2</v>
      </c>
      <c r="CG161" s="69">
        <v>3.4353104782784596E-2</v>
      </c>
      <c r="CH161" s="69">
        <v>3.0561381277997509E-2</v>
      </c>
      <c r="CI161" s="69">
        <v>2.8331450537007408E-2</v>
      </c>
      <c r="CK161" s="69">
        <f>CK31/$CK$3</f>
        <v>3.6686287459357661E-2</v>
      </c>
      <c r="CL161" s="69">
        <v>3.3493134445362685E-2</v>
      </c>
      <c r="CM161" s="69">
        <v>3.1647566179719831E-2</v>
      </c>
      <c r="CN161" s="69">
        <v>3.141822441076636E-2</v>
      </c>
      <c r="CP161" s="69">
        <v>3.241861454825011E-2</v>
      </c>
      <c r="CQ161" s="69">
        <v>3.5678760317322152E-2</v>
      </c>
      <c r="CR161" s="69">
        <v>3.9730072971375485E-2</v>
      </c>
      <c r="CS161" s="69">
        <v>3.9836201085037395E-2</v>
      </c>
      <c r="CU161" s="69">
        <v>4.3501476947980476E-2</v>
      </c>
      <c r="CV161" s="69">
        <v>4.5239885322033019E-2</v>
      </c>
      <c r="CW161" s="69">
        <v>4.3730438874379045E-2</v>
      </c>
      <c r="CX161" s="69">
        <v>4.3210289968946484E-2</v>
      </c>
      <c r="CZ161" s="69">
        <v>4.2645690161649083E-2</v>
      </c>
      <c r="DA161" s="69">
        <v>4.1844707743045724E-2</v>
      </c>
      <c r="DB161" s="69">
        <v>3.9498723894940038E-2</v>
      </c>
      <c r="DC161" s="69"/>
    </row>
    <row r="162" spans="2:107" ht="15" hidden="1" customHeight="1" outlineLevel="2" x14ac:dyDescent="0.3">
      <c r="B162" s="110" t="s">
        <v>120</v>
      </c>
      <c r="C162" s="67">
        <v>0</v>
      </c>
      <c r="D162" s="67">
        <v>0</v>
      </c>
      <c r="E162" s="67">
        <v>0</v>
      </c>
      <c r="F162" s="67">
        <v>0</v>
      </c>
      <c r="G162" s="67"/>
      <c r="H162" s="67">
        <v>0</v>
      </c>
      <c r="I162" s="67">
        <v>0</v>
      </c>
      <c r="J162" s="67">
        <v>0</v>
      </c>
      <c r="K162" s="67">
        <v>0</v>
      </c>
      <c r="L162" s="67"/>
      <c r="M162" s="67">
        <v>0</v>
      </c>
      <c r="N162" s="67">
        <v>0</v>
      </c>
      <c r="O162" s="67">
        <v>0</v>
      </c>
      <c r="P162" s="67">
        <v>0</v>
      </c>
      <c r="Q162" s="67"/>
      <c r="R162" s="67">
        <v>0</v>
      </c>
      <c r="S162" s="67">
        <v>0</v>
      </c>
      <c r="T162" s="67">
        <v>0</v>
      </c>
      <c r="U162" s="67">
        <v>0</v>
      </c>
      <c r="V162" s="67"/>
      <c r="W162" s="67">
        <v>0</v>
      </c>
      <c r="X162" s="67">
        <v>0</v>
      </c>
      <c r="Y162" s="67">
        <v>0</v>
      </c>
      <c r="Z162" s="67">
        <v>0</v>
      </c>
      <c r="AA162" s="67"/>
      <c r="AB162" s="67">
        <v>0</v>
      </c>
      <c r="AC162" s="67">
        <v>0</v>
      </c>
      <c r="AD162" s="67">
        <v>0</v>
      </c>
      <c r="AE162" s="67">
        <v>0</v>
      </c>
      <c r="AF162" s="67"/>
      <c r="AG162" s="67">
        <v>0</v>
      </c>
      <c r="AH162" s="67">
        <v>0</v>
      </c>
      <c r="AI162" s="67">
        <v>0</v>
      </c>
      <c r="AJ162" s="67">
        <v>0</v>
      </c>
      <c r="AK162" s="67"/>
      <c r="AL162" s="67">
        <v>0</v>
      </c>
      <c r="AM162" s="67">
        <v>0</v>
      </c>
      <c r="AN162" s="67">
        <v>0</v>
      </c>
      <c r="AO162" s="67">
        <v>0</v>
      </c>
      <c r="AP162" s="67"/>
      <c r="AQ162" s="67">
        <v>0</v>
      </c>
      <c r="AR162" s="67">
        <v>0</v>
      </c>
      <c r="AS162" s="67">
        <v>3.2652007980303443E-3</v>
      </c>
      <c r="AT162" s="67">
        <v>1.0571480418463982E-2</v>
      </c>
      <c r="AU162" s="67"/>
      <c r="AV162" s="67">
        <v>1.609884311570791E-2</v>
      </c>
      <c r="AW162" s="67">
        <v>1.8054799257648937E-2</v>
      </c>
      <c r="AX162" s="67">
        <v>2.7863808095501583E-2</v>
      </c>
      <c r="AY162" s="67">
        <v>3.2080457821412181E-2</v>
      </c>
      <c r="AZ162" s="67"/>
      <c r="BA162" s="67">
        <v>3.4769671975840875E-2</v>
      </c>
      <c r="BB162" s="67">
        <v>3.9152684929058101E-2</v>
      </c>
      <c r="BC162" s="67">
        <v>4.2458089233950252E-2</v>
      </c>
      <c r="BD162" s="67">
        <v>4.0947124219635853E-2</v>
      </c>
      <c r="BE162" s="67"/>
      <c r="BF162" s="67">
        <v>4.7450019640905165E-2</v>
      </c>
      <c r="BG162" s="67">
        <v>4.8689347163688355E-2</v>
      </c>
      <c r="BH162" s="67">
        <v>4.836636770823359E-2</v>
      </c>
      <c r="BI162" s="67">
        <v>4.5433240290182697E-2</v>
      </c>
      <c r="BJ162" s="67"/>
      <c r="BK162" s="67">
        <v>4.5421347163925894E-2</v>
      </c>
      <c r="BL162" s="67">
        <v>4.3902118282283568E-2</v>
      </c>
      <c r="BM162" s="67">
        <v>4.4406067876301247E-2</v>
      </c>
      <c r="BN162" s="67">
        <v>4.2128798152695816E-2</v>
      </c>
      <c r="BO162" s="67">
        <v>4.2742964879480941E-2</v>
      </c>
      <c r="BP162" s="71"/>
      <c r="BQ162" s="67">
        <v>4.235904579744755E-2</v>
      </c>
      <c r="BR162" s="67">
        <v>4.0534023594300056E-2</v>
      </c>
      <c r="BS162" s="67">
        <v>3.9362710390074052E-2</v>
      </c>
      <c r="BT162" s="67">
        <v>3.7352745235038919E-2</v>
      </c>
      <c r="BV162" s="67">
        <v>4.1922512286972614E-2</v>
      </c>
      <c r="BW162" s="67">
        <v>4.0477959691079986E-2</v>
      </c>
      <c r="BX162" s="67">
        <v>3.8503637561983439E-2</v>
      </c>
      <c r="BY162" s="67">
        <v>3.7352745235038919E-2</v>
      </c>
      <c r="CA162" s="67">
        <v>3.6995581548236442E-2</v>
      </c>
      <c r="CB162" s="67">
        <v>3.523443127998406E-2</v>
      </c>
      <c r="CC162" s="67">
        <v>3.4011527049210039E-2</v>
      </c>
      <c r="CD162" s="67">
        <v>3.2030051511701949E-2</v>
      </c>
      <c r="CF162" s="67">
        <v>3.0413019333593964E-2</v>
      </c>
      <c r="CG162" s="67">
        <v>2.8441589452807475E-2</v>
      </c>
      <c r="CH162" s="67">
        <v>2.5101992197118454E-2</v>
      </c>
      <c r="CI162" s="67">
        <v>2.3270409273844384E-2</v>
      </c>
      <c r="CK162" s="67">
        <f>CK32/$CK$3</f>
        <v>3.0132764392067468E-2</v>
      </c>
      <c r="CL162" s="67">
        <v>2.6944852170266303E-2</v>
      </c>
      <c r="CM162" s="67">
        <v>2.5482941808294118E-2</v>
      </c>
      <c r="CN162" s="67">
        <v>2.3606396710809389E-2</v>
      </c>
      <c r="CP162" s="67">
        <v>2.2491968992531849E-2</v>
      </c>
      <c r="CQ162" s="67">
        <v>2.2207185679225649E-2</v>
      </c>
      <c r="CR162" s="67">
        <v>2.1087724204902084E-2</v>
      </c>
      <c r="CS162" s="67">
        <v>2.0346959166639915E-2</v>
      </c>
      <c r="CU162" s="67"/>
      <c r="CV162" s="67"/>
      <c r="CW162" s="67"/>
      <c r="CX162" s="67">
        <v>1.6662473924684198E-2</v>
      </c>
      <c r="CZ162" s="67"/>
      <c r="DA162" s="67"/>
      <c r="DB162" s="67"/>
      <c r="DC162" s="67"/>
    </row>
    <row r="163" spans="2:107" ht="15" hidden="1" customHeight="1" outlineLevel="2" x14ac:dyDescent="0.3">
      <c r="B163" s="112" t="s">
        <v>121</v>
      </c>
      <c r="C163" s="67">
        <v>0</v>
      </c>
      <c r="D163" s="67">
        <v>0</v>
      </c>
      <c r="E163" s="67">
        <v>0</v>
      </c>
      <c r="F163" s="67">
        <v>0</v>
      </c>
      <c r="G163" s="67"/>
      <c r="H163" s="67">
        <v>0</v>
      </c>
      <c r="I163" s="67">
        <v>0</v>
      </c>
      <c r="J163" s="67">
        <v>0</v>
      </c>
      <c r="K163" s="67">
        <v>0</v>
      </c>
      <c r="L163" s="67"/>
      <c r="M163" s="67">
        <v>0</v>
      </c>
      <c r="N163" s="67">
        <v>0</v>
      </c>
      <c r="O163" s="67">
        <v>0</v>
      </c>
      <c r="P163" s="67">
        <v>0</v>
      </c>
      <c r="Q163" s="67"/>
      <c r="R163" s="67">
        <v>0</v>
      </c>
      <c r="S163" s="67">
        <v>0</v>
      </c>
      <c r="T163" s="67">
        <v>0</v>
      </c>
      <c r="U163" s="67">
        <v>0</v>
      </c>
      <c r="V163" s="67"/>
      <c r="W163" s="67">
        <v>0</v>
      </c>
      <c r="X163" s="67">
        <v>0</v>
      </c>
      <c r="Y163" s="67">
        <v>0</v>
      </c>
      <c r="Z163" s="67">
        <v>0</v>
      </c>
      <c r="AA163" s="67"/>
      <c r="AB163" s="67">
        <v>0</v>
      </c>
      <c r="AC163" s="67">
        <v>0</v>
      </c>
      <c r="AD163" s="67">
        <v>0</v>
      </c>
      <c r="AE163" s="67">
        <v>0</v>
      </c>
      <c r="AF163" s="67"/>
      <c r="AG163" s="67">
        <v>0</v>
      </c>
      <c r="AH163" s="67">
        <v>0</v>
      </c>
      <c r="AI163" s="67">
        <v>0</v>
      </c>
      <c r="AJ163" s="67">
        <v>0</v>
      </c>
      <c r="AK163" s="67"/>
      <c r="AL163" s="67">
        <v>0</v>
      </c>
      <c r="AM163" s="67">
        <v>0</v>
      </c>
      <c r="AN163" s="67">
        <v>0</v>
      </c>
      <c r="AO163" s="67">
        <v>0</v>
      </c>
      <c r="AP163" s="67"/>
      <c r="AQ163" s="67">
        <v>0</v>
      </c>
      <c r="AR163" s="67">
        <v>0</v>
      </c>
      <c r="AS163" s="67">
        <v>0</v>
      </c>
      <c r="AT163" s="67">
        <v>0</v>
      </c>
      <c r="AU163" s="67"/>
      <c r="AV163" s="67">
        <v>0</v>
      </c>
      <c r="AW163" s="67">
        <v>0</v>
      </c>
      <c r="AX163" s="67">
        <v>0</v>
      </c>
      <c r="AY163" s="67">
        <v>0</v>
      </c>
      <c r="AZ163" s="67"/>
      <c r="BA163" s="67">
        <v>0</v>
      </c>
      <c r="BB163" s="67">
        <v>0</v>
      </c>
      <c r="BC163" s="67">
        <v>0</v>
      </c>
      <c r="BD163" s="67">
        <v>0</v>
      </c>
      <c r="BE163" s="67"/>
      <c r="BF163" s="67">
        <v>0</v>
      </c>
      <c r="BG163" s="67">
        <v>0</v>
      </c>
      <c r="BH163" s="67">
        <v>3.2300277680252787E-3</v>
      </c>
      <c r="BI163" s="67">
        <v>3.0341461367104699E-3</v>
      </c>
      <c r="BJ163" s="67"/>
      <c r="BK163" s="67">
        <v>3.0333518838054378E-3</v>
      </c>
      <c r="BL163" s="67">
        <v>2.9356392992756627E-3</v>
      </c>
      <c r="BM163" s="67">
        <v>2.9323303913444099E-3</v>
      </c>
      <c r="BN163" s="67">
        <v>2.7819521313638528E-3</v>
      </c>
      <c r="BO163" s="67">
        <v>2.8225082950692564E-3</v>
      </c>
      <c r="BP163" s="71"/>
      <c r="BQ163" s="67">
        <v>2.7971564085838428E-3</v>
      </c>
      <c r="BR163" s="67">
        <v>2.6766420661278705E-3</v>
      </c>
      <c r="BS163" s="67">
        <v>2.5992950396786325E-3</v>
      </c>
      <c r="BT163" s="67">
        <v>2.466568090603318E-3</v>
      </c>
      <c r="BV163" s="67">
        <v>2.7683301571091194E-3</v>
      </c>
      <c r="BW163" s="67">
        <v>2.6729399169592577E-3</v>
      </c>
      <c r="BX163" s="67">
        <v>2.5425666355964353E-3</v>
      </c>
      <c r="BY163" s="67">
        <v>2.466568090603318E-3</v>
      </c>
      <c r="CA163" s="67">
        <v>2.4429829820003007E-3</v>
      </c>
      <c r="CB163" s="67">
        <v>2.3266863878117191E-3</v>
      </c>
      <c r="CC163" s="67">
        <v>2.2459325761571619E-3</v>
      </c>
      <c r="CD163" s="67">
        <v>2.1150869233845294E-3</v>
      </c>
      <c r="CF163" s="67">
        <v>2.0083070884111551E-3</v>
      </c>
      <c r="CG163" s="67">
        <v>1.8781247950827279E-3</v>
      </c>
      <c r="CH163" s="67">
        <v>1.7344815037200515E-3</v>
      </c>
      <c r="CI163" s="67">
        <v>1.6079239509170092E-3</v>
      </c>
      <c r="CK163" s="67">
        <f>CK33/$CK$3</f>
        <v>2.0820946036304981E-3</v>
      </c>
      <c r="CL163" s="67">
        <v>2.0804295717028686E-3</v>
      </c>
      <c r="CM163" s="67">
        <v>1.95853909498205E-3</v>
      </c>
      <c r="CN163" s="67">
        <v>1.8143137161160778E-3</v>
      </c>
      <c r="CP163" s="67">
        <v>1.7366195636257138E-3</v>
      </c>
      <c r="CQ163" s="67">
        <v>1.6620489516117113E-3</v>
      </c>
      <c r="CR163" s="67">
        <v>4.6443418722197762E-3</v>
      </c>
      <c r="CS163" s="67">
        <v>4.4811964302911627E-3</v>
      </c>
      <c r="CU163" s="67"/>
      <c r="CV163" s="67"/>
      <c r="CW163" s="67"/>
      <c r="CX163" s="67">
        <v>4.4007455457561557E-3</v>
      </c>
      <c r="CZ163" s="67"/>
      <c r="DA163" s="67"/>
      <c r="DB163" s="67"/>
      <c r="DC163" s="67"/>
    </row>
    <row r="164" spans="2:107" s="40" customFormat="1" ht="15" hidden="1" customHeight="1" outlineLevel="2" x14ac:dyDescent="0.3">
      <c r="B164" s="112" t="s">
        <v>122</v>
      </c>
      <c r="C164" s="67">
        <v>0</v>
      </c>
      <c r="D164" s="67">
        <v>0</v>
      </c>
      <c r="E164" s="67">
        <v>0</v>
      </c>
      <c r="F164" s="67">
        <v>0</v>
      </c>
      <c r="G164" s="67"/>
      <c r="H164" s="67">
        <v>0</v>
      </c>
      <c r="I164" s="67">
        <v>0</v>
      </c>
      <c r="J164" s="67">
        <v>0</v>
      </c>
      <c r="K164" s="67">
        <v>0</v>
      </c>
      <c r="L164" s="67"/>
      <c r="M164" s="67">
        <v>0</v>
      </c>
      <c r="N164" s="67">
        <v>0</v>
      </c>
      <c r="O164" s="67">
        <v>0</v>
      </c>
      <c r="P164" s="67">
        <v>0</v>
      </c>
      <c r="Q164" s="67"/>
      <c r="R164" s="67">
        <v>0</v>
      </c>
      <c r="S164" s="67">
        <v>0</v>
      </c>
      <c r="T164" s="67">
        <v>0</v>
      </c>
      <c r="U164" s="67">
        <v>0</v>
      </c>
      <c r="V164" s="67"/>
      <c r="W164" s="67">
        <v>0</v>
      </c>
      <c r="X164" s="67">
        <v>0</v>
      </c>
      <c r="Y164" s="67">
        <v>0</v>
      </c>
      <c r="Z164" s="67">
        <v>0</v>
      </c>
      <c r="AA164" s="67"/>
      <c r="AB164" s="67">
        <v>0</v>
      </c>
      <c r="AC164" s="67">
        <v>0</v>
      </c>
      <c r="AD164" s="67">
        <v>0</v>
      </c>
      <c r="AE164" s="67">
        <v>0</v>
      </c>
      <c r="AF164" s="67"/>
      <c r="AG164" s="67">
        <v>0</v>
      </c>
      <c r="AH164" s="67">
        <v>0</v>
      </c>
      <c r="AI164" s="67">
        <v>0</v>
      </c>
      <c r="AJ164" s="67">
        <v>0</v>
      </c>
      <c r="AK164" s="67"/>
      <c r="AL164" s="67">
        <v>0</v>
      </c>
      <c r="AM164" s="67">
        <v>0</v>
      </c>
      <c r="AN164" s="67">
        <v>0</v>
      </c>
      <c r="AO164" s="67">
        <v>0</v>
      </c>
      <c r="AP164" s="67"/>
      <c r="AQ164" s="67">
        <v>0</v>
      </c>
      <c r="AR164" s="67">
        <v>0</v>
      </c>
      <c r="AS164" s="67">
        <v>0</v>
      </c>
      <c r="AT164" s="67">
        <v>0</v>
      </c>
      <c r="AU164" s="67"/>
      <c r="AV164" s="67">
        <v>0</v>
      </c>
      <c r="AW164" s="67">
        <v>0</v>
      </c>
      <c r="AX164" s="67">
        <v>0</v>
      </c>
      <c r="AY164" s="67">
        <v>0</v>
      </c>
      <c r="AZ164" s="67"/>
      <c r="BA164" s="67">
        <v>0</v>
      </c>
      <c r="BB164" s="67">
        <v>0</v>
      </c>
      <c r="BC164" s="67">
        <v>0</v>
      </c>
      <c r="BD164" s="67">
        <v>0</v>
      </c>
      <c r="BE164" s="67"/>
      <c r="BF164" s="67">
        <v>0</v>
      </c>
      <c r="BG164" s="67">
        <v>0</v>
      </c>
      <c r="BH164" s="67">
        <v>0</v>
      </c>
      <c r="BI164" s="67">
        <v>0</v>
      </c>
      <c r="BJ164" s="67"/>
      <c r="BK164" s="67">
        <v>0</v>
      </c>
      <c r="BL164" s="67">
        <v>0</v>
      </c>
      <c r="BM164" s="67">
        <v>0</v>
      </c>
      <c r="BN164" s="67">
        <v>0</v>
      </c>
      <c r="BO164" s="67">
        <v>0</v>
      </c>
      <c r="BP164" s="71"/>
      <c r="BQ164" s="67">
        <v>0</v>
      </c>
      <c r="BR164" s="67">
        <v>0</v>
      </c>
      <c r="BS164" s="67">
        <v>0</v>
      </c>
      <c r="BT164" s="67">
        <v>5.2971093381863092E-3</v>
      </c>
      <c r="BV164" s="67">
        <v>0</v>
      </c>
      <c r="BW164" s="67">
        <v>0</v>
      </c>
      <c r="BX164" s="67">
        <v>5.460320969726205E-3</v>
      </c>
      <c r="BY164" s="67">
        <v>5.2971093381863092E-3</v>
      </c>
      <c r="CA164" s="67">
        <v>5.2464588414499217E-3</v>
      </c>
      <c r="CB164" s="67">
        <v>4.9967046273163406E-3</v>
      </c>
      <c r="CC164" s="67">
        <v>4.823280763025262E-3</v>
      </c>
      <c r="CD164" s="67">
        <v>4.5422815350682245E-3</v>
      </c>
      <c r="CF164" s="67">
        <v>4.3129651569304124E-3</v>
      </c>
      <c r="CG164" s="67">
        <v>4.0333905348943957E-3</v>
      </c>
      <c r="CH164" s="67">
        <v>3.7249075771590037E-3</v>
      </c>
      <c r="CI164" s="67">
        <v>3.453117312246015E-3</v>
      </c>
      <c r="CK164" s="67">
        <f>CK34/$CK$3</f>
        <v>4.4714284636597004E-3</v>
      </c>
      <c r="CL164" s="67">
        <v>4.4678527033935132E-3</v>
      </c>
      <c r="CM164" s="67">
        <v>4.2060852764436649E-3</v>
      </c>
      <c r="CN164" s="67">
        <v>5.1393603289190612E-3</v>
      </c>
      <c r="CO164" s="123"/>
      <c r="CP164" s="67">
        <v>6.6364493337238246E-3</v>
      </c>
      <c r="CQ164" s="67">
        <v>1.0322659760075898E-2</v>
      </c>
      <c r="CR164" s="67">
        <v>1.1488689878672157E-2</v>
      </c>
      <c r="CS164" s="67">
        <v>1.1085117652723828E-2</v>
      </c>
      <c r="CT164" s="123"/>
      <c r="CU164" s="67"/>
      <c r="CV164" s="67"/>
      <c r="CW164" s="67"/>
      <c r="CX164" s="67">
        <v>1.0288417087438273E-2</v>
      </c>
      <c r="CY164" s="123"/>
      <c r="CZ164" s="67"/>
      <c r="DA164" s="67"/>
      <c r="DB164" s="67"/>
      <c r="DC164" s="67"/>
    </row>
    <row r="165" spans="2:107" s="123" customFormat="1" ht="15" hidden="1" customHeight="1" outlineLevel="2" x14ac:dyDescent="0.3">
      <c r="B165" s="112" t="s">
        <v>350</v>
      </c>
      <c r="C165" s="67">
        <v>0</v>
      </c>
      <c r="D165" s="67">
        <v>0</v>
      </c>
      <c r="E165" s="67">
        <v>0</v>
      </c>
      <c r="F165" s="67">
        <v>0</v>
      </c>
      <c r="G165" s="67"/>
      <c r="H165" s="67">
        <v>0</v>
      </c>
      <c r="I165" s="67">
        <v>0</v>
      </c>
      <c r="J165" s="67">
        <v>0</v>
      </c>
      <c r="K165" s="67">
        <v>0</v>
      </c>
      <c r="L165" s="67"/>
      <c r="M165" s="67">
        <v>0</v>
      </c>
      <c r="N165" s="67">
        <v>0</v>
      </c>
      <c r="O165" s="67">
        <v>0</v>
      </c>
      <c r="P165" s="67">
        <v>0</v>
      </c>
      <c r="Q165" s="67"/>
      <c r="R165" s="67">
        <v>0</v>
      </c>
      <c r="S165" s="67">
        <v>0</v>
      </c>
      <c r="T165" s="67">
        <v>0</v>
      </c>
      <c r="U165" s="67">
        <v>0</v>
      </c>
      <c r="V165" s="67"/>
      <c r="W165" s="67">
        <v>0</v>
      </c>
      <c r="X165" s="67">
        <v>0</v>
      </c>
      <c r="Y165" s="67">
        <v>0</v>
      </c>
      <c r="Z165" s="67">
        <v>0</v>
      </c>
      <c r="AA165" s="67"/>
      <c r="AB165" s="67">
        <v>0</v>
      </c>
      <c r="AC165" s="67">
        <v>0</v>
      </c>
      <c r="AD165" s="67">
        <v>0</v>
      </c>
      <c r="AE165" s="67">
        <v>0</v>
      </c>
      <c r="AF165" s="67"/>
      <c r="AG165" s="67">
        <v>0</v>
      </c>
      <c r="AH165" s="67">
        <v>0</v>
      </c>
      <c r="AI165" s="67">
        <v>0</v>
      </c>
      <c r="AJ165" s="67">
        <v>0</v>
      </c>
      <c r="AK165" s="67"/>
      <c r="AL165" s="67">
        <v>0</v>
      </c>
      <c r="AM165" s="67">
        <v>0</v>
      </c>
      <c r="AN165" s="67">
        <v>0</v>
      </c>
      <c r="AO165" s="67">
        <v>0</v>
      </c>
      <c r="AP165" s="67"/>
      <c r="AQ165" s="67">
        <v>0</v>
      </c>
      <c r="AR165" s="67">
        <v>0</v>
      </c>
      <c r="AS165" s="67">
        <v>0</v>
      </c>
      <c r="AT165" s="67">
        <v>0</v>
      </c>
      <c r="AU165" s="67"/>
      <c r="AV165" s="67">
        <v>0</v>
      </c>
      <c r="AW165" s="67">
        <v>0</v>
      </c>
      <c r="AX165" s="67">
        <v>0</v>
      </c>
      <c r="AY165" s="67">
        <v>0</v>
      </c>
      <c r="AZ165" s="67"/>
      <c r="BA165" s="67">
        <v>0</v>
      </c>
      <c r="BB165" s="67">
        <v>0</v>
      </c>
      <c r="BC165" s="67">
        <v>0</v>
      </c>
      <c r="BD165" s="67">
        <v>0</v>
      </c>
      <c r="BE165" s="67"/>
      <c r="BF165" s="67">
        <v>0</v>
      </c>
      <c r="BG165" s="67">
        <v>0</v>
      </c>
      <c r="BH165" s="67">
        <v>0</v>
      </c>
      <c r="BI165" s="67">
        <v>0</v>
      </c>
      <c r="BJ165" s="67"/>
      <c r="BK165" s="67">
        <v>0</v>
      </c>
      <c r="BL165" s="67">
        <v>0</v>
      </c>
      <c r="BM165" s="67">
        <v>0</v>
      </c>
      <c r="BN165" s="67">
        <v>0</v>
      </c>
      <c r="BO165" s="67">
        <v>0</v>
      </c>
      <c r="BP165" s="71"/>
      <c r="BQ165" s="67">
        <v>0</v>
      </c>
      <c r="BR165" s="67">
        <v>0</v>
      </c>
      <c r="BS165" s="67">
        <v>0</v>
      </c>
      <c r="BT165" s="67">
        <v>0</v>
      </c>
      <c r="BV165" s="67">
        <v>0</v>
      </c>
      <c r="BW165" s="67">
        <v>0</v>
      </c>
      <c r="BX165" s="67">
        <v>0</v>
      </c>
      <c r="BY165" s="67">
        <v>0</v>
      </c>
      <c r="CA165" s="67">
        <v>0</v>
      </c>
      <c r="CB165" s="67">
        <v>0</v>
      </c>
      <c r="CC165" s="67">
        <v>0</v>
      </c>
      <c r="CD165" s="67">
        <v>0</v>
      </c>
      <c r="CF165" s="67">
        <v>0</v>
      </c>
      <c r="CG165" s="67">
        <v>0</v>
      </c>
      <c r="CH165" s="67">
        <v>0</v>
      </c>
      <c r="CI165" s="67">
        <v>0</v>
      </c>
      <c r="CK165" s="67">
        <v>0</v>
      </c>
      <c r="CL165" s="67">
        <v>0</v>
      </c>
      <c r="CM165" s="67">
        <v>0</v>
      </c>
      <c r="CN165" s="67">
        <v>8.5815365492183395E-4</v>
      </c>
      <c r="CP165" s="67">
        <v>1.5535766583687216E-3</v>
      </c>
      <c r="CQ165" s="67">
        <v>1.4868659264088958E-3</v>
      </c>
      <c r="CR165" s="67">
        <v>2.5093170155814706E-3</v>
      </c>
      <c r="CS165" s="67">
        <v>3.922927835382492E-3</v>
      </c>
      <c r="CU165" s="67"/>
      <c r="CV165" s="67"/>
      <c r="CW165" s="67"/>
      <c r="CX165" s="67">
        <v>1.1858653411067859E-2</v>
      </c>
      <c r="CZ165" s="67"/>
      <c r="DA165" s="67"/>
      <c r="DB165" s="67"/>
      <c r="DC165" s="67"/>
    </row>
    <row r="166" spans="2:107" ht="15" customHeight="1" outlineLevel="1" collapsed="1" x14ac:dyDescent="0.3">
      <c r="B166" s="108" t="s">
        <v>123</v>
      </c>
      <c r="C166" s="69">
        <v>0</v>
      </c>
      <c r="D166" s="69">
        <v>0</v>
      </c>
      <c r="E166" s="69">
        <v>0</v>
      </c>
      <c r="F166" s="69">
        <v>0</v>
      </c>
      <c r="G166" s="69"/>
      <c r="H166" s="69">
        <v>0</v>
      </c>
      <c r="I166" s="69">
        <v>0</v>
      </c>
      <c r="J166" s="69">
        <v>0</v>
      </c>
      <c r="K166" s="69">
        <v>0</v>
      </c>
      <c r="L166" s="69"/>
      <c r="M166" s="69">
        <v>0</v>
      </c>
      <c r="N166" s="69">
        <v>0</v>
      </c>
      <c r="O166" s="69">
        <v>0</v>
      </c>
      <c r="P166" s="69">
        <v>0</v>
      </c>
      <c r="Q166" s="69"/>
      <c r="R166" s="69">
        <v>0</v>
      </c>
      <c r="S166" s="69">
        <v>0</v>
      </c>
      <c r="T166" s="69">
        <v>0</v>
      </c>
      <c r="U166" s="69">
        <v>0</v>
      </c>
      <c r="V166" s="69"/>
      <c r="W166" s="69">
        <v>0</v>
      </c>
      <c r="X166" s="69">
        <v>0</v>
      </c>
      <c r="Y166" s="69">
        <v>0</v>
      </c>
      <c r="Z166" s="69">
        <v>0</v>
      </c>
      <c r="AA166" s="69"/>
      <c r="AB166" s="69">
        <v>0</v>
      </c>
      <c r="AC166" s="69">
        <v>0</v>
      </c>
      <c r="AD166" s="69">
        <v>0</v>
      </c>
      <c r="AE166" s="69">
        <v>0</v>
      </c>
      <c r="AF166" s="69"/>
      <c r="AG166" s="69">
        <v>0</v>
      </c>
      <c r="AH166" s="69">
        <v>0</v>
      </c>
      <c r="AI166" s="69">
        <v>0</v>
      </c>
      <c r="AJ166" s="69">
        <v>0</v>
      </c>
      <c r="AK166" s="69"/>
      <c r="AL166" s="69">
        <v>0</v>
      </c>
      <c r="AM166" s="69">
        <v>0</v>
      </c>
      <c r="AN166" s="69">
        <v>0</v>
      </c>
      <c r="AO166" s="69">
        <v>0</v>
      </c>
      <c r="AP166" s="69"/>
      <c r="AQ166" s="69">
        <v>0</v>
      </c>
      <c r="AR166" s="69">
        <v>0</v>
      </c>
      <c r="AS166" s="69">
        <v>0</v>
      </c>
      <c r="AT166" s="69">
        <v>0</v>
      </c>
      <c r="AU166" s="69"/>
      <c r="AV166" s="69">
        <v>2.0540874201103124E-3</v>
      </c>
      <c r="AW166" s="69">
        <v>5.0063720440485203E-3</v>
      </c>
      <c r="AX166" s="69">
        <v>6.8739406169646498E-3</v>
      </c>
      <c r="AY166" s="69">
        <v>6.5099890571482417E-3</v>
      </c>
      <c r="AZ166" s="67"/>
      <c r="BA166" s="69">
        <v>8.8818921213850779E-3</v>
      </c>
      <c r="BB166" s="69">
        <v>8.7018698592620947E-3</v>
      </c>
      <c r="BC166" s="69">
        <v>8.5522062980456278E-3</v>
      </c>
      <c r="BD166" s="69">
        <v>8.2478571211351062E-3</v>
      </c>
      <c r="BE166" s="67"/>
      <c r="BF166" s="69">
        <v>8.3093612164887309E-3</v>
      </c>
      <c r="BG166" s="69">
        <v>8.7619618826276242E-3</v>
      </c>
      <c r="BH166" s="69">
        <v>7.0079686785186127E-3</v>
      </c>
      <c r="BI166" s="69">
        <v>6.5829778005638551E-3</v>
      </c>
      <c r="BJ166" s="67"/>
      <c r="BK166" s="69">
        <v>6.5812545647649604E-3</v>
      </c>
      <c r="BL166" s="69">
        <v>6.3692543031386006E-3</v>
      </c>
      <c r="BM166" s="69">
        <v>7.0661821946889662E-3</v>
      </c>
      <c r="BN166" s="69">
        <v>6.4692299233955206E-3</v>
      </c>
      <c r="BO166" s="69">
        <v>6.5635403699568348E-3</v>
      </c>
      <c r="BP166" s="71"/>
      <c r="BQ166" s="69">
        <v>6.5045863783273813E-3</v>
      </c>
      <c r="BR166" s="69">
        <v>6.2243389284791714E-3</v>
      </c>
      <c r="BS166" s="69">
        <v>7.2088485619545744E-3</v>
      </c>
      <c r="BT166" s="69">
        <v>6.8407454950197427E-3</v>
      </c>
      <c r="BV166" s="69">
        <v>6.4375530003920886E-3</v>
      </c>
      <c r="BW166" s="69">
        <v>7.4130942360991275E-3</v>
      </c>
      <c r="BX166" s="69">
        <v>7.0515187983273995E-3</v>
      </c>
      <c r="BY166" s="69">
        <v>6.8407454950197427E-3</v>
      </c>
      <c r="CA166" s="69">
        <v>6.7753348842037328E-3</v>
      </c>
      <c r="CB166" s="69">
        <v>6.4527995340496296E-3</v>
      </c>
      <c r="CC166" s="69">
        <v>6.2288380405939739E-3</v>
      </c>
      <c r="CD166" s="69">
        <v>6.8621891288990818E-3</v>
      </c>
      <c r="CF166" s="69">
        <v>5.8337484231548017E-3</v>
      </c>
      <c r="CG166" s="69">
        <v>6.1966983110486448E-3</v>
      </c>
      <c r="CH166" s="69">
        <v>5.7227606135585489E-3</v>
      </c>
      <c r="CI166" s="69">
        <v>5.3051957234307254E-3</v>
      </c>
      <c r="CK166" s="69">
        <f t="shared" ref="CK166:CK172" si="7">CK36/$CK$3</f>
        <v>6.4458521671683306E-3</v>
      </c>
      <c r="CL166" s="69">
        <v>6.7518025592847048E-3</v>
      </c>
      <c r="CM166" s="69">
        <v>6.3562205872391758E-3</v>
      </c>
      <c r="CN166" s="69">
        <v>5.8881531768418035E-3</v>
      </c>
      <c r="CP166" s="69">
        <v>6.0867486088739204E-3</v>
      </c>
      <c r="CQ166" s="69">
        <v>5.8253830349473713E-3</v>
      </c>
      <c r="CR166" s="69">
        <v>5.53172619904753E-3</v>
      </c>
      <c r="CS166" s="69">
        <v>6.1359386536547784E-3</v>
      </c>
      <c r="CU166" s="69">
        <v>5.8794352896846258E-3</v>
      </c>
      <c r="CV166" s="69">
        <v>6.6912413963815852E-3</v>
      </c>
      <c r="CW166" s="69">
        <v>6.1655381807005612E-3</v>
      </c>
      <c r="CX166" s="69">
        <v>5.6773538026263989E-3</v>
      </c>
      <c r="CZ166" s="69">
        <v>5.6881215637807365E-3</v>
      </c>
      <c r="DA166" s="69">
        <v>5.3869126516625405E-3</v>
      </c>
      <c r="DB166" s="69">
        <v>5.0486246384252023E-3</v>
      </c>
      <c r="DC166" s="69"/>
    </row>
    <row r="167" spans="2:107" ht="15" hidden="1" customHeight="1" outlineLevel="2" x14ac:dyDescent="0.3">
      <c r="B167" s="110" t="s">
        <v>124</v>
      </c>
      <c r="C167" s="67">
        <v>0</v>
      </c>
      <c r="D167" s="67">
        <v>0</v>
      </c>
      <c r="E167" s="67">
        <v>0</v>
      </c>
      <c r="F167" s="67">
        <v>0</v>
      </c>
      <c r="G167" s="67"/>
      <c r="H167" s="67">
        <v>0</v>
      </c>
      <c r="I167" s="67">
        <v>0</v>
      </c>
      <c r="J167" s="67">
        <v>0</v>
      </c>
      <c r="K167" s="67">
        <v>0</v>
      </c>
      <c r="L167" s="67"/>
      <c r="M167" s="67">
        <v>0</v>
      </c>
      <c r="N167" s="67">
        <v>0</v>
      </c>
      <c r="O167" s="67">
        <v>0</v>
      </c>
      <c r="P167" s="67">
        <v>0</v>
      </c>
      <c r="Q167" s="67"/>
      <c r="R167" s="67">
        <v>0</v>
      </c>
      <c r="S167" s="67">
        <v>0</v>
      </c>
      <c r="T167" s="67">
        <v>0</v>
      </c>
      <c r="U167" s="67">
        <v>0</v>
      </c>
      <c r="V167" s="67"/>
      <c r="W167" s="67">
        <v>0</v>
      </c>
      <c r="X167" s="67">
        <v>0</v>
      </c>
      <c r="Y167" s="67">
        <v>0</v>
      </c>
      <c r="Z167" s="67">
        <v>0</v>
      </c>
      <c r="AA167" s="67"/>
      <c r="AB167" s="67">
        <v>0</v>
      </c>
      <c r="AC167" s="67">
        <v>0</v>
      </c>
      <c r="AD167" s="67">
        <v>0</v>
      </c>
      <c r="AE167" s="67">
        <v>0</v>
      </c>
      <c r="AF167" s="67"/>
      <c r="AG167" s="67">
        <v>0</v>
      </c>
      <c r="AH167" s="67">
        <v>0</v>
      </c>
      <c r="AI167" s="67">
        <v>0</v>
      </c>
      <c r="AJ167" s="67">
        <v>0</v>
      </c>
      <c r="AK167" s="67"/>
      <c r="AL167" s="67">
        <v>0</v>
      </c>
      <c r="AM167" s="67">
        <v>0</v>
      </c>
      <c r="AN167" s="67">
        <v>0</v>
      </c>
      <c r="AO167" s="67">
        <v>0</v>
      </c>
      <c r="AP167" s="67"/>
      <c r="AQ167" s="67">
        <v>0</v>
      </c>
      <c r="AR167" s="67">
        <v>0</v>
      </c>
      <c r="AS167" s="67">
        <v>0</v>
      </c>
      <c r="AT167" s="67">
        <v>0</v>
      </c>
      <c r="AU167" s="67"/>
      <c r="AV167" s="67">
        <v>2.0540874201103124E-3</v>
      </c>
      <c r="AW167" s="67">
        <v>1.9681195718456077E-3</v>
      </c>
      <c r="AX167" s="67">
        <v>1.9178432025477772E-3</v>
      </c>
      <c r="AY167" s="67">
        <v>1.8162999882628131E-3</v>
      </c>
      <c r="AZ167" s="67"/>
      <c r="BA167" s="67">
        <v>1.7918170568820041E-3</v>
      </c>
      <c r="BB167" s="67">
        <v>1.7554996871727059E-3</v>
      </c>
      <c r="BC167" s="67">
        <v>1.7253068275751781E-3</v>
      </c>
      <c r="BD167" s="67">
        <v>1.6639079680772957E-3</v>
      </c>
      <c r="BE167" s="67"/>
      <c r="BF167" s="67">
        <v>1.6763156944509792E-3</v>
      </c>
      <c r="BG167" s="67">
        <v>1.6407927642324313E-3</v>
      </c>
      <c r="BH167" s="67">
        <v>1.6299086102156543E-3</v>
      </c>
      <c r="BI167" s="67">
        <v>1.5310645195785375E-3</v>
      </c>
      <c r="BJ167" s="67"/>
      <c r="BK167" s="67">
        <v>1.5306637305632182E-3</v>
      </c>
      <c r="BL167" s="67">
        <v>1.4813568532576797E-3</v>
      </c>
      <c r="BM167" s="67">
        <v>1.4796871408233319E-3</v>
      </c>
      <c r="BN167" s="67">
        <v>1.4038045669464501E-3</v>
      </c>
      <c r="BO167" s="67">
        <v>1.4242696666818514E-3</v>
      </c>
      <c r="BP167" s="71"/>
      <c r="BQ167" s="67">
        <v>1.4114768175067349E-3</v>
      </c>
      <c r="BR167" s="67">
        <v>1.3506639147917976E-3</v>
      </c>
      <c r="BS167" s="67">
        <v>1.3116337288496922E-3</v>
      </c>
      <c r="BT167" s="67">
        <v>1.2446582064572739E-3</v>
      </c>
      <c r="BV167" s="67">
        <v>1.3969307643910312E-3</v>
      </c>
      <c r="BW167" s="67">
        <v>1.3487957683733804E-3</v>
      </c>
      <c r="BX167" s="67">
        <v>1.2830079333773844E-3</v>
      </c>
      <c r="BY167" s="67">
        <v>1.2446582064572739E-3</v>
      </c>
      <c r="CA167" s="67">
        <v>1.2327568934204418E-3</v>
      </c>
      <c r="CB167" s="67">
        <v>1.1740723142712628E-3</v>
      </c>
      <c r="CC167" s="67">
        <v>1.1333230259132979E-3</v>
      </c>
      <c r="CD167" s="67">
        <v>1.0672968269516137E-3</v>
      </c>
      <c r="CF167" s="67">
        <v>1.0134145123339559E-3</v>
      </c>
      <c r="CG167" s="67">
        <v>1.6888276319419785E-3</v>
      </c>
      <c r="CH167" s="67">
        <v>1.5596622217245522E-3</v>
      </c>
      <c r="CI167" s="67">
        <v>1.4458604696981011E-3</v>
      </c>
      <c r="CK167" s="67">
        <f t="shared" si="7"/>
        <v>1.8722392186795982E-3</v>
      </c>
      <c r="CL167" s="67">
        <v>1.8707420061755044E-3</v>
      </c>
      <c r="CM167" s="67">
        <v>1.7611369332348472E-3</v>
      </c>
      <c r="CN167" s="67">
        <v>1.6314481044126788E-3</v>
      </c>
      <c r="CP167" s="67">
        <v>1.5615847854737151E-3</v>
      </c>
      <c r="CQ167" s="67">
        <v>1.494530183761519E-3</v>
      </c>
      <c r="CR167" s="67">
        <v>1.4191911026595018E-3</v>
      </c>
      <c r="CS167" s="67">
        <v>1.3693380629835319E-3</v>
      </c>
      <c r="CU167" s="67"/>
      <c r="CV167" s="67"/>
      <c r="CW167" s="67"/>
      <c r="CX167" s="67">
        <v>1.1148882089749726E-3</v>
      </c>
      <c r="CZ167" s="67"/>
      <c r="DA167" s="67"/>
      <c r="DB167" s="67"/>
      <c r="DC167" s="67"/>
    </row>
    <row r="168" spans="2:107" ht="15" hidden="1" customHeight="1" outlineLevel="2" x14ac:dyDescent="0.3">
      <c r="B168" s="110" t="s">
        <v>125</v>
      </c>
      <c r="C168" s="67">
        <v>0</v>
      </c>
      <c r="D168" s="67">
        <v>0</v>
      </c>
      <c r="E168" s="67">
        <v>0</v>
      </c>
      <c r="F168" s="67">
        <v>0</v>
      </c>
      <c r="G168" s="67"/>
      <c r="H168" s="67">
        <v>0</v>
      </c>
      <c r="I168" s="67">
        <v>0</v>
      </c>
      <c r="J168" s="67">
        <v>0</v>
      </c>
      <c r="K168" s="67">
        <v>0</v>
      </c>
      <c r="L168" s="67"/>
      <c r="M168" s="67">
        <v>0</v>
      </c>
      <c r="N168" s="67">
        <v>0</v>
      </c>
      <c r="O168" s="67">
        <v>0</v>
      </c>
      <c r="P168" s="67">
        <v>0</v>
      </c>
      <c r="Q168" s="67"/>
      <c r="R168" s="67">
        <v>0</v>
      </c>
      <c r="S168" s="67">
        <v>0</v>
      </c>
      <c r="T168" s="67">
        <v>0</v>
      </c>
      <c r="U168" s="67">
        <v>0</v>
      </c>
      <c r="V168" s="67"/>
      <c r="W168" s="67">
        <v>0</v>
      </c>
      <c r="X168" s="67">
        <v>0</v>
      </c>
      <c r="Y168" s="67">
        <v>0</v>
      </c>
      <c r="Z168" s="67">
        <v>0</v>
      </c>
      <c r="AA168" s="67"/>
      <c r="AB168" s="67">
        <v>0</v>
      </c>
      <c r="AC168" s="67">
        <v>0</v>
      </c>
      <c r="AD168" s="67">
        <v>0</v>
      </c>
      <c r="AE168" s="67">
        <v>0</v>
      </c>
      <c r="AF168" s="67"/>
      <c r="AG168" s="67">
        <v>0</v>
      </c>
      <c r="AH168" s="67">
        <v>0</v>
      </c>
      <c r="AI168" s="67">
        <v>0</v>
      </c>
      <c r="AJ168" s="67">
        <v>0</v>
      </c>
      <c r="AK168" s="67"/>
      <c r="AL168" s="67">
        <v>0</v>
      </c>
      <c r="AM168" s="67">
        <v>0</v>
      </c>
      <c r="AN168" s="67">
        <v>0</v>
      </c>
      <c r="AO168" s="67">
        <v>0</v>
      </c>
      <c r="AP168" s="67"/>
      <c r="AQ168" s="67">
        <v>0</v>
      </c>
      <c r="AR168" s="67">
        <v>0</v>
      </c>
      <c r="AS168" s="67">
        <v>0</v>
      </c>
      <c r="AT168" s="67">
        <v>0</v>
      </c>
      <c r="AU168" s="67"/>
      <c r="AV168" s="67">
        <v>0</v>
      </c>
      <c r="AW168" s="67">
        <v>1.6405278676545959E-3</v>
      </c>
      <c r="AX168" s="67">
        <v>1.5986199540819264E-3</v>
      </c>
      <c r="AY168" s="67">
        <v>1.5139785150206347E-3</v>
      </c>
      <c r="AZ168" s="67"/>
      <c r="BA168" s="67">
        <v>1.4935707451947254E-3</v>
      </c>
      <c r="BB168" s="67">
        <v>1.463298368485343E-3</v>
      </c>
      <c r="BC168" s="67">
        <v>1.4381310827764377E-3</v>
      </c>
      <c r="BD168" s="67">
        <v>1.3869520073333595E-3</v>
      </c>
      <c r="BE168" s="67"/>
      <c r="BF168" s="67">
        <v>1.3972944789907968E-3</v>
      </c>
      <c r="BG168" s="67">
        <v>1.3676843080449182E-3</v>
      </c>
      <c r="BH168" s="67">
        <v>1.358611811517879E-3</v>
      </c>
      <c r="BI168" s="67">
        <v>1.2762202294398122E-3</v>
      </c>
      <c r="BJ168" s="67"/>
      <c r="BK168" s="67">
        <v>1.2758861513898366E-3</v>
      </c>
      <c r="BL168" s="67">
        <v>1.2347863587533008E-3</v>
      </c>
      <c r="BM168" s="67">
        <v>1.2333945684278034E-3</v>
      </c>
      <c r="BN168" s="67">
        <v>1.17014257962834E-3</v>
      </c>
      <c r="BO168" s="67">
        <v>1.1872012822145719E-3</v>
      </c>
      <c r="BP168" s="71"/>
      <c r="BQ168" s="67">
        <v>1.1765377910940603E-3</v>
      </c>
      <c r="BR168" s="67">
        <v>1.1258471404628756E-3</v>
      </c>
      <c r="BS168" s="67">
        <v>1.0933134933035619E-3</v>
      </c>
      <c r="BT168" s="67">
        <v>1.037485985408576E-3</v>
      </c>
      <c r="BV168" s="67">
        <v>1.1644129152267276E-3</v>
      </c>
      <c r="BW168" s="67">
        <v>1.1242899453086208E-3</v>
      </c>
      <c r="BX168" s="67">
        <v>1.0694524353282767E-3</v>
      </c>
      <c r="BY168" s="67">
        <v>1.037485985408576E-3</v>
      </c>
      <c r="CA168" s="67">
        <v>1.0275656350508511E-3</v>
      </c>
      <c r="CB168" s="67">
        <v>9.7864905047284774E-4</v>
      </c>
      <c r="CC168" s="67">
        <v>9.4468244392381293E-4</v>
      </c>
      <c r="CD168" s="67">
        <v>8.8964624544204344E-4</v>
      </c>
      <c r="CF168" s="67">
        <v>8.4473259285278168E-4</v>
      </c>
      <c r="CG168" s="67">
        <v>7.8997541611351891E-4</v>
      </c>
      <c r="CH168" s="67">
        <v>7.2955628466749196E-4</v>
      </c>
      <c r="CI168" s="67">
        <v>6.7632374351812277E-4</v>
      </c>
      <c r="CK168" s="67">
        <f t="shared" si="7"/>
        <v>8.757690411186252E-4</v>
      </c>
      <c r="CL168" s="67">
        <v>8.7506869666158205E-4</v>
      </c>
      <c r="CM168" s="67">
        <v>8.2379921748750918E-4</v>
      </c>
      <c r="CN168" s="67">
        <v>7.6313524884065594E-4</v>
      </c>
      <c r="CP168" s="67">
        <v>7.304555937911847E-4</v>
      </c>
      <c r="CQ168" s="67">
        <v>6.9908975994998528E-4</v>
      </c>
      <c r="CR168" s="67">
        <v>6.6384873190336396E-4</v>
      </c>
      <c r="CS168" s="67">
        <v>1.0448099579467753E-3</v>
      </c>
      <c r="CU168" s="67"/>
      <c r="CV168" s="67"/>
      <c r="CW168" s="67"/>
      <c r="CX168" s="67">
        <v>8.5066378728749744E-4</v>
      </c>
      <c r="CZ168" s="67"/>
      <c r="DA168" s="67"/>
      <c r="DB168" s="67"/>
      <c r="DC168" s="67"/>
    </row>
    <row r="169" spans="2:107" ht="15" hidden="1" customHeight="1" outlineLevel="2" x14ac:dyDescent="0.3">
      <c r="B169" s="110" t="s">
        <v>126</v>
      </c>
      <c r="C169" s="67">
        <v>0</v>
      </c>
      <c r="D169" s="67">
        <v>0</v>
      </c>
      <c r="E169" s="67">
        <v>0</v>
      </c>
      <c r="F169" s="67">
        <v>0</v>
      </c>
      <c r="G169" s="67"/>
      <c r="H169" s="67">
        <v>0</v>
      </c>
      <c r="I169" s="67">
        <v>0</v>
      </c>
      <c r="J169" s="67">
        <v>0</v>
      </c>
      <c r="K169" s="67">
        <v>0</v>
      </c>
      <c r="L169" s="67"/>
      <c r="M169" s="67">
        <v>0</v>
      </c>
      <c r="N169" s="67">
        <v>0</v>
      </c>
      <c r="O169" s="67">
        <v>0</v>
      </c>
      <c r="P169" s="67">
        <v>0</v>
      </c>
      <c r="Q169" s="67"/>
      <c r="R169" s="67">
        <v>0</v>
      </c>
      <c r="S169" s="67">
        <v>0</v>
      </c>
      <c r="T169" s="67">
        <v>0</v>
      </c>
      <c r="U169" s="67">
        <v>0</v>
      </c>
      <c r="V169" s="67"/>
      <c r="W169" s="67">
        <v>0</v>
      </c>
      <c r="X169" s="67">
        <v>0</v>
      </c>
      <c r="Y169" s="67">
        <v>0</v>
      </c>
      <c r="Z169" s="67">
        <v>0</v>
      </c>
      <c r="AA169" s="67"/>
      <c r="AB169" s="67">
        <v>0</v>
      </c>
      <c r="AC169" s="67">
        <v>0</v>
      </c>
      <c r="AD169" s="67">
        <v>0</v>
      </c>
      <c r="AE169" s="67">
        <v>0</v>
      </c>
      <c r="AF169" s="67"/>
      <c r="AG169" s="67">
        <v>0</v>
      </c>
      <c r="AH169" s="67">
        <v>0</v>
      </c>
      <c r="AI169" s="67">
        <v>0</v>
      </c>
      <c r="AJ169" s="67">
        <v>0</v>
      </c>
      <c r="AK169" s="67"/>
      <c r="AL169" s="67">
        <v>0</v>
      </c>
      <c r="AM169" s="67">
        <v>0</v>
      </c>
      <c r="AN169" s="67">
        <v>0</v>
      </c>
      <c r="AO169" s="67">
        <v>0</v>
      </c>
      <c r="AP169" s="67"/>
      <c r="AQ169" s="67">
        <v>0</v>
      </c>
      <c r="AR169" s="67">
        <v>0</v>
      </c>
      <c r="AS169" s="67">
        <v>0</v>
      </c>
      <c r="AT169" s="67">
        <v>0</v>
      </c>
      <c r="AU169" s="67"/>
      <c r="AV169" s="67">
        <v>0</v>
      </c>
      <c r="AW169" s="67">
        <v>1.3977246045483167E-3</v>
      </c>
      <c r="AX169" s="67">
        <v>1.3620191934542959E-3</v>
      </c>
      <c r="AY169" s="67">
        <v>1.2899049524999612E-3</v>
      </c>
      <c r="AZ169" s="67"/>
      <c r="BA169" s="67">
        <v>2.5263216989981261E-3</v>
      </c>
      <c r="BB169" s="67">
        <v>2.4751170524106034E-3</v>
      </c>
      <c r="BC169" s="67">
        <v>2.4325474853540371E-3</v>
      </c>
      <c r="BD169" s="67">
        <v>2.3459799027721663E-3</v>
      </c>
      <c r="BE169" s="67"/>
      <c r="BF169" s="67">
        <v>2.3634738250744875E-3</v>
      </c>
      <c r="BG169" s="67">
        <v>2.9420742319494052E-3</v>
      </c>
      <c r="BH169" s="67">
        <v>2.9225580628344664E-3</v>
      </c>
      <c r="BI169" s="67">
        <v>2.7453226078865815E-3</v>
      </c>
      <c r="BJ169" s="67"/>
      <c r="BK169" s="67">
        <v>2.7446039607422722E-3</v>
      </c>
      <c r="BL169" s="67">
        <v>2.6561927388373671E-3</v>
      </c>
      <c r="BM169" s="67">
        <v>2.6531988092961443E-3</v>
      </c>
      <c r="BN169" s="67">
        <v>1.5201773998460579E-3</v>
      </c>
      <c r="BO169" s="67">
        <v>1.5423390189459475E-3</v>
      </c>
      <c r="BP169" s="71"/>
      <c r="BQ169" s="67">
        <v>1.5284856659554002E-3</v>
      </c>
      <c r="BR169" s="67">
        <v>1.4626314847516922E-3</v>
      </c>
      <c r="BS169" s="67">
        <v>1.4203657677295295E-3</v>
      </c>
      <c r="BT169" s="67">
        <v>1.3478380969403506E-3</v>
      </c>
      <c r="BV169" s="67">
        <v>1.5127337716218804E-3</v>
      </c>
      <c r="BW169" s="67">
        <v>1.460608472409555E-3</v>
      </c>
      <c r="BX169" s="67">
        <v>1.3893669461312538E-3</v>
      </c>
      <c r="BY169" s="67">
        <v>1.3478380969403506E-3</v>
      </c>
      <c r="CA169" s="67">
        <v>1.3349501868045123E-3</v>
      </c>
      <c r="CB169" s="67">
        <v>1.2714007633002774E-3</v>
      </c>
      <c r="CC169" s="67">
        <v>1.2272734334139433E-3</v>
      </c>
      <c r="CD169" s="67">
        <v>1.1557737832328505E-3</v>
      </c>
      <c r="CF169" s="67">
        <v>1.097424723212815E-3</v>
      </c>
      <c r="CG169" s="67">
        <v>1.0262875609493563E-3</v>
      </c>
      <c r="CH169" s="67">
        <v>9.477947347403048E-4</v>
      </c>
      <c r="CI169" s="67">
        <v>8.7863828543192305E-4</v>
      </c>
      <c r="CK169" s="67">
        <f t="shared" si="7"/>
        <v>1.1377453713514482E-3</v>
      </c>
      <c r="CL169" s="67">
        <v>1.1368355268297297E-3</v>
      </c>
      <c r="CM169" s="67">
        <v>1.0702293671196379E-3</v>
      </c>
      <c r="CN169" s="67">
        <v>9.9141846345078164E-4</v>
      </c>
      <c r="CP169" s="67">
        <v>9.4896306194171916E-4</v>
      </c>
      <c r="CQ169" s="67">
        <v>9.0821449628584615E-4</v>
      </c>
      <c r="CR169" s="67">
        <v>8.6243151623154339E-4</v>
      </c>
      <c r="CS169" s="67">
        <v>8.3213620750537706E-4</v>
      </c>
      <c r="CU169" s="67"/>
      <c r="CV169" s="67"/>
      <c r="CW169" s="67"/>
      <c r="CX169" s="67">
        <v>4.377876044033592E-4</v>
      </c>
      <c r="CZ169" s="67"/>
      <c r="DA169" s="67"/>
      <c r="DB169" s="67"/>
      <c r="DC169" s="67"/>
    </row>
    <row r="170" spans="2:107" ht="15" hidden="1" customHeight="1" outlineLevel="2" x14ac:dyDescent="0.3">
      <c r="B170" s="110" t="s">
        <v>127</v>
      </c>
      <c r="C170" s="67">
        <v>0</v>
      </c>
      <c r="D170" s="67">
        <v>0</v>
      </c>
      <c r="E170" s="67">
        <v>0</v>
      </c>
      <c r="F170" s="67">
        <v>0</v>
      </c>
      <c r="G170" s="67"/>
      <c r="H170" s="67">
        <v>0</v>
      </c>
      <c r="I170" s="67">
        <v>0</v>
      </c>
      <c r="J170" s="67">
        <v>0</v>
      </c>
      <c r="K170" s="67">
        <v>0</v>
      </c>
      <c r="L170" s="67"/>
      <c r="M170" s="67">
        <v>0</v>
      </c>
      <c r="N170" s="67">
        <v>0</v>
      </c>
      <c r="O170" s="67">
        <v>0</v>
      </c>
      <c r="P170" s="67">
        <v>0</v>
      </c>
      <c r="Q170" s="67"/>
      <c r="R170" s="67">
        <v>0</v>
      </c>
      <c r="S170" s="67">
        <v>0</v>
      </c>
      <c r="T170" s="67">
        <v>0</v>
      </c>
      <c r="U170" s="67">
        <v>0</v>
      </c>
      <c r="V170" s="67"/>
      <c r="W170" s="67">
        <v>0</v>
      </c>
      <c r="X170" s="67">
        <v>0</v>
      </c>
      <c r="Y170" s="67">
        <v>0</v>
      </c>
      <c r="Z170" s="67">
        <v>0</v>
      </c>
      <c r="AA170" s="67"/>
      <c r="AB170" s="67">
        <v>0</v>
      </c>
      <c r="AC170" s="67">
        <v>0</v>
      </c>
      <c r="AD170" s="67">
        <v>0</v>
      </c>
      <c r="AE170" s="67">
        <v>0</v>
      </c>
      <c r="AF170" s="67"/>
      <c r="AG170" s="67">
        <v>0</v>
      </c>
      <c r="AH170" s="67">
        <v>0</v>
      </c>
      <c r="AI170" s="67">
        <v>0</v>
      </c>
      <c r="AJ170" s="67">
        <v>0</v>
      </c>
      <c r="AK170" s="67"/>
      <c r="AL170" s="67">
        <v>0</v>
      </c>
      <c r="AM170" s="67">
        <v>0</v>
      </c>
      <c r="AN170" s="67">
        <v>0</v>
      </c>
      <c r="AO170" s="67">
        <v>0</v>
      </c>
      <c r="AP170" s="67"/>
      <c r="AQ170" s="67">
        <v>0</v>
      </c>
      <c r="AR170" s="67">
        <v>0</v>
      </c>
      <c r="AS170" s="67">
        <v>0</v>
      </c>
      <c r="AT170" s="67">
        <v>0</v>
      </c>
      <c r="AU170" s="67"/>
      <c r="AV170" s="67">
        <v>0</v>
      </c>
      <c r="AW170" s="67">
        <v>0</v>
      </c>
      <c r="AX170" s="67">
        <v>1.9954582668806507E-3</v>
      </c>
      <c r="AY170" s="67">
        <v>1.889805601364833E-3</v>
      </c>
      <c r="AZ170" s="67"/>
      <c r="BA170" s="67">
        <v>1.8643318463902837E-3</v>
      </c>
      <c r="BB170" s="67">
        <v>1.8265447136770843E-3</v>
      </c>
      <c r="BC170" s="67">
        <v>1.7951299498399698E-3</v>
      </c>
      <c r="BD170" s="67">
        <v>1.7312462801013116E-3</v>
      </c>
      <c r="BE170" s="67"/>
      <c r="BF170" s="67">
        <v>1.7441561468373766E-3</v>
      </c>
      <c r="BG170" s="67">
        <v>1.7071956045603756E-3</v>
      </c>
      <c r="BH170" s="67">
        <v>0</v>
      </c>
      <c r="BI170" s="67">
        <v>0</v>
      </c>
      <c r="BJ170" s="67"/>
      <c r="BK170" s="67">
        <v>0</v>
      </c>
      <c r="BL170" s="67">
        <v>0</v>
      </c>
      <c r="BM170" s="67">
        <v>0</v>
      </c>
      <c r="BN170" s="67">
        <v>0</v>
      </c>
      <c r="BO170" s="67">
        <v>0</v>
      </c>
      <c r="BP170" s="71"/>
      <c r="BQ170" s="67">
        <v>0</v>
      </c>
      <c r="BR170" s="67">
        <v>0</v>
      </c>
      <c r="BS170" s="67">
        <v>0</v>
      </c>
      <c r="BT170" s="67">
        <v>0</v>
      </c>
      <c r="BV170" s="67">
        <v>0</v>
      </c>
      <c r="BW170" s="67">
        <v>0</v>
      </c>
      <c r="BX170" s="67">
        <v>0</v>
      </c>
      <c r="BY170" s="67">
        <v>0</v>
      </c>
      <c r="CA170" s="67">
        <v>0</v>
      </c>
      <c r="CB170" s="67">
        <v>0</v>
      </c>
      <c r="CC170" s="67">
        <v>0</v>
      </c>
      <c r="CD170" s="67">
        <v>0</v>
      </c>
      <c r="CF170" s="67">
        <v>0</v>
      </c>
      <c r="CG170" s="67">
        <v>0</v>
      </c>
      <c r="CH170" s="67">
        <v>0</v>
      </c>
      <c r="CI170" s="67">
        <v>0</v>
      </c>
      <c r="CK170" s="67">
        <f t="shared" si="7"/>
        <v>0</v>
      </c>
      <c r="CL170" s="67">
        <v>0</v>
      </c>
      <c r="CM170" s="67">
        <v>0</v>
      </c>
      <c r="CN170" s="67">
        <v>0</v>
      </c>
      <c r="CP170" s="67">
        <v>0</v>
      </c>
      <c r="CQ170" s="67">
        <v>0</v>
      </c>
      <c r="CR170" s="67">
        <v>0</v>
      </c>
      <c r="CS170" s="67">
        <v>3.9424898077108277E-4</v>
      </c>
      <c r="CU170" s="67"/>
      <c r="CV170" s="67"/>
      <c r="CW170" s="67"/>
      <c r="CX170" s="67">
        <v>3.2098979203455257E-4</v>
      </c>
      <c r="CZ170" s="67"/>
      <c r="DA170" s="67"/>
      <c r="DB170" s="67"/>
      <c r="DC170" s="67"/>
    </row>
    <row r="171" spans="2:107" ht="15" hidden="1" customHeight="1" outlineLevel="2" x14ac:dyDescent="0.3">
      <c r="B171" s="119" t="s">
        <v>128</v>
      </c>
      <c r="C171" s="67">
        <v>0</v>
      </c>
      <c r="D171" s="67">
        <v>0</v>
      </c>
      <c r="E171" s="67">
        <v>0</v>
      </c>
      <c r="F171" s="67">
        <v>0</v>
      </c>
      <c r="G171" s="67"/>
      <c r="H171" s="67">
        <v>0</v>
      </c>
      <c r="I171" s="67">
        <v>0</v>
      </c>
      <c r="J171" s="67">
        <v>0</v>
      </c>
      <c r="K171" s="67">
        <v>0</v>
      </c>
      <c r="L171" s="67"/>
      <c r="M171" s="67">
        <v>0</v>
      </c>
      <c r="N171" s="67">
        <v>0</v>
      </c>
      <c r="O171" s="67">
        <v>0</v>
      </c>
      <c r="P171" s="67">
        <v>0</v>
      </c>
      <c r="Q171" s="67"/>
      <c r="R171" s="67">
        <v>0</v>
      </c>
      <c r="S171" s="67">
        <v>0</v>
      </c>
      <c r="T171" s="67">
        <v>0</v>
      </c>
      <c r="U171" s="67">
        <v>0</v>
      </c>
      <c r="V171" s="67"/>
      <c r="W171" s="67">
        <v>0</v>
      </c>
      <c r="X171" s="67">
        <v>0</v>
      </c>
      <c r="Y171" s="67">
        <v>0</v>
      </c>
      <c r="Z171" s="67">
        <v>0</v>
      </c>
      <c r="AA171" s="67"/>
      <c r="AB171" s="67">
        <v>0</v>
      </c>
      <c r="AC171" s="67">
        <v>0</v>
      </c>
      <c r="AD171" s="67">
        <v>0</v>
      </c>
      <c r="AE171" s="67">
        <v>0</v>
      </c>
      <c r="AF171" s="67"/>
      <c r="AG171" s="67">
        <v>0</v>
      </c>
      <c r="AH171" s="67">
        <v>0</v>
      </c>
      <c r="AI171" s="67">
        <v>0</v>
      </c>
      <c r="AJ171" s="67">
        <v>0</v>
      </c>
      <c r="AK171" s="67"/>
      <c r="AL171" s="67">
        <v>0</v>
      </c>
      <c r="AM171" s="67">
        <v>0</v>
      </c>
      <c r="AN171" s="67">
        <v>0</v>
      </c>
      <c r="AO171" s="67">
        <v>0</v>
      </c>
      <c r="AP171" s="67"/>
      <c r="AQ171" s="67">
        <v>0</v>
      </c>
      <c r="AR171" s="67">
        <v>0</v>
      </c>
      <c r="AS171" s="67">
        <v>0</v>
      </c>
      <c r="AT171" s="67">
        <v>0</v>
      </c>
      <c r="AU171" s="67"/>
      <c r="AV171" s="67">
        <v>0</v>
      </c>
      <c r="AW171" s="67">
        <v>0</v>
      </c>
      <c r="AX171" s="67">
        <v>0</v>
      </c>
      <c r="AY171" s="67">
        <v>0</v>
      </c>
      <c r="AZ171" s="67"/>
      <c r="BA171" s="67">
        <v>1.2058507739199388E-3</v>
      </c>
      <c r="BB171" s="67">
        <v>1.1814100375163576E-3</v>
      </c>
      <c r="BC171" s="67">
        <v>1.1610909525000056E-3</v>
      </c>
      <c r="BD171" s="67">
        <v>1.1197709628509738E-3</v>
      </c>
      <c r="BE171" s="67"/>
      <c r="BF171" s="67">
        <v>1.128121071135091E-3</v>
      </c>
      <c r="BG171" s="67">
        <v>1.104214973840494E-3</v>
      </c>
      <c r="BH171" s="67">
        <v>1.0968901939506133E-3</v>
      </c>
      <c r="BI171" s="67">
        <v>1.0303704436589243E-3</v>
      </c>
      <c r="BJ171" s="67"/>
      <c r="BK171" s="67">
        <v>1.0301007220696332E-3</v>
      </c>
      <c r="BL171" s="67">
        <v>9.9691835229025303E-4</v>
      </c>
      <c r="BM171" s="67">
        <v>9.9579467505799945E-4</v>
      </c>
      <c r="BN171" s="67">
        <v>9.4472748598028078E-4</v>
      </c>
      <c r="BO171" s="67">
        <v>9.585000171990789E-4</v>
      </c>
      <c r="BP171" s="71"/>
      <c r="BQ171" s="67">
        <v>9.4989073031948024E-4</v>
      </c>
      <c r="BR171" s="67">
        <v>9.0896507581615096E-4</v>
      </c>
      <c r="BS171" s="67">
        <v>8.8269867783553034E-4</v>
      </c>
      <c r="BT171" s="67">
        <v>8.3762572510277366E-4</v>
      </c>
      <c r="BV171" s="67">
        <v>9.4010157838587017E-4</v>
      </c>
      <c r="BW171" s="67">
        <v>9.0770785717555829E-4</v>
      </c>
      <c r="BX171" s="67">
        <v>8.6343419015149042E-4</v>
      </c>
      <c r="BY171" s="67">
        <v>8.3762572510277366E-4</v>
      </c>
      <c r="CA171" s="67">
        <v>8.2961642109430508E-4</v>
      </c>
      <c r="CB171" s="67">
        <v>7.9012307833790593E-4</v>
      </c>
      <c r="CC171" s="67">
        <v>7.626997648280745E-4</v>
      </c>
      <c r="CD171" s="67">
        <v>1.714502278804126E-3</v>
      </c>
      <c r="CF171" s="67">
        <v>9.4594174454148614E-4</v>
      </c>
      <c r="CG171" s="67">
        <v>8.8462399768389358E-4</v>
      </c>
      <c r="CH171" s="67">
        <v>8.1696592566524162E-4</v>
      </c>
      <c r="CI171" s="67">
        <v>7.5735548412757682E-4</v>
      </c>
      <c r="CK171" s="67">
        <f t="shared" si="7"/>
        <v>9.8069673359407533E-4</v>
      </c>
      <c r="CL171" s="67">
        <v>9.7991247942526413E-4</v>
      </c>
      <c r="CM171" s="67">
        <v>9.2250029836111048E-4</v>
      </c>
      <c r="CN171" s="67">
        <v>8.5456805469235546E-4</v>
      </c>
      <c r="CP171" s="67">
        <v>1.2687161370625274E-3</v>
      </c>
      <c r="CQ171" s="67">
        <v>1.2142373434370142E-3</v>
      </c>
      <c r="CR171" s="67">
        <v>1.153027789633251E-3</v>
      </c>
      <c r="CS171" s="67">
        <v>1.1125244775448621E-3</v>
      </c>
      <c r="CU171" s="67"/>
      <c r="CV171" s="67"/>
      <c r="CW171" s="67"/>
      <c r="CX171" s="67">
        <v>9.0579562179724882E-4</v>
      </c>
      <c r="CZ171" s="67"/>
      <c r="DA171" s="67"/>
      <c r="DB171" s="67"/>
      <c r="DC171" s="67"/>
    </row>
    <row r="172" spans="2:107" ht="15" hidden="1" customHeight="1" outlineLevel="2" x14ac:dyDescent="0.3">
      <c r="B172" s="120" t="s">
        <v>129</v>
      </c>
      <c r="C172" s="67">
        <v>0</v>
      </c>
      <c r="D172" s="67">
        <v>0</v>
      </c>
      <c r="E172" s="67">
        <v>0</v>
      </c>
      <c r="F172" s="67">
        <v>0</v>
      </c>
      <c r="G172" s="67"/>
      <c r="H172" s="67">
        <v>0</v>
      </c>
      <c r="I172" s="67">
        <v>0</v>
      </c>
      <c r="J172" s="67">
        <v>0</v>
      </c>
      <c r="K172" s="67">
        <v>0</v>
      </c>
      <c r="L172" s="67"/>
      <c r="M172" s="67">
        <v>0</v>
      </c>
      <c r="N172" s="67">
        <v>0</v>
      </c>
      <c r="O172" s="67">
        <v>0</v>
      </c>
      <c r="P172" s="67">
        <v>0</v>
      </c>
      <c r="Q172" s="67"/>
      <c r="R172" s="67">
        <v>0</v>
      </c>
      <c r="S172" s="67">
        <v>0</v>
      </c>
      <c r="T172" s="67">
        <v>0</v>
      </c>
      <c r="U172" s="67">
        <v>0</v>
      </c>
      <c r="V172" s="67"/>
      <c r="W172" s="67">
        <v>0</v>
      </c>
      <c r="X172" s="67">
        <v>0</v>
      </c>
      <c r="Y172" s="67">
        <v>0</v>
      </c>
      <c r="Z172" s="67">
        <v>0</v>
      </c>
      <c r="AA172" s="67"/>
      <c r="AB172" s="67">
        <v>0</v>
      </c>
      <c r="AC172" s="67">
        <v>0</v>
      </c>
      <c r="AD172" s="67">
        <v>0</v>
      </c>
      <c r="AE172" s="67">
        <v>0</v>
      </c>
      <c r="AF172" s="67"/>
      <c r="AG172" s="67">
        <v>0</v>
      </c>
      <c r="AH172" s="67">
        <v>0</v>
      </c>
      <c r="AI172" s="67">
        <v>0</v>
      </c>
      <c r="AJ172" s="67">
        <v>0</v>
      </c>
      <c r="AK172" s="67"/>
      <c r="AL172" s="67">
        <v>0</v>
      </c>
      <c r="AM172" s="67">
        <v>0</v>
      </c>
      <c r="AN172" s="67">
        <v>0</v>
      </c>
      <c r="AO172" s="67">
        <v>0</v>
      </c>
      <c r="AP172" s="67"/>
      <c r="AQ172" s="67">
        <v>0</v>
      </c>
      <c r="AR172" s="67">
        <v>0</v>
      </c>
      <c r="AS172" s="67">
        <v>0</v>
      </c>
      <c r="AT172" s="67">
        <v>0</v>
      </c>
      <c r="AU172" s="67"/>
      <c r="AV172" s="67">
        <v>0</v>
      </c>
      <c r="AW172" s="67">
        <v>0</v>
      </c>
      <c r="AX172" s="67">
        <v>0</v>
      </c>
      <c r="AY172" s="67">
        <v>0</v>
      </c>
      <c r="AZ172" s="67"/>
      <c r="BA172" s="67">
        <v>0</v>
      </c>
      <c r="BB172" s="67">
        <v>0</v>
      </c>
      <c r="BC172" s="67">
        <v>0</v>
      </c>
      <c r="BD172" s="67">
        <v>0</v>
      </c>
      <c r="BE172" s="67"/>
      <c r="BF172" s="67">
        <v>0</v>
      </c>
      <c r="BG172" s="67">
        <v>0</v>
      </c>
      <c r="BH172" s="67">
        <v>0</v>
      </c>
      <c r="BI172" s="67">
        <v>0</v>
      </c>
      <c r="BJ172" s="67"/>
      <c r="BK172" s="67">
        <v>0</v>
      </c>
      <c r="BL172" s="67">
        <v>0</v>
      </c>
      <c r="BM172" s="67">
        <v>7.0410700108368733E-4</v>
      </c>
      <c r="BN172" s="67">
        <v>1.430377890994392E-3</v>
      </c>
      <c r="BO172" s="67">
        <v>1.4512303849153851E-3</v>
      </c>
      <c r="BP172" s="71"/>
      <c r="BQ172" s="67">
        <v>1.4381953734517057E-3</v>
      </c>
      <c r="BR172" s="67">
        <v>1.3762313126566555E-3</v>
      </c>
      <c r="BS172" s="67">
        <v>2.5008368942362603E-3</v>
      </c>
      <c r="BT172" s="67">
        <v>2.373137481110768E-3</v>
      </c>
      <c r="BV172" s="67">
        <v>1.4233739707665794E-3</v>
      </c>
      <c r="BW172" s="67">
        <v>2.5716921928320134E-3</v>
      </c>
      <c r="BX172" s="67">
        <v>2.4462572933389944E-3</v>
      </c>
      <c r="BY172" s="67">
        <v>2.373137481110768E-3</v>
      </c>
      <c r="CA172" s="67">
        <v>2.3504457478336228E-3</v>
      </c>
      <c r="CB172" s="67">
        <v>2.2385543276673358E-3</v>
      </c>
      <c r="CC172" s="67">
        <v>2.1608593725148451E-3</v>
      </c>
      <c r="CD172" s="67">
        <v>2.0349699944684487E-3</v>
      </c>
      <c r="CF172" s="67">
        <v>1.932234850213763E-3</v>
      </c>
      <c r="CG172" s="67">
        <v>1.8069837043598973E-3</v>
      </c>
      <c r="CH172" s="67">
        <v>1.6687814467609586E-3</v>
      </c>
      <c r="CI172" s="67">
        <v>1.5470177406550012E-3</v>
      </c>
      <c r="CK172" s="67">
        <f t="shared" si="7"/>
        <v>1.5794018024245841E-3</v>
      </c>
      <c r="CL172" s="67">
        <v>1.8892438501926247E-3</v>
      </c>
      <c r="CM172" s="67">
        <v>1.778554771036071E-3</v>
      </c>
      <c r="CN172" s="67">
        <v>1.6475833054453316E-3</v>
      </c>
      <c r="CP172" s="67">
        <v>1.5770290306047737E-3</v>
      </c>
      <c r="CQ172" s="67">
        <v>1.5093112515130065E-3</v>
      </c>
      <c r="CR172" s="67">
        <v>1.4332270586198705E-3</v>
      </c>
      <c r="CS172" s="67">
        <v>1.3828809669031491E-3</v>
      </c>
      <c r="CU172" s="67"/>
      <c r="CV172" s="67"/>
      <c r="CW172" s="67"/>
      <c r="CX172" s="67">
        <v>1.6274100779359948E-3</v>
      </c>
      <c r="CZ172" s="67"/>
      <c r="DA172" s="67"/>
      <c r="DB172" s="67"/>
      <c r="DC172" s="67"/>
    </row>
    <row r="173" spans="2:107" ht="15" hidden="1" customHeight="1" outlineLevel="2" x14ac:dyDescent="0.3">
      <c r="B173" s="120" t="s">
        <v>371</v>
      </c>
      <c r="C173" s="67">
        <v>0</v>
      </c>
      <c r="D173" s="67">
        <v>0</v>
      </c>
      <c r="E173" s="67">
        <v>0</v>
      </c>
      <c r="F173" s="67">
        <v>0</v>
      </c>
      <c r="G173" s="67"/>
      <c r="H173" s="67">
        <v>0</v>
      </c>
      <c r="I173" s="67">
        <v>0</v>
      </c>
      <c r="J173" s="67">
        <v>0</v>
      </c>
      <c r="K173" s="67">
        <v>0</v>
      </c>
      <c r="L173" s="67"/>
      <c r="M173" s="67">
        <v>0</v>
      </c>
      <c r="N173" s="67">
        <v>0</v>
      </c>
      <c r="O173" s="67">
        <v>0</v>
      </c>
      <c r="P173" s="67">
        <v>0</v>
      </c>
      <c r="Q173" s="67"/>
      <c r="R173" s="67">
        <v>0</v>
      </c>
      <c r="S173" s="67">
        <v>0</v>
      </c>
      <c r="T173" s="67">
        <v>0</v>
      </c>
      <c r="U173" s="67">
        <v>0</v>
      </c>
      <c r="V173" s="67"/>
      <c r="W173" s="67">
        <v>0</v>
      </c>
      <c r="X173" s="67">
        <v>0</v>
      </c>
      <c r="Y173" s="67">
        <v>0</v>
      </c>
      <c r="Z173" s="67">
        <v>0</v>
      </c>
      <c r="AA173" s="67"/>
      <c r="AB173" s="67">
        <v>0</v>
      </c>
      <c r="AC173" s="67">
        <v>0</v>
      </c>
      <c r="AD173" s="67">
        <v>0</v>
      </c>
      <c r="AE173" s="67">
        <v>0</v>
      </c>
      <c r="AF173" s="67"/>
      <c r="AG173" s="67">
        <v>0</v>
      </c>
      <c r="AH173" s="67">
        <v>0</v>
      </c>
      <c r="AI173" s="67">
        <v>0</v>
      </c>
      <c r="AJ173" s="67">
        <v>0</v>
      </c>
      <c r="AK173" s="67"/>
      <c r="AL173" s="67">
        <v>0</v>
      </c>
      <c r="AM173" s="67">
        <v>0</v>
      </c>
      <c r="AN173" s="67">
        <v>0</v>
      </c>
      <c r="AO173" s="67">
        <v>0</v>
      </c>
      <c r="AP173" s="67"/>
      <c r="AQ173" s="67">
        <v>0</v>
      </c>
      <c r="AR173" s="67">
        <v>0</v>
      </c>
      <c r="AS173" s="67">
        <v>0</v>
      </c>
      <c r="AT173" s="67">
        <v>0</v>
      </c>
      <c r="AU173" s="67"/>
      <c r="AV173" s="67">
        <v>0</v>
      </c>
      <c r="AW173" s="67">
        <v>0</v>
      </c>
      <c r="AX173" s="67">
        <v>0</v>
      </c>
      <c r="AY173" s="67">
        <v>0</v>
      </c>
      <c r="AZ173" s="67"/>
      <c r="BA173" s="67">
        <v>0</v>
      </c>
      <c r="BB173" s="67">
        <v>0</v>
      </c>
      <c r="BC173" s="67">
        <v>0</v>
      </c>
      <c r="BD173" s="67">
        <v>0</v>
      </c>
      <c r="BE173" s="67"/>
      <c r="BF173" s="67">
        <v>0</v>
      </c>
      <c r="BG173" s="67">
        <v>0</v>
      </c>
      <c r="BH173" s="67">
        <v>0</v>
      </c>
      <c r="BI173" s="67">
        <v>0</v>
      </c>
      <c r="BJ173" s="67"/>
      <c r="BK173" s="67">
        <v>0</v>
      </c>
      <c r="BL173" s="67">
        <v>0</v>
      </c>
      <c r="BM173" s="67">
        <v>0</v>
      </c>
      <c r="BN173" s="67">
        <v>0</v>
      </c>
      <c r="BO173" s="67"/>
      <c r="BP173" s="71"/>
      <c r="BQ173" s="67">
        <v>0</v>
      </c>
      <c r="BR173" s="67">
        <v>0</v>
      </c>
      <c r="BS173" s="67">
        <v>0</v>
      </c>
      <c r="BT173" s="67">
        <v>0</v>
      </c>
      <c r="BV173" s="67">
        <v>0</v>
      </c>
      <c r="BW173" s="67">
        <v>0</v>
      </c>
      <c r="BX173" s="67">
        <v>0</v>
      </c>
      <c r="BY173" s="67">
        <v>0</v>
      </c>
      <c r="BZ173" s="123"/>
      <c r="CA173" s="67">
        <v>0</v>
      </c>
      <c r="CB173" s="67">
        <v>0</v>
      </c>
      <c r="CC173" s="67">
        <v>0</v>
      </c>
      <c r="CD173" s="67">
        <v>0</v>
      </c>
      <c r="CF173" s="67">
        <v>0</v>
      </c>
      <c r="CG173" s="67">
        <v>0</v>
      </c>
      <c r="CH173" s="67">
        <v>0</v>
      </c>
      <c r="CI173" s="67">
        <v>0</v>
      </c>
      <c r="CK173" s="67">
        <v>0</v>
      </c>
      <c r="CL173" s="67">
        <v>0</v>
      </c>
      <c r="CM173" s="67">
        <v>0</v>
      </c>
      <c r="CN173" s="67">
        <v>0</v>
      </c>
      <c r="CP173" s="67">
        <v>0</v>
      </c>
      <c r="CQ173" s="67">
        <v>0</v>
      </c>
      <c r="CR173" s="67">
        <v>0</v>
      </c>
      <c r="CS173" s="67">
        <v>0</v>
      </c>
      <c r="CU173" s="67"/>
      <c r="CV173" s="67"/>
      <c r="CW173" s="67"/>
      <c r="CX173" s="67">
        <v>4.1981871019277354E-4</v>
      </c>
      <c r="CZ173" s="67"/>
      <c r="DA173" s="67"/>
      <c r="DB173" s="67"/>
      <c r="DC173" s="67"/>
    </row>
    <row r="174" spans="2:107" ht="15" customHeight="1" x14ac:dyDescent="0.3"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  <c r="BE174" s="63"/>
      <c r="BF174" s="63"/>
      <c r="BG174" s="63"/>
      <c r="BH174" s="63"/>
      <c r="BI174" s="63"/>
      <c r="BJ174" s="63"/>
      <c r="BK174" s="63"/>
      <c r="BL174" s="63"/>
      <c r="BM174" s="63"/>
      <c r="BN174" s="63"/>
      <c r="BO174" s="63"/>
      <c r="BV174" s="44"/>
      <c r="BW174" s="44"/>
      <c r="BX174" s="44"/>
      <c r="BY174" s="44"/>
    </row>
    <row r="175" spans="2:107" ht="15" customHeight="1" x14ac:dyDescent="0.3">
      <c r="B175" s="12"/>
      <c r="C175" s="116" t="s">
        <v>29</v>
      </c>
      <c r="D175" s="116" t="s">
        <v>30</v>
      </c>
      <c r="E175" s="116" t="s">
        <v>31</v>
      </c>
      <c r="F175" s="116" t="s">
        <v>32</v>
      </c>
      <c r="G175" s="75"/>
      <c r="H175" s="116" t="s">
        <v>33</v>
      </c>
      <c r="I175" s="116" t="s">
        <v>34</v>
      </c>
      <c r="J175" s="116" t="s">
        <v>35</v>
      </c>
      <c r="K175" s="116" t="s">
        <v>36</v>
      </c>
      <c r="L175" s="63"/>
      <c r="M175" s="115" t="s">
        <v>37</v>
      </c>
      <c r="N175" s="115" t="s">
        <v>38</v>
      </c>
      <c r="O175" s="115" t="s">
        <v>39</v>
      </c>
      <c r="P175" s="115" t="s">
        <v>40</v>
      </c>
      <c r="Q175" s="63"/>
      <c r="R175" s="115" t="s">
        <v>41</v>
      </c>
      <c r="S175" s="115" t="s">
        <v>42</v>
      </c>
      <c r="T175" s="115" t="s">
        <v>43</v>
      </c>
      <c r="U175" s="115" t="s">
        <v>44</v>
      </c>
      <c r="V175" s="63"/>
      <c r="W175" s="115" t="s">
        <v>45</v>
      </c>
      <c r="X175" s="115" t="s">
        <v>46</v>
      </c>
      <c r="Y175" s="115" t="s">
        <v>47</v>
      </c>
      <c r="Z175" s="115" t="s">
        <v>48</v>
      </c>
      <c r="AA175" s="63"/>
      <c r="AB175" s="115" t="s">
        <v>49</v>
      </c>
      <c r="AC175" s="115" t="s">
        <v>50</v>
      </c>
      <c r="AD175" s="115" t="s">
        <v>51</v>
      </c>
      <c r="AE175" s="115" t="s">
        <v>52</v>
      </c>
      <c r="AF175" s="63"/>
      <c r="AG175" s="115" t="s">
        <v>53</v>
      </c>
      <c r="AH175" s="115" t="s">
        <v>54</v>
      </c>
      <c r="AI175" s="115" t="s">
        <v>55</v>
      </c>
      <c r="AJ175" s="115" t="s">
        <v>56</v>
      </c>
      <c r="AK175" s="63"/>
      <c r="AL175" s="115" t="s">
        <v>57</v>
      </c>
      <c r="AM175" s="115" t="s">
        <v>58</v>
      </c>
      <c r="AN175" s="115" t="s">
        <v>59</v>
      </c>
      <c r="AO175" s="115" t="s">
        <v>60</v>
      </c>
      <c r="AP175" s="63"/>
      <c r="AQ175" s="115" t="s">
        <v>61</v>
      </c>
      <c r="AR175" s="115" t="s">
        <v>62</v>
      </c>
      <c r="AS175" s="115" t="s">
        <v>63</v>
      </c>
      <c r="AT175" s="115" t="s">
        <v>64</v>
      </c>
      <c r="AU175" s="63"/>
      <c r="AV175" s="115" t="s">
        <v>65</v>
      </c>
      <c r="AW175" s="115" t="s">
        <v>66</v>
      </c>
      <c r="AX175" s="115" t="s">
        <v>67</v>
      </c>
      <c r="AY175" s="115" t="s">
        <v>68</v>
      </c>
      <c r="AZ175" s="63"/>
      <c r="BA175" s="115" t="s">
        <v>69</v>
      </c>
      <c r="BB175" s="115" t="s">
        <v>70</v>
      </c>
      <c r="BC175" s="115" t="s">
        <v>71</v>
      </c>
      <c r="BD175" s="116" t="s">
        <v>72</v>
      </c>
      <c r="BE175" s="63"/>
      <c r="BF175" s="115" t="s">
        <v>73</v>
      </c>
      <c r="BG175" s="115" t="s">
        <v>74</v>
      </c>
      <c r="BH175" s="115" t="s">
        <v>75</v>
      </c>
      <c r="BI175" s="116" t="s">
        <v>76</v>
      </c>
      <c r="BJ175" s="63"/>
      <c r="BK175" s="115" t="s">
        <v>77</v>
      </c>
      <c r="BL175" s="115" t="s">
        <v>78</v>
      </c>
      <c r="BM175" s="115" t="s">
        <v>79</v>
      </c>
      <c r="BN175" s="116" t="s">
        <v>80</v>
      </c>
      <c r="BO175" s="116" t="s">
        <v>81</v>
      </c>
      <c r="BQ175" s="115" t="s">
        <v>82</v>
      </c>
      <c r="BR175" s="115" t="s">
        <v>83</v>
      </c>
      <c r="BS175" s="115" t="s">
        <v>84</v>
      </c>
      <c r="BT175" s="116" t="s">
        <v>85</v>
      </c>
      <c r="BV175" s="116" t="s">
        <v>86</v>
      </c>
      <c r="BW175" s="116" t="s">
        <v>87</v>
      </c>
      <c r="BX175" s="116" t="s">
        <v>88</v>
      </c>
      <c r="BY175" s="116" t="s">
        <v>85</v>
      </c>
      <c r="CA175" s="116" t="s">
        <v>89</v>
      </c>
      <c r="CB175" s="116" t="s">
        <v>90</v>
      </c>
      <c r="CC175" s="116" t="s">
        <v>91</v>
      </c>
      <c r="CD175" s="116" t="s">
        <v>92</v>
      </c>
      <c r="CF175" s="116" t="s">
        <v>93</v>
      </c>
      <c r="CG175" s="116" t="s">
        <v>94</v>
      </c>
      <c r="CH175" s="116" t="s">
        <v>95</v>
      </c>
      <c r="CI175" s="221" t="s">
        <v>322</v>
      </c>
      <c r="CK175" s="116" t="s">
        <v>323</v>
      </c>
      <c r="CL175" s="116" t="s">
        <v>324</v>
      </c>
      <c r="CM175" s="116" t="s">
        <v>325</v>
      </c>
      <c r="CN175" s="116" t="s">
        <v>326</v>
      </c>
      <c r="CP175" s="116" t="s">
        <v>352</v>
      </c>
      <c r="CQ175" s="116" t="s">
        <v>353</v>
      </c>
      <c r="CR175" s="116" t="s">
        <v>358</v>
      </c>
      <c r="CS175" s="116" t="s">
        <v>363</v>
      </c>
      <c r="CU175" s="116" t="s">
        <v>366</v>
      </c>
      <c r="CV175" s="116" t="s">
        <v>367</v>
      </c>
      <c r="CW175" s="116" t="s">
        <v>368</v>
      </c>
      <c r="CX175" s="116" t="s">
        <v>369</v>
      </c>
      <c r="CZ175" s="116" t="s">
        <v>374</v>
      </c>
      <c r="DA175" s="116" t="s">
        <v>375</v>
      </c>
      <c r="DB175" s="116" t="s">
        <v>376</v>
      </c>
      <c r="DC175" s="116" t="s">
        <v>377</v>
      </c>
    </row>
    <row r="176" spans="2:107" s="40" customFormat="1" ht="15" customHeight="1" x14ac:dyDescent="0.3">
      <c r="B176" s="106" t="s">
        <v>134</v>
      </c>
      <c r="C176" s="107">
        <v>213</v>
      </c>
      <c r="D176" s="107">
        <v>221</v>
      </c>
      <c r="E176" s="107">
        <v>231</v>
      </c>
      <c r="F176" s="107">
        <v>248</v>
      </c>
      <c r="G176" s="45"/>
      <c r="H176" s="107">
        <v>260</v>
      </c>
      <c r="I176" s="107">
        <v>293</v>
      </c>
      <c r="J176" s="107">
        <v>297</v>
      </c>
      <c r="K176" s="107">
        <v>320</v>
      </c>
      <c r="L176" s="45"/>
      <c r="M176" s="107">
        <v>337</v>
      </c>
      <c r="N176" s="107">
        <v>385</v>
      </c>
      <c r="O176" s="107">
        <v>385</v>
      </c>
      <c r="P176" s="107">
        <v>612</v>
      </c>
      <c r="Q176" s="44"/>
      <c r="R176" s="107">
        <v>630</v>
      </c>
      <c r="S176" s="107">
        <v>774</v>
      </c>
      <c r="T176" s="107">
        <v>762</v>
      </c>
      <c r="U176" s="107">
        <v>841</v>
      </c>
      <c r="V176" s="44"/>
      <c r="W176" s="107">
        <v>861</v>
      </c>
      <c r="X176" s="107">
        <v>875</v>
      </c>
      <c r="Y176" s="107">
        <v>890</v>
      </c>
      <c r="Z176" s="107">
        <v>919</v>
      </c>
      <c r="AA176" s="44"/>
      <c r="AB176" s="107">
        <v>824</v>
      </c>
      <c r="AC176" s="107">
        <v>865</v>
      </c>
      <c r="AD176" s="107">
        <v>853</v>
      </c>
      <c r="AE176" s="107">
        <v>893</v>
      </c>
      <c r="AF176" s="44"/>
      <c r="AG176" s="107">
        <v>916</v>
      </c>
      <c r="AH176" s="107">
        <v>1011</v>
      </c>
      <c r="AI176" s="107">
        <v>1007</v>
      </c>
      <c r="AJ176" s="107">
        <v>1077</v>
      </c>
      <c r="AK176" s="44"/>
      <c r="AL176" s="107">
        <v>1104</v>
      </c>
      <c r="AM176" s="107">
        <v>1217</v>
      </c>
      <c r="AN176" s="107">
        <v>1202</v>
      </c>
      <c r="AO176" s="107">
        <v>1320</v>
      </c>
      <c r="AP176" s="44"/>
      <c r="AQ176" s="107">
        <v>1333</v>
      </c>
      <c r="AR176" s="107">
        <v>1482</v>
      </c>
      <c r="AS176" s="107">
        <v>1453</v>
      </c>
      <c r="AT176" s="107">
        <v>1516</v>
      </c>
      <c r="AU176" s="44"/>
      <c r="AV176" s="107">
        <v>1525</v>
      </c>
      <c r="AW176" s="107">
        <v>1594</v>
      </c>
      <c r="AX176" s="107">
        <v>1574</v>
      </c>
      <c r="AY176" s="107">
        <v>1627</v>
      </c>
      <c r="AZ176" s="44"/>
      <c r="BA176" s="107">
        <v>1641</v>
      </c>
      <c r="BB176" s="107">
        <v>1686</v>
      </c>
      <c r="BC176" s="107">
        <v>1668</v>
      </c>
      <c r="BD176" s="107">
        <v>1703</v>
      </c>
      <c r="BE176" s="44"/>
      <c r="BF176" s="107">
        <v>1671</v>
      </c>
      <c r="BG176" s="107">
        <v>1710</v>
      </c>
      <c r="BH176" s="107">
        <v>1683</v>
      </c>
      <c r="BI176" s="107">
        <v>1743</v>
      </c>
      <c r="BJ176" s="44"/>
      <c r="BK176" s="107">
        <v>1728</v>
      </c>
      <c r="BL176" s="107">
        <v>1756</v>
      </c>
      <c r="BM176" s="107">
        <v>1714</v>
      </c>
      <c r="BN176" s="107">
        <v>1765</v>
      </c>
      <c r="BO176" s="107">
        <v>1741</v>
      </c>
      <c r="BP176" s="44"/>
      <c r="BQ176" s="107">
        <v>1724</v>
      </c>
      <c r="BR176" s="107">
        <v>1752</v>
      </c>
      <c r="BS176" s="107">
        <v>1746</v>
      </c>
      <c r="BT176" s="107">
        <v>1746</v>
      </c>
      <c r="BV176" s="107">
        <v>1718</v>
      </c>
      <c r="BW176" s="107">
        <v>1745</v>
      </c>
      <c r="BX176" s="107">
        <v>1763</v>
      </c>
      <c r="BY176" s="107">
        <v>1746</v>
      </c>
      <c r="CA176" s="107">
        <v>1731</v>
      </c>
      <c r="CB176" s="107">
        <v>1779</v>
      </c>
      <c r="CC176" s="107">
        <v>1802</v>
      </c>
      <c r="CD176" s="107">
        <v>1856</v>
      </c>
      <c r="CF176" s="107">
        <v>1917</v>
      </c>
      <c r="CG176" s="107">
        <v>2021</v>
      </c>
      <c r="CH176" s="107">
        <v>2125</v>
      </c>
      <c r="CI176" s="107">
        <v>2244</v>
      </c>
      <c r="CK176" s="107">
        <v>1760</v>
      </c>
      <c r="CL176" s="107">
        <v>1756</v>
      </c>
      <c r="CM176" s="107">
        <v>1837</v>
      </c>
      <c r="CN176" s="107">
        <v>1962</v>
      </c>
      <c r="CO176" s="123"/>
      <c r="CP176" s="107">
        <v>2045</v>
      </c>
      <c r="CQ176" s="107">
        <v>2141</v>
      </c>
      <c r="CR176" s="107">
        <v>2206</v>
      </c>
      <c r="CS176" s="107">
        <v>2275</v>
      </c>
      <c r="CT176" s="123"/>
      <c r="CU176" s="107">
        <v>2382</v>
      </c>
      <c r="CV176" s="107">
        <v>2492</v>
      </c>
      <c r="CW176" s="107">
        <v>2574</v>
      </c>
      <c r="CX176" s="107">
        <v>2847</v>
      </c>
      <c r="CY176" s="123"/>
      <c r="CZ176" s="107">
        <v>2959</v>
      </c>
      <c r="DA176" s="107">
        <v>3195</v>
      </c>
      <c r="DB176" s="107">
        <v>3426</v>
      </c>
      <c r="DC176" s="107"/>
    </row>
    <row r="177" spans="2:107" ht="15" customHeight="1" outlineLevel="1" collapsed="1" x14ac:dyDescent="0.3">
      <c r="B177" s="108" t="s">
        <v>97</v>
      </c>
      <c r="C177" s="109">
        <v>177</v>
      </c>
      <c r="D177" s="109">
        <v>180</v>
      </c>
      <c r="E177" s="109">
        <v>186</v>
      </c>
      <c r="F177" s="109">
        <v>190</v>
      </c>
      <c r="G177" s="63"/>
      <c r="H177" s="109">
        <v>198</v>
      </c>
      <c r="I177" s="109">
        <v>227</v>
      </c>
      <c r="J177" s="109">
        <v>228</v>
      </c>
      <c r="K177" s="109">
        <v>245</v>
      </c>
      <c r="L177" s="63"/>
      <c r="M177" s="115">
        <v>260</v>
      </c>
      <c r="N177" s="115">
        <v>297</v>
      </c>
      <c r="O177" s="115">
        <v>293</v>
      </c>
      <c r="P177" s="115">
        <v>504</v>
      </c>
      <c r="Q177" s="63"/>
      <c r="R177" s="109">
        <v>515</v>
      </c>
      <c r="S177" s="109">
        <v>652</v>
      </c>
      <c r="T177" s="109">
        <v>643</v>
      </c>
      <c r="U177" s="109">
        <v>708</v>
      </c>
      <c r="V177" s="63"/>
      <c r="W177" s="109">
        <v>722</v>
      </c>
      <c r="X177" s="109">
        <v>734</v>
      </c>
      <c r="Y177" s="109">
        <v>744</v>
      </c>
      <c r="Z177" s="109">
        <v>770</v>
      </c>
      <c r="AA177" s="63"/>
      <c r="AB177" s="109">
        <v>671</v>
      </c>
      <c r="AC177" s="109">
        <v>709</v>
      </c>
      <c r="AD177" s="109">
        <v>684</v>
      </c>
      <c r="AE177" s="109">
        <v>709</v>
      </c>
      <c r="AF177" s="63"/>
      <c r="AG177" s="109">
        <v>725</v>
      </c>
      <c r="AH177" s="109">
        <v>780</v>
      </c>
      <c r="AI177" s="109">
        <v>762</v>
      </c>
      <c r="AJ177" s="109">
        <v>809</v>
      </c>
      <c r="AK177" s="63"/>
      <c r="AL177" s="109">
        <v>830</v>
      </c>
      <c r="AM177" s="109">
        <v>916</v>
      </c>
      <c r="AN177" s="109">
        <v>894</v>
      </c>
      <c r="AO177" s="109">
        <v>976</v>
      </c>
      <c r="AP177" s="63"/>
      <c r="AQ177" s="109">
        <v>974</v>
      </c>
      <c r="AR177" s="109">
        <v>1079</v>
      </c>
      <c r="AS177" s="109">
        <v>1040</v>
      </c>
      <c r="AT177" s="109">
        <v>1075</v>
      </c>
      <c r="AU177" s="63"/>
      <c r="AV177" s="109">
        <v>1076</v>
      </c>
      <c r="AW177" s="109">
        <v>1135</v>
      </c>
      <c r="AX177" s="109">
        <v>1107</v>
      </c>
      <c r="AY177" s="109">
        <v>1144</v>
      </c>
      <c r="AZ177" s="63"/>
      <c r="BA177" s="109">
        <v>1153</v>
      </c>
      <c r="BB177" s="109">
        <v>1185</v>
      </c>
      <c r="BC177" s="109">
        <v>1146</v>
      </c>
      <c r="BD177" s="109">
        <v>1177</v>
      </c>
      <c r="BE177" s="63"/>
      <c r="BF177" s="109">
        <v>1141</v>
      </c>
      <c r="BG177" s="109">
        <v>1167</v>
      </c>
      <c r="BH177" s="109">
        <v>1136</v>
      </c>
      <c r="BI177" s="109">
        <v>1149</v>
      </c>
      <c r="BJ177" s="63"/>
      <c r="BK177" s="109">
        <v>1129</v>
      </c>
      <c r="BL177" s="109">
        <v>1143</v>
      </c>
      <c r="BM177" s="109">
        <v>1099</v>
      </c>
      <c r="BN177" s="109">
        <v>1122</v>
      </c>
      <c r="BO177" s="109">
        <v>1109</v>
      </c>
      <c r="BQ177" s="109">
        <v>1076</v>
      </c>
      <c r="BR177" s="109">
        <v>1090</v>
      </c>
      <c r="BS177" s="109">
        <v>1076</v>
      </c>
      <c r="BT177" s="109">
        <v>1051</v>
      </c>
      <c r="BV177" s="109">
        <v>1078</v>
      </c>
      <c r="BW177" s="109">
        <v>1082</v>
      </c>
      <c r="BX177" s="109">
        <v>1081</v>
      </c>
      <c r="BY177" s="109">
        <v>1051</v>
      </c>
      <c r="CA177" s="109">
        <v>1029</v>
      </c>
      <c r="CB177" s="109">
        <v>1044</v>
      </c>
      <c r="CC177" s="109">
        <v>1045</v>
      </c>
      <c r="CD177" s="109">
        <v>1046</v>
      </c>
      <c r="CF177" s="109">
        <v>1059</v>
      </c>
      <c r="CG177" s="109">
        <v>1108</v>
      </c>
      <c r="CH177" s="109">
        <v>1128</v>
      </c>
      <c r="CI177" s="109">
        <v>1154</v>
      </c>
      <c r="CK177" s="109">
        <v>1188</v>
      </c>
      <c r="CL177" s="109">
        <v>1210</v>
      </c>
      <c r="CM177" s="109">
        <v>1220</v>
      </c>
      <c r="CN177" s="109">
        <v>1280</v>
      </c>
      <c r="CP177" s="109">
        <v>1323</v>
      </c>
      <c r="CQ177" s="109">
        <v>1369</v>
      </c>
      <c r="CR177" s="109">
        <v>1375</v>
      </c>
      <c r="CS177" s="109">
        <v>1410</v>
      </c>
      <c r="CU177" s="109">
        <v>1461</v>
      </c>
      <c r="CV177" s="109">
        <v>1511</v>
      </c>
      <c r="CW177" s="109">
        <v>1524</v>
      </c>
      <c r="CX177" s="109">
        <v>1610</v>
      </c>
      <c r="CZ177" s="109">
        <v>1651</v>
      </c>
      <c r="DA177" s="109">
        <v>1726</v>
      </c>
      <c r="DB177" s="109">
        <v>1784</v>
      </c>
      <c r="DC177" s="109"/>
    </row>
    <row r="178" spans="2:107" ht="15" hidden="1" customHeight="1" outlineLevel="2" x14ac:dyDescent="0.3">
      <c r="B178" s="110" t="s">
        <v>98</v>
      </c>
      <c r="C178" s="111">
        <v>156</v>
      </c>
      <c r="D178" s="111">
        <v>157</v>
      </c>
      <c r="E178" s="111">
        <v>163</v>
      </c>
      <c r="F178" s="111">
        <v>165</v>
      </c>
      <c r="G178" s="63"/>
      <c r="H178" s="111">
        <v>173</v>
      </c>
      <c r="I178" s="111">
        <v>202</v>
      </c>
      <c r="J178" s="111">
        <v>203</v>
      </c>
      <c r="K178" s="111">
        <v>218</v>
      </c>
      <c r="L178" s="63"/>
      <c r="M178" s="113">
        <v>230</v>
      </c>
      <c r="N178" s="113">
        <v>265</v>
      </c>
      <c r="O178" s="113">
        <v>261</v>
      </c>
      <c r="P178" s="113">
        <v>445</v>
      </c>
      <c r="Q178" s="63"/>
      <c r="R178" s="111">
        <v>460</v>
      </c>
      <c r="S178" s="111">
        <v>594</v>
      </c>
      <c r="T178" s="111">
        <v>585</v>
      </c>
      <c r="U178" s="111">
        <v>650</v>
      </c>
      <c r="V178" s="63"/>
      <c r="W178" s="111">
        <v>664</v>
      </c>
      <c r="X178" s="111">
        <v>680</v>
      </c>
      <c r="Y178" s="111">
        <v>689</v>
      </c>
      <c r="Z178" s="111">
        <v>715</v>
      </c>
      <c r="AA178" s="63"/>
      <c r="AB178" s="111">
        <v>618</v>
      </c>
      <c r="AC178" s="111">
        <v>657</v>
      </c>
      <c r="AD178" s="111">
        <v>634</v>
      </c>
      <c r="AE178" s="111">
        <v>659</v>
      </c>
      <c r="AF178" s="63"/>
      <c r="AG178" s="111">
        <v>671</v>
      </c>
      <c r="AH178" s="111">
        <v>723</v>
      </c>
      <c r="AI178" s="111">
        <v>704</v>
      </c>
      <c r="AJ178" s="111">
        <v>745</v>
      </c>
      <c r="AK178" s="63"/>
      <c r="AL178" s="111">
        <v>760</v>
      </c>
      <c r="AM178" s="111">
        <v>843</v>
      </c>
      <c r="AN178" s="111">
        <v>819</v>
      </c>
      <c r="AO178" s="111">
        <v>886</v>
      </c>
      <c r="AP178" s="63"/>
      <c r="AQ178" s="111">
        <v>886</v>
      </c>
      <c r="AR178" s="111">
        <v>958</v>
      </c>
      <c r="AS178" s="111">
        <v>917</v>
      </c>
      <c r="AT178" s="111">
        <v>943</v>
      </c>
      <c r="AU178" s="63"/>
      <c r="AV178" s="111">
        <v>937</v>
      </c>
      <c r="AW178" s="111">
        <v>996</v>
      </c>
      <c r="AX178" s="111">
        <v>960</v>
      </c>
      <c r="AY178" s="111">
        <v>986</v>
      </c>
      <c r="AZ178" s="63"/>
      <c r="BA178" s="111">
        <v>995</v>
      </c>
      <c r="BB178" s="111">
        <v>1028</v>
      </c>
      <c r="BC178" s="111">
        <v>990</v>
      </c>
      <c r="BD178" s="111">
        <v>1017</v>
      </c>
      <c r="BE178" s="63"/>
      <c r="BF178" s="111">
        <v>987</v>
      </c>
      <c r="BG178" s="111">
        <v>1013</v>
      </c>
      <c r="BH178" s="111">
        <v>982</v>
      </c>
      <c r="BI178" s="111">
        <v>990</v>
      </c>
      <c r="BJ178" s="63"/>
      <c r="BK178" s="111">
        <v>977</v>
      </c>
      <c r="BL178" s="111">
        <v>985</v>
      </c>
      <c r="BM178" s="111">
        <v>940</v>
      </c>
      <c r="BN178" s="111">
        <v>959</v>
      </c>
      <c r="BO178" s="111">
        <v>949</v>
      </c>
      <c r="BQ178" s="111">
        <v>920</v>
      </c>
      <c r="BR178" s="111">
        <v>923</v>
      </c>
      <c r="BS178" s="111">
        <v>908</v>
      </c>
      <c r="BT178" s="111">
        <v>874</v>
      </c>
      <c r="BV178" s="111">
        <v>918</v>
      </c>
      <c r="BW178" s="111">
        <v>916</v>
      </c>
      <c r="BX178" s="111">
        <v>910</v>
      </c>
      <c r="BY178" s="111">
        <v>874</v>
      </c>
      <c r="CA178" s="111">
        <v>852</v>
      </c>
      <c r="CB178" s="111">
        <v>866</v>
      </c>
      <c r="CC178" s="111">
        <v>868</v>
      </c>
      <c r="CD178" s="111">
        <v>866</v>
      </c>
      <c r="CF178" s="111">
        <v>881</v>
      </c>
      <c r="CG178" s="111">
        <v>926</v>
      </c>
      <c r="CH178" s="111">
        <v>928</v>
      </c>
      <c r="CI178" s="111">
        <v>952</v>
      </c>
      <c r="CK178" s="111">
        <v>969</v>
      </c>
      <c r="CL178" s="111">
        <v>984</v>
      </c>
      <c r="CM178" s="212">
        <v>981</v>
      </c>
      <c r="CN178" s="212">
        <v>1018</v>
      </c>
      <c r="CP178" s="212">
        <v>1053</v>
      </c>
      <c r="CQ178" s="212">
        <v>1090</v>
      </c>
      <c r="CR178" s="212">
        <v>1082</v>
      </c>
      <c r="CS178" s="212">
        <v>1094</v>
      </c>
      <c r="CU178" s="111"/>
      <c r="CV178" s="212"/>
      <c r="CW178" s="212"/>
      <c r="CX178" s="212">
        <v>1196</v>
      </c>
      <c r="CZ178" s="111"/>
      <c r="DA178" s="212"/>
      <c r="DB178" s="212"/>
      <c r="DC178" s="212"/>
    </row>
    <row r="179" spans="2:107" ht="15" hidden="1" customHeight="1" outlineLevel="2" x14ac:dyDescent="0.3">
      <c r="B179" s="110" t="s">
        <v>99</v>
      </c>
      <c r="C179" s="111">
        <v>17</v>
      </c>
      <c r="D179" s="111">
        <v>18</v>
      </c>
      <c r="E179" s="111">
        <v>18</v>
      </c>
      <c r="F179" s="111">
        <v>19</v>
      </c>
      <c r="G179" s="63"/>
      <c r="H179" s="111">
        <v>19</v>
      </c>
      <c r="I179" s="111">
        <v>19</v>
      </c>
      <c r="J179" s="111">
        <v>19</v>
      </c>
      <c r="K179" s="111">
        <v>21</v>
      </c>
      <c r="L179" s="63"/>
      <c r="M179" s="113">
        <v>24</v>
      </c>
      <c r="N179" s="113">
        <v>25</v>
      </c>
      <c r="O179" s="113">
        <v>25</v>
      </c>
      <c r="P179" s="113">
        <v>38</v>
      </c>
      <c r="Q179" s="63"/>
      <c r="R179" s="111">
        <v>38</v>
      </c>
      <c r="S179" s="111">
        <v>38</v>
      </c>
      <c r="T179" s="111">
        <v>38</v>
      </c>
      <c r="U179" s="111">
        <v>38</v>
      </c>
      <c r="V179" s="63"/>
      <c r="W179" s="111">
        <v>37</v>
      </c>
      <c r="X179" s="111">
        <v>35</v>
      </c>
      <c r="Y179" s="111">
        <v>37</v>
      </c>
      <c r="Z179" s="111">
        <v>36</v>
      </c>
      <c r="AA179" s="63"/>
      <c r="AB179" s="111">
        <v>35</v>
      </c>
      <c r="AC179" s="111">
        <v>34</v>
      </c>
      <c r="AD179" s="111">
        <v>32</v>
      </c>
      <c r="AE179" s="111">
        <v>32</v>
      </c>
      <c r="AF179" s="63"/>
      <c r="AG179" s="111">
        <v>36</v>
      </c>
      <c r="AH179" s="111">
        <v>38</v>
      </c>
      <c r="AI179" s="111">
        <v>38</v>
      </c>
      <c r="AJ179" s="111">
        <v>43</v>
      </c>
      <c r="AK179" s="63"/>
      <c r="AL179" s="111">
        <v>47</v>
      </c>
      <c r="AM179" s="111">
        <v>50</v>
      </c>
      <c r="AN179" s="111">
        <v>52</v>
      </c>
      <c r="AO179" s="111">
        <v>66</v>
      </c>
      <c r="AP179" s="63"/>
      <c r="AQ179" s="111">
        <v>64</v>
      </c>
      <c r="AR179" s="111">
        <v>65</v>
      </c>
      <c r="AS179" s="111">
        <v>67</v>
      </c>
      <c r="AT179" s="111">
        <v>73</v>
      </c>
      <c r="AU179" s="63"/>
      <c r="AV179" s="111">
        <v>78</v>
      </c>
      <c r="AW179" s="111">
        <v>78</v>
      </c>
      <c r="AX179" s="111">
        <v>82</v>
      </c>
      <c r="AY179" s="111">
        <v>80</v>
      </c>
      <c r="AZ179" s="63"/>
      <c r="BA179" s="121">
        <v>80</v>
      </c>
      <c r="BB179" s="121">
        <v>80</v>
      </c>
      <c r="BC179" s="113">
        <v>79</v>
      </c>
      <c r="BD179" s="113">
        <v>80</v>
      </c>
      <c r="BE179" s="63"/>
      <c r="BF179" s="121">
        <v>80</v>
      </c>
      <c r="BG179" s="121">
        <v>80</v>
      </c>
      <c r="BH179" s="121">
        <v>79</v>
      </c>
      <c r="BI179" s="121">
        <v>83</v>
      </c>
      <c r="BJ179" s="63"/>
      <c r="BK179" s="121">
        <v>78</v>
      </c>
      <c r="BL179" s="121">
        <v>80</v>
      </c>
      <c r="BM179" s="121">
        <v>81</v>
      </c>
      <c r="BN179" s="121">
        <v>82</v>
      </c>
      <c r="BO179" s="121">
        <v>79</v>
      </c>
      <c r="BQ179" s="121">
        <v>78</v>
      </c>
      <c r="BR179" s="121">
        <v>88</v>
      </c>
      <c r="BS179" s="121">
        <v>88</v>
      </c>
      <c r="BT179" s="121">
        <v>89</v>
      </c>
      <c r="BV179" s="121">
        <v>82</v>
      </c>
      <c r="BW179" s="121">
        <v>88</v>
      </c>
      <c r="BX179" s="121">
        <v>89</v>
      </c>
      <c r="BY179" s="121">
        <v>89</v>
      </c>
      <c r="CA179" s="121">
        <v>89</v>
      </c>
      <c r="CB179" s="121">
        <v>88</v>
      </c>
      <c r="CC179" s="121">
        <v>85</v>
      </c>
      <c r="CD179" s="121">
        <v>87</v>
      </c>
      <c r="CF179" s="121">
        <v>86</v>
      </c>
      <c r="CG179" s="121">
        <v>95</v>
      </c>
      <c r="CH179" s="121">
        <v>101</v>
      </c>
      <c r="CI179" s="111">
        <v>102</v>
      </c>
      <c r="CK179" s="121">
        <v>105</v>
      </c>
      <c r="CL179" s="121">
        <v>107</v>
      </c>
      <c r="CM179" s="212">
        <v>115</v>
      </c>
      <c r="CN179" s="212">
        <v>123</v>
      </c>
      <c r="CP179" s="212">
        <v>128</v>
      </c>
      <c r="CQ179" s="212">
        <v>136</v>
      </c>
      <c r="CR179" s="212">
        <v>142</v>
      </c>
      <c r="CS179" s="212">
        <v>146</v>
      </c>
      <c r="CU179" s="111"/>
      <c r="CV179" s="212"/>
      <c r="CW179" s="212"/>
      <c r="CX179" s="212">
        <v>184</v>
      </c>
      <c r="CZ179" s="111"/>
      <c r="DA179" s="212"/>
      <c r="DB179" s="212"/>
      <c r="DC179" s="212"/>
    </row>
    <row r="180" spans="2:107" ht="15" hidden="1" customHeight="1" outlineLevel="2" x14ac:dyDescent="0.3">
      <c r="B180" s="110" t="s">
        <v>100</v>
      </c>
      <c r="C180" s="111">
        <v>0</v>
      </c>
      <c r="D180" s="111">
        <v>0</v>
      </c>
      <c r="E180" s="111">
        <v>0</v>
      </c>
      <c r="F180" s="111">
        <v>0</v>
      </c>
      <c r="G180" s="63"/>
      <c r="H180" s="111">
        <v>0</v>
      </c>
      <c r="I180" s="111">
        <v>0</v>
      </c>
      <c r="J180" s="111">
        <v>0</v>
      </c>
      <c r="K180" s="111">
        <v>0</v>
      </c>
      <c r="L180" s="63"/>
      <c r="M180" s="113">
        <v>0</v>
      </c>
      <c r="N180" s="113">
        <v>0</v>
      </c>
      <c r="O180" s="113">
        <v>0</v>
      </c>
      <c r="P180" s="113">
        <v>12</v>
      </c>
      <c r="Q180" s="63"/>
      <c r="R180" s="111">
        <v>8</v>
      </c>
      <c r="S180" s="111">
        <v>11</v>
      </c>
      <c r="T180" s="111">
        <v>11</v>
      </c>
      <c r="U180" s="111">
        <v>11</v>
      </c>
      <c r="V180" s="63"/>
      <c r="W180" s="111">
        <v>12</v>
      </c>
      <c r="X180" s="111">
        <v>11</v>
      </c>
      <c r="Y180" s="111">
        <v>10</v>
      </c>
      <c r="Z180" s="111">
        <v>11</v>
      </c>
      <c r="AA180" s="63"/>
      <c r="AB180" s="111">
        <v>10</v>
      </c>
      <c r="AC180" s="111">
        <v>10</v>
      </c>
      <c r="AD180" s="111">
        <v>10</v>
      </c>
      <c r="AE180" s="111">
        <v>10</v>
      </c>
      <c r="AF180" s="63"/>
      <c r="AG180" s="111">
        <v>10</v>
      </c>
      <c r="AH180" s="111">
        <v>11</v>
      </c>
      <c r="AI180" s="111">
        <v>11</v>
      </c>
      <c r="AJ180" s="111">
        <v>12</v>
      </c>
      <c r="AK180" s="63"/>
      <c r="AL180" s="111">
        <v>13</v>
      </c>
      <c r="AM180" s="111">
        <v>13</v>
      </c>
      <c r="AN180" s="111">
        <v>13</v>
      </c>
      <c r="AO180" s="111">
        <v>13</v>
      </c>
      <c r="AP180" s="63"/>
      <c r="AQ180" s="111">
        <v>13</v>
      </c>
      <c r="AR180" s="111">
        <v>45</v>
      </c>
      <c r="AS180" s="111">
        <v>45</v>
      </c>
      <c r="AT180" s="111">
        <v>48</v>
      </c>
      <c r="AU180" s="63"/>
      <c r="AV180" s="111">
        <v>50</v>
      </c>
      <c r="AW180" s="111">
        <v>50</v>
      </c>
      <c r="AX180" s="111">
        <v>55</v>
      </c>
      <c r="AY180" s="111">
        <v>61</v>
      </c>
      <c r="AZ180" s="63"/>
      <c r="BA180" s="121">
        <v>61</v>
      </c>
      <c r="BB180" s="121">
        <v>61</v>
      </c>
      <c r="BC180" s="113">
        <v>61</v>
      </c>
      <c r="BD180" s="113">
        <v>62</v>
      </c>
      <c r="BE180" s="63"/>
      <c r="BF180" s="121">
        <v>58</v>
      </c>
      <c r="BG180" s="121">
        <v>57</v>
      </c>
      <c r="BH180" s="121">
        <v>56</v>
      </c>
      <c r="BI180" s="121">
        <v>57</v>
      </c>
      <c r="BJ180" s="63"/>
      <c r="BK180" s="121">
        <v>56</v>
      </c>
      <c r="BL180" s="121">
        <v>58</v>
      </c>
      <c r="BM180" s="121">
        <v>55</v>
      </c>
      <c r="BN180" s="121">
        <v>56</v>
      </c>
      <c r="BO180" s="121">
        <v>56</v>
      </c>
      <c r="BQ180" s="121">
        <v>53</v>
      </c>
      <c r="BR180" s="121">
        <v>53</v>
      </c>
      <c r="BS180" s="121">
        <v>51</v>
      </c>
      <c r="BT180" s="121">
        <v>57</v>
      </c>
      <c r="BV180" s="121">
        <v>53</v>
      </c>
      <c r="BW180" s="121">
        <v>52</v>
      </c>
      <c r="BX180" s="121">
        <v>51</v>
      </c>
      <c r="BY180" s="121">
        <v>57</v>
      </c>
      <c r="CA180" s="121">
        <v>56</v>
      </c>
      <c r="CB180" s="121">
        <v>57</v>
      </c>
      <c r="CC180" s="121">
        <v>59</v>
      </c>
      <c r="CD180" s="121">
        <v>60</v>
      </c>
      <c r="CF180" s="121">
        <v>60</v>
      </c>
      <c r="CG180" s="121">
        <v>55</v>
      </c>
      <c r="CH180" s="121">
        <v>65</v>
      </c>
      <c r="CI180" s="111">
        <v>65</v>
      </c>
      <c r="CK180" s="121">
        <v>70</v>
      </c>
      <c r="CL180" s="121">
        <v>75</v>
      </c>
      <c r="CM180" s="212">
        <v>77</v>
      </c>
      <c r="CN180" s="212">
        <v>85</v>
      </c>
      <c r="CP180" s="212">
        <v>87</v>
      </c>
      <c r="CQ180" s="212">
        <v>87</v>
      </c>
      <c r="CR180" s="212">
        <v>91</v>
      </c>
      <c r="CS180" s="212">
        <v>94</v>
      </c>
      <c r="CU180" s="111"/>
      <c r="CV180" s="212"/>
      <c r="CW180" s="212"/>
      <c r="CX180" s="212">
        <v>127</v>
      </c>
      <c r="CZ180" s="111"/>
      <c r="DA180" s="212"/>
      <c r="DB180" s="212"/>
      <c r="DC180" s="212"/>
    </row>
    <row r="181" spans="2:107" ht="15" hidden="1" customHeight="1" outlineLevel="2" x14ac:dyDescent="0.3">
      <c r="B181" s="110" t="s">
        <v>101</v>
      </c>
      <c r="C181" s="111">
        <v>4</v>
      </c>
      <c r="D181" s="111">
        <v>5</v>
      </c>
      <c r="E181" s="111">
        <v>5</v>
      </c>
      <c r="F181" s="111">
        <v>6</v>
      </c>
      <c r="G181" s="63"/>
      <c r="H181" s="111">
        <v>6</v>
      </c>
      <c r="I181" s="111">
        <v>6</v>
      </c>
      <c r="J181" s="111">
        <v>6</v>
      </c>
      <c r="K181" s="111">
        <v>6</v>
      </c>
      <c r="L181" s="63"/>
      <c r="M181" s="113">
        <v>6</v>
      </c>
      <c r="N181" s="113">
        <v>7</v>
      </c>
      <c r="O181" s="113">
        <v>7</v>
      </c>
      <c r="P181" s="113">
        <v>9</v>
      </c>
      <c r="Q181" s="63"/>
      <c r="R181" s="111">
        <v>9</v>
      </c>
      <c r="S181" s="111">
        <v>9</v>
      </c>
      <c r="T181" s="111">
        <v>9</v>
      </c>
      <c r="U181" s="111">
        <v>9</v>
      </c>
      <c r="V181" s="63"/>
      <c r="W181" s="111">
        <v>9</v>
      </c>
      <c r="X181" s="111">
        <v>8</v>
      </c>
      <c r="Y181" s="111">
        <v>8</v>
      </c>
      <c r="Z181" s="111">
        <v>8</v>
      </c>
      <c r="AA181" s="63"/>
      <c r="AB181" s="111">
        <v>8</v>
      </c>
      <c r="AC181" s="111">
        <v>8</v>
      </c>
      <c r="AD181" s="111">
        <v>8</v>
      </c>
      <c r="AE181" s="111">
        <v>8</v>
      </c>
      <c r="AF181" s="63"/>
      <c r="AG181" s="111">
        <v>8</v>
      </c>
      <c r="AH181" s="111">
        <v>8</v>
      </c>
      <c r="AI181" s="111">
        <v>9</v>
      </c>
      <c r="AJ181" s="111">
        <v>9</v>
      </c>
      <c r="AK181" s="63"/>
      <c r="AL181" s="111">
        <v>10</v>
      </c>
      <c r="AM181" s="111">
        <v>10</v>
      </c>
      <c r="AN181" s="111">
        <v>10</v>
      </c>
      <c r="AO181" s="111">
        <v>11</v>
      </c>
      <c r="AP181" s="63"/>
      <c r="AQ181" s="111">
        <v>11</v>
      </c>
      <c r="AR181" s="111">
        <v>11</v>
      </c>
      <c r="AS181" s="111">
        <v>11</v>
      </c>
      <c r="AT181" s="111">
        <v>11</v>
      </c>
      <c r="AU181" s="63"/>
      <c r="AV181" s="111">
        <v>11</v>
      </c>
      <c r="AW181" s="111">
        <v>11</v>
      </c>
      <c r="AX181" s="111">
        <v>10</v>
      </c>
      <c r="AY181" s="111">
        <v>17</v>
      </c>
      <c r="AZ181" s="63"/>
      <c r="BA181" s="121">
        <v>17</v>
      </c>
      <c r="BB181" s="121">
        <v>16</v>
      </c>
      <c r="BC181" s="113">
        <v>16</v>
      </c>
      <c r="BD181" s="113">
        <v>18</v>
      </c>
      <c r="BE181" s="63"/>
      <c r="BF181" s="121">
        <v>16</v>
      </c>
      <c r="BG181" s="121">
        <v>17</v>
      </c>
      <c r="BH181" s="121">
        <v>19</v>
      </c>
      <c r="BI181" s="121">
        <v>19</v>
      </c>
      <c r="BJ181" s="63"/>
      <c r="BK181" s="121">
        <v>18</v>
      </c>
      <c r="BL181" s="121">
        <v>20</v>
      </c>
      <c r="BM181" s="121">
        <v>23</v>
      </c>
      <c r="BN181" s="121">
        <v>25</v>
      </c>
      <c r="BO181" s="121">
        <v>25</v>
      </c>
      <c r="BQ181" s="121">
        <v>25</v>
      </c>
      <c r="BR181" s="121">
        <v>26</v>
      </c>
      <c r="BS181" s="121">
        <v>29</v>
      </c>
      <c r="BT181" s="121">
        <v>31</v>
      </c>
      <c r="BV181" s="121">
        <v>25</v>
      </c>
      <c r="BW181" s="121">
        <v>26</v>
      </c>
      <c r="BX181" s="121">
        <v>31</v>
      </c>
      <c r="BY181" s="121">
        <v>31</v>
      </c>
      <c r="CA181" s="121">
        <v>32</v>
      </c>
      <c r="CB181" s="121">
        <v>33</v>
      </c>
      <c r="CC181" s="121">
        <v>33</v>
      </c>
      <c r="CD181" s="121">
        <v>33</v>
      </c>
      <c r="CF181" s="121">
        <v>32</v>
      </c>
      <c r="CG181" s="121">
        <v>32</v>
      </c>
      <c r="CH181" s="121">
        <v>34</v>
      </c>
      <c r="CI181" s="111">
        <v>35</v>
      </c>
      <c r="CK181" s="121">
        <v>44</v>
      </c>
      <c r="CL181" s="121">
        <v>44</v>
      </c>
      <c r="CM181" s="212">
        <v>47</v>
      </c>
      <c r="CN181" s="212">
        <v>54</v>
      </c>
      <c r="CP181" s="212">
        <v>55</v>
      </c>
      <c r="CQ181" s="212">
        <v>56</v>
      </c>
      <c r="CR181" s="212">
        <v>60</v>
      </c>
      <c r="CS181" s="212">
        <v>76</v>
      </c>
      <c r="CU181" s="111"/>
      <c r="CV181" s="212"/>
      <c r="CW181" s="212"/>
      <c r="CX181" s="212">
        <v>103</v>
      </c>
      <c r="CZ181" s="111"/>
      <c r="DA181" s="212"/>
      <c r="DB181" s="212"/>
      <c r="DC181" s="212"/>
    </row>
    <row r="182" spans="2:107" ht="15" customHeight="1" outlineLevel="1" collapsed="1" x14ac:dyDescent="0.3">
      <c r="B182" s="108" t="s">
        <v>102</v>
      </c>
      <c r="C182" s="109">
        <v>23</v>
      </c>
      <c r="D182" s="109">
        <v>23</v>
      </c>
      <c r="E182" s="109">
        <v>25</v>
      </c>
      <c r="F182" s="109">
        <v>25</v>
      </c>
      <c r="G182" s="63"/>
      <c r="H182" s="109">
        <v>26</v>
      </c>
      <c r="I182" s="109">
        <v>30</v>
      </c>
      <c r="J182" s="109">
        <v>30</v>
      </c>
      <c r="K182" s="109">
        <v>30</v>
      </c>
      <c r="L182" s="63"/>
      <c r="M182" s="115">
        <v>30</v>
      </c>
      <c r="N182" s="115">
        <v>29</v>
      </c>
      <c r="O182" s="115">
        <v>31</v>
      </c>
      <c r="P182" s="115">
        <v>36</v>
      </c>
      <c r="Q182" s="63"/>
      <c r="R182" s="109">
        <v>39</v>
      </c>
      <c r="S182" s="109">
        <v>41</v>
      </c>
      <c r="T182" s="109">
        <v>40</v>
      </c>
      <c r="U182" s="109">
        <v>43</v>
      </c>
      <c r="V182" s="63"/>
      <c r="W182" s="109">
        <v>43</v>
      </c>
      <c r="X182" s="109">
        <v>44</v>
      </c>
      <c r="Y182" s="109">
        <v>44</v>
      </c>
      <c r="Z182" s="109">
        <v>44</v>
      </c>
      <c r="AA182" s="63"/>
      <c r="AB182" s="109">
        <v>46</v>
      </c>
      <c r="AC182" s="109">
        <v>46</v>
      </c>
      <c r="AD182" s="109">
        <v>55</v>
      </c>
      <c r="AE182" s="109">
        <v>59</v>
      </c>
      <c r="AF182" s="63"/>
      <c r="AG182" s="109">
        <v>57</v>
      </c>
      <c r="AH182" s="109">
        <v>58</v>
      </c>
      <c r="AI182" s="109">
        <v>59</v>
      </c>
      <c r="AJ182" s="109">
        <v>59</v>
      </c>
      <c r="AK182" s="63"/>
      <c r="AL182" s="109">
        <v>56</v>
      </c>
      <c r="AM182" s="109">
        <v>59</v>
      </c>
      <c r="AN182" s="109">
        <v>58</v>
      </c>
      <c r="AO182" s="109">
        <v>58</v>
      </c>
      <c r="AP182" s="63"/>
      <c r="AQ182" s="109">
        <v>58</v>
      </c>
      <c r="AR182" s="109">
        <v>66</v>
      </c>
      <c r="AS182" s="109">
        <v>65</v>
      </c>
      <c r="AT182" s="109">
        <v>70</v>
      </c>
      <c r="AU182" s="63"/>
      <c r="AV182" s="109">
        <v>70</v>
      </c>
      <c r="AW182" s="109">
        <v>70</v>
      </c>
      <c r="AX182" s="109">
        <v>68</v>
      </c>
      <c r="AY182" s="109">
        <v>71</v>
      </c>
      <c r="AZ182" s="63"/>
      <c r="BA182" s="109">
        <v>71</v>
      </c>
      <c r="BB182" s="109">
        <v>71</v>
      </c>
      <c r="BC182" s="109">
        <v>71</v>
      </c>
      <c r="BD182" s="109">
        <v>73</v>
      </c>
      <c r="BE182" s="63"/>
      <c r="BF182" s="109">
        <v>73</v>
      </c>
      <c r="BG182" s="109">
        <v>74</v>
      </c>
      <c r="BH182" s="109">
        <v>73</v>
      </c>
      <c r="BI182" s="109">
        <v>79</v>
      </c>
      <c r="BJ182" s="63"/>
      <c r="BK182" s="109">
        <v>77</v>
      </c>
      <c r="BL182" s="109">
        <v>78</v>
      </c>
      <c r="BM182" s="109">
        <v>75</v>
      </c>
      <c r="BN182" s="109">
        <v>75</v>
      </c>
      <c r="BO182" s="109">
        <v>71</v>
      </c>
      <c r="BQ182" s="109">
        <v>69</v>
      </c>
      <c r="BR182" s="109">
        <v>78</v>
      </c>
      <c r="BS182" s="109">
        <v>77</v>
      </c>
      <c r="BT182" s="109">
        <v>71</v>
      </c>
      <c r="BV182" s="109">
        <v>77</v>
      </c>
      <c r="BW182" s="109">
        <v>78</v>
      </c>
      <c r="BX182" s="109">
        <v>75</v>
      </c>
      <c r="BY182" s="109">
        <v>71</v>
      </c>
      <c r="CA182" s="109">
        <v>67</v>
      </c>
      <c r="CB182" s="109">
        <v>71</v>
      </c>
      <c r="CC182" s="109">
        <v>74</v>
      </c>
      <c r="CD182" s="109">
        <v>75</v>
      </c>
      <c r="CF182" s="109">
        <v>74</v>
      </c>
      <c r="CG182" s="109">
        <v>74</v>
      </c>
      <c r="CH182" s="109">
        <v>74</v>
      </c>
      <c r="CI182" s="109">
        <v>73</v>
      </c>
      <c r="CK182" s="109">
        <v>74</v>
      </c>
      <c r="CL182" s="109">
        <v>78</v>
      </c>
      <c r="CM182" s="109">
        <v>83</v>
      </c>
      <c r="CN182" s="109">
        <v>92</v>
      </c>
      <c r="CP182" s="109">
        <v>93</v>
      </c>
      <c r="CQ182" s="109">
        <v>95</v>
      </c>
      <c r="CR182" s="109">
        <v>99</v>
      </c>
      <c r="CS182" s="109">
        <v>96</v>
      </c>
      <c r="CU182" s="109">
        <v>101</v>
      </c>
      <c r="CV182" s="109">
        <v>104</v>
      </c>
      <c r="CW182" s="109">
        <v>110</v>
      </c>
      <c r="CX182" s="109">
        <v>118</v>
      </c>
      <c r="CZ182" s="109">
        <v>128</v>
      </c>
      <c r="DA182" s="109">
        <v>140</v>
      </c>
      <c r="DB182" s="109">
        <v>151</v>
      </c>
      <c r="DC182" s="109"/>
    </row>
    <row r="183" spans="2:107" ht="15" hidden="1" customHeight="1" outlineLevel="2" x14ac:dyDescent="0.3">
      <c r="B183" s="110" t="s">
        <v>103</v>
      </c>
      <c r="C183" s="111">
        <v>8</v>
      </c>
      <c r="D183" s="111">
        <v>8</v>
      </c>
      <c r="E183" s="111">
        <v>8</v>
      </c>
      <c r="F183" s="111">
        <v>8</v>
      </c>
      <c r="G183" s="63"/>
      <c r="H183" s="111">
        <v>9</v>
      </c>
      <c r="I183" s="111">
        <v>11</v>
      </c>
      <c r="J183" s="111">
        <v>11</v>
      </c>
      <c r="K183" s="111">
        <v>11</v>
      </c>
      <c r="L183" s="63"/>
      <c r="M183" s="113">
        <v>11</v>
      </c>
      <c r="N183" s="113">
        <v>11</v>
      </c>
      <c r="O183" s="113">
        <v>11</v>
      </c>
      <c r="P183" s="113">
        <v>16</v>
      </c>
      <c r="Q183" s="63"/>
      <c r="R183" s="111">
        <v>16</v>
      </c>
      <c r="S183" s="111">
        <v>16</v>
      </c>
      <c r="T183" s="111">
        <v>16</v>
      </c>
      <c r="U183" s="111">
        <v>19</v>
      </c>
      <c r="V183" s="63"/>
      <c r="W183" s="111">
        <v>19</v>
      </c>
      <c r="X183" s="111">
        <v>19</v>
      </c>
      <c r="Y183" s="111">
        <v>19</v>
      </c>
      <c r="Z183" s="111">
        <v>19</v>
      </c>
      <c r="AA183" s="63"/>
      <c r="AB183" s="111">
        <v>20</v>
      </c>
      <c r="AC183" s="111">
        <v>20</v>
      </c>
      <c r="AD183" s="111">
        <v>24</v>
      </c>
      <c r="AE183" s="111">
        <v>26</v>
      </c>
      <c r="AF183" s="63"/>
      <c r="AG183" s="111">
        <v>25</v>
      </c>
      <c r="AH183" s="111">
        <v>25</v>
      </c>
      <c r="AI183" s="111">
        <v>25</v>
      </c>
      <c r="AJ183" s="111">
        <v>25</v>
      </c>
      <c r="AK183" s="63"/>
      <c r="AL183" s="111">
        <v>23</v>
      </c>
      <c r="AM183" s="111">
        <v>23</v>
      </c>
      <c r="AN183" s="111">
        <v>23</v>
      </c>
      <c r="AO183" s="111">
        <v>23</v>
      </c>
      <c r="AP183" s="63"/>
      <c r="AQ183" s="111">
        <v>23</v>
      </c>
      <c r="AR183" s="111">
        <v>25</v>
      </c>
      <c r="AS183" s="111">
        <v>25</v>
      </c>
      <c r="AT183" s="111">
        <v>25</v>
      </c>
      <c r="AU183" s="63"/>
      <c r="AV183" s="111">
        <v>25</v>
      </c>
      <c r="AW183" s="111">
        <v>25</v>
      </c>
      <c r="AX183" s="111">
        <v>23</v>
      </c>
      <c r="AY183" s="111">
        <v>26</v>
      </c>
      <c r="AZ183" s="63"/>
      <c r="BA183" s="121">
        <v>26</v>
      </c>
      <c r="BB183" s="121">
        <v>26</v>
      </c>
      <c r="BC183" s="121">
        <v>26</v>
      </c>
      <c r="BD183" s="121">
        <v>28</v>
      </c>
      <c r="BE183" s="63"/>
      <c r="BF183" s="121">
        <v>28</v>
      </c>
      <c r="BG183" s="121">
        <v>28</v>
      </c>
      <c r="BH183" s="121">
        <v>28</v>
      </c>
      <c r="BI183" s="121">
        <v>28</v>
      </c>
      <c r="BJ183" s="63"/>
      <c r="BK183" s="121">
        <v>28</v>
      </c>
      <c r="BL183" s="121">
        <v>28</v>
      </c>
      <c r="BM183" s="121">
        <v>23</v>
      </c>
      <c r="BN183" s="121">
        <v>23</v>
      </c>
      <c r="BO183" s="121">
        <v>20</v>
      </c>
      <c r="BQ183" s="121">
        <v>20</v>
      </c>
      <c r="BR183" s="121">
        <v>24</v>
      </c>
      <c r="BS183" s="121">
        <v>24</v>
      </c>
      <c r="BT183" s="121">
        <v>23</v>
      </c>
      <c r="BV183" s="121">
        <v>23</v>
      </c>
      <c r="BW183" s="121">
        <v>24</v>
      </c>
      <c r="BX183" s="121">
        <v>22</v>
      </c>
      <c r="BY183" s="121">
        <v>23</v>
      </c>
      <c r="CA183" s="121">
        <v>23</v>
      </c>
      <c r="CB183" s="121">
        <v>23</v>
      </c>
      <c r="CC183" s="121">
        <v>23</v>
      </c>
      <c r="CD183" s="121">
        <v>23</v>
      </c>
      <c r="CF183" s="121">
        <v>22</v>
      </c>
      <c r="CG183" s="121">
        <v>22</v>
      </c>
      <c r="CH183" s="121">
        <v>22</v>
      </c>
      <c r="CI183" s="111">
        <v>22</v>
      </c>
      <c r="CK183" s="121">
        <v>23</v>
      </c>
      <c r="CL183" s="121">
        <v>26</v>
      </c>
      <c r="CM183" s="212">
        <v>27</v>
      </c>
      <c r="CN183" s="212">
        <v>30</v>
      </c>
      <c r="CP183" s="212">
        <v>29</v>
      </c>
      <c r="CQ183" s="212">
        <v>32</v>
      </c>
      <c r="CR183" s="212">
        <v>31</v>
      </c>
      <c r="CS183" s="212">
        <v>30</v>
      </c>
      <c r="CU183" s="111"/>
      <c r="CV183" s="212"/>
      <c r="CW183" s="212"/>
      <c r="CX183" s="212">
        <v>42</v>
      </c>
      <c r="CZ183" s="111"/>
      <c r="DA183" s="212"/>
      <c r="DB183" s="212"/>
      <c r="DC183" s="212"/>
    </row>
    <row r="184" spans="2:107" ht="15" hidden="1" customHeight="1" outlineLevel="2" x14ac:dyDescent="0.3">
      <c r="B184" s="110" t="s">
        <v>104</v>
      </c>
      <c r="C184" s="111">
        <v>7</v>
      </c>
      <c r="D184" s="111">
        <v>6</v>
      </c>
      <c r="E184" s="111">
        <v>8</v>
      </c>
      <c r="F184" s="111">
        <v>8</v>
      </c>
      <c r="G184" s="63"/>
      <c r="H184" s="111">
        <v>8</v>
      </c>
      <c r="I184" s="111">
        <v>8</v>
      </c>
      <c r="J184" s="111">
        <v>8</v>
      </c>
      <c r="K184" s="111">
        <v>8</v>
      </c>
      <c r="L184" s="63"/>
      <c r="M184" s="113">
        <v>8</v>
      </c>
      <c r="N184" s="113">
        <v>8</v>
      </c>
      <c r="O184" s="113">
        <v>8</v>
      </c>
      <c r="P184" s="113">
        <v>8</v>
      </c>
      <c r="Q184" s="63"/>
      <c r="R184" s="111">
        <v>10</v>
      </c>
      <c r="S184" s="111">
        <v>10</v>
      </c>
      <c r="T184" s="111">
        <v>10</v>
      </c>
      <c r="U184" s="111">
        <v>10</v>
      </c>
      <c r="V184" s="63"/>
      <c r="W184" s="111">
        <v>10</v>
      </c>
      <c r="X184" s="111">
        <v>10</v>
      </c>
      <c r="Y184" s="111">
        <v>10</v>
      </c>
      <c r="Z184" s="111">
        <v>10</v>
      </c>
      <c r="AA184" s="63"/>
      <c r="AB184" s="111">
        <v>10</v>
      </c>
      <c r="AC184" s="111">
        <v>10</v>
      </c>
      <c r="AD184" s="111">
        <v>14</v>
      </c>
      <c r="AE184" s="111">
        <v>15</v>
      </c>
      <c r="AF184" s="63"/>
      <c r="AG184" s="111">
        <v>14</v>
      </c>
      <c r="AH184" s="111">
        <v>14</v>
      </c>
      <c r="AI184" s="111">
        <v>14</v>
      </c>
      <c r="AJ184" s="111">
        <v>14</v>
      </c>
      <c r="AK184" s="63"/>
      <c r="AL184" s="111">
        <v>14</v>
      </c>
      <c r="AM184" s="111">
        <v>16</v>
      </c>
      <c r="AN184" s="111">
        <v>16</v>
      </c>
      <c r="AO184" s="111">
        <v>16</v>
      </c>
      <c r="AP184" s="63"/>
      <c r="AQ184" s="111">
        <v>16</v>
      </c>
      <c r="AR184" s="111">
        <v>19</v>
      </c>
      <c r="AS184" s="111">
        <v>19</v>
      </c>
      <c r="AT184" s="111">
        <v>19</v>
      </c>
      <c r="AU184" s="63"/>
      <c r="AV184" s="111">
        <v>19</v>
      </c>
      <c r="AW184" s="111">
        <v>19</v>
      </c>
      <c r="AX184" s="111">
        <v>19</v>
      </c>
      <c r="AY184" s="111">
        <v>19</v>
      </c>
      <c r="AZ184" s="63"/>
      <c r="BA184" s="121">
        <v>19</v>
      </c>
      <c r="BB184" s="121">
        <v>19</v>
      </c>
      <c r="BC184" s="121">
        <v>19</v>
      </c>
      <c r="BD184" s="121">
        <v>19</v>
      </c>
      <c r="BE184" s="63"/>
      <c r="BF184" s="121">
        <v>19</v>
      </c>
      <c r="BG184" s="121">
        <v>19</v>
      </c>
      <c r="BH184" s="121">
        <v>19</v>
      </c>
      <c r="BI184" s="121">
        <v>19</v>
      </c>
      <c r="BJ184" s="63"/>
      <c r="BK184" s="121">
        <v>19</v>
      </c>
      <c r="BL184" s="121">
        <v>19</v>
      </c>
      <c r="BM184" s="121">
        <v>19</v>
      </c>
      <c r="BN184" s="121">
        <v>19</v>
      </c>
      <c r="BO184" s="121">
        <v>18</v>
      </c>
      <c r="BQ184" s="121">
        <v>16</v>
      </c>
      <c r="BR184" s="121">
        <v>21</v>
      </c>
      <c r="BS184" s="121">
        <v>22</v>
      </c>
      <c r="BT184" s="121">
        <v>19</v>
      </c>
      <c r="BV184" s="121">
        <v>21</v>
      </c>
      <c r="BW184" s="121">
        <v>21</v>
      </c>
      <c r="BX184" s="121">
        <v>22</v>
      </c>
      <c r="BY184" s="121">
        <v>19</v>
      </c>
      <c r="CA184" s="121">
        <v>17</v>
      </c>
      <c r="CB184" s="121">
        <v>18</v>
      </c>
      <c r="CC184" s="121">
        <v>19</v>
      </c>
      <c r="CD184" s="121">
        <v>20</v>
      </c>
      <c r="CF184" s="121">
        <v>20</v>
      </c>
      <c r="CG184" s="121">
        <v>20</v>
      </c>
      <c r="CH184" s="121">
        <v>20</v>
      </c>
      <c r="CI184" s="111">
        <v>20</v>
      </c>
      <c r="CK184" s="121">
        <v>20</v>
      </c>
      <c r="CL184" s="121">
        <v>20</v>
      </c>
      <c r="CM184" s="212">
        <v>22</v>
      </c>
      <c r="CN184" s="212">
        <v>26</v>
      </c>
      <c r="CP184" s="212">
        <v>28</v>
      </c>
      <c r="CQ184" s="212">
        <v>27</v>
      </c>
      <c r="CR184" s="212">
        <v>30</v>
      </c>
      <c r="CS184" s="212">
        <v>31</v>
      </c>
      <c r="CU184" s="111"/>
      <c r="CV184" s="212"/>
      <c r="CW184" s="212"/>
      <c r="CX184" s="212">
        <v>37</v>
      </c>
      <c r="CZ184" s="111"/>
      <c r="DA184" s="212"/>
      <c r="DB184" s="212"/>
      <c r="DC184" s="212"/>
    </row>
    <row r="185" spans="2:107" ht="15" hidden="1" customHeight="1" outlineLevel="2" x14ac:dyDescent="0.3">
      <c r="B185" s="110" t="s">
        <v>105</v>
      </c>
      <c r="C185" s="111">
        <v>8</v>
      </c>
      <c r="D185" s="111">
        <v>9</v>
      </c>
      <c r="E185" s="111">
        <v>9</v>
      </c>
      <c r="F185" s="111">
        <v>9</v>
      </c>
      <c r="G185" s="63"/>
      <c r="H185" s="111">
        <v>9</v>
      </c>
      <c r="I185" s="111">
        <v>11</v>
      </c>
      <c r="J185" s="111">
        <v>11</v>
      </c>
      <c r="K185" s="111">
        <v>11</v>
      </c>
      <c r="L185" s="63"/>
      <c r="M185" s="113">
        <v>11</v>
      </c>
      <c r="N185" s="113">
        <v>10</v>
      </c>
      <c r="O185" s="113">
        <v>12</v>
      </c>
      <c r="P185" s="113">
        <v>12</v>
      </c>
      <c r="Q185" s="63"/>
      <c r="R185" s="111">
        <v>13</v>
      </c>
      <c r="S185" s="111">
        <v>15</v>
      </c>
      <c r="T185" s="111">
        <v>14</v>
      </c>
      <c r="U185" s="111">
        <v>14</v>
      </c>
      <c r="V185" s="63"/>
      <c r="W185" s="111">
        <v>14</v>
      </c>
      <c r="X185" s="111">
        <v>15</v>
      </c>
      <c r="Y185" s="111">
        <v>15</v>
      </c>
      <c r="Z185" s="111">
        <v>15</v>
      </c>
      <c r="AA185" s="63"/>
      <c r="AB185" s="111">
        <v>16</v>
      </c>
      <c r="AC185" s="111">
        <v>16</v>
      </c>
      <c r="AD185" s="111">
        <v>17</v>
      </c>
      <c r="AE185" s="111">
        <v>18</v>
      </c>
      <c r="AF185" s="63"/>
      <c r="AG185" s="111">
        <v>18</v>
      </c>
      <c r="AH185" s="111">
        <v>19</v>
      </c>
      <c r="AI185" s="111">
        <v>20</v>
      </c>
      <c r="AJ185" s="111">
        <v>20</v>
      </c>
      <c r="AK185" s="63"/>
      <c r="AL185" s="111">
        <v>19</v>
      </c>
      <c r="AM185" s="111">
        <v>20</v>
      </c>
      <c r="AN185" s="111">
        <v>19</v>
      </c>
      <c r="AO185" s="111">
        <v>19</v>
      </c>
      <c r="AP185" s="63"/>
      <c r="AQ185" s="111">
        <v>19</v>
      </c>
      <c r="AR185" s="111">
        <v>22</v>
      </c>
      <c r="AS185" s="111">
        <v>21</v>
      </c>
      <c r="AT185" s="111">
        <v>26</v>
      </c>
      <c r="AU185" s="63"/>
      <c r="AV185" s="111">
        <v>26</v>
      </c>
      <c r="AW185" s="111">
        <v>26</v>
      </c>
      <c r="AX185" s="111">
        <v>26</v>
      </c>
      <c r="AY185" s="111">
        <v>26</v>
      </c>
      <c r="AZ185" s="63"/>
      <c r="BA185" s="121">
        <v>26</v>
      </c>
      <c r="BB185" s="121">
        <v>26</v>
      </c>
      <c r="BC185" s="121">
        <v>26</v>
      </c>
      <c r="BD185" s="121">
        <v>26</v>
      </c>
      <c r="BE185" s="63"/>
      <c r="BF185" s="121">
        <v>26</v>
      </c>
      <c r="BG185" s="121">
        <v>27</v>
      </c>
      <c r="BH185" s="121">
        <v>26</v>
      </c>
      <c r="BI185" s="121">
        <v>32</v>
      </c>
      <c r="BJ185" s="63"/>
      <c r="BK185" s="121">
        <v>30</v>
      </c>
      <c r="BL185" s="121">
        <v>31</v>
      </c>
      <c r="BM185" s="121">
        <v>33</v>
      </c>
      <c r="BN185" s="121">
        <v>33</v>
      </c>
      <c r="BO185" s="121">
        <v>33</v>
      </c>
      <c r="BQ185" s="121">
        <v>33</v>
      </c>
      <c r="BR185" s="121">
        <v>33</v>
      </c>
      <c r="BS185" s="121">
        <v>31</v>
      </c>
      <c r="BT185" s="121">
        <v>29</v>
      </c>
      <c r="BV185" s="121">
        <v>33</v>
      </c>
      <c r="BW185" s="121">
        <v>33</v>
      </c>
      <c r="BX185" s="121">
        <v>31</v>
      </c>
      <c r="BY185" s="121">
        <v>29</v>
      </c>
      <c r="CA185" s="121">
        <v>27</v>
      </c>
      <c r="CB185" s="121">
        <v>30</v>
      </c>
      <c r="CC185" s="121">
        <v>32</v>
      </c>
      <c r="CD185" s="121">
        <v>32</v>
      </c>
      <c r="CF185" s="121">
        <v>32</v>
      </c>
      <c r="CG185" s="121">
        <v>32</v>
      </c>
      <c r="CH185" s="121">
        <v>32</v>
      </c>
      <c r="CI185" s="111">
        <v>31</v>
      </c>
      <c r="CK185" s="121">
        <v>31</v>
      </c>
      <c r="CL185" s="121">
        <v>32</v>
      </c>
      <c r="CM185" s="212">
        <v>34</v>
      </c>
      <c r="CN185" s="212">
        <v>36</v>
      </c>
      <c r="CP185" s="212">
        <v>36</v>
      </c>
      <c r="CQ185" s="212">
        <v>36</v>
      </c>
      <c r="CR185" s="212">
        <v>38</v>
      </c>
      <c r="CS185" s="212">
        <v>35</v>
      </c>
      <c r="CU185" s="111"/>
      <c r="CV185" s="212"/>
      <c r="CW185" s="212"/>
      <c r="CX185" s="212">
        <v>39</v>
      </c>
      <c r="CZ185" s="111"/>
      <c r="DA185" s="212"/>
      <c r="DB185" s="212"/>
      <c r="DC185" s="212"/>
    </row>
    <row r="186" spans="2:107" ht="15" customHeight="1" outlineLevel="1" collapsed="1" x14ac:dyDescent="0.3">
      <c r="B186" s="108" t="s">
        <v>370</v>
      </c>
      <c r="C186" s="109">
        <v>13</v>
      </c>
      <c r="D186" s="109">
        <v>18</v>
      </c>
      <c r="E186" s="109">
        <v>20</v>
      </c>
      <c r="F186" s="109">
        <v>33</v>
      </c>
      <c r="G186" s="63"/>
      <c r="H186" s="109">
        <v>36</v>
      </c>
      <c r="I186" s="109">
        <v>36</v>
      </c>
      <c r="J186" s="109">
        <v>39</v>
      </c>
      <c r="K186" s="109">
        <v>45</v>
      </c>
      <c r="L186" s="63"/>
      <c r="M186" s="115">
        <v>47</v>
      </c>
      <c r="N186" s="115">
        <v>56</v>
      </c>
      <c r="O186" s="115">
        <v>56</v>
      </c>
      <c r="P186" s="115">
        <v>64</v>
      </c>
      <c r="Q186" s="63"/>
      <c r="R186" s="109">
        <v>66</v>
      </c>
      <c r="S186" s="109">
        <v>70</v>
      </c>
      <c r="T186" s="109">
        <v>69</v>
      </c>
      <c r="U186" s="109">
        <v>77</v>
      </c>
      <c r="V186" s="63"/>
      <c r="W186" s="109">
        <v>80</v>
      </c>
      <c r="X186" s="109">
        <v>81</v>
      </c>
      <c r="Y186" s="109">
        <v>83</v>
      </c>
      <c r="Z186" s="109">
        <v>85</v>
      </c>
      <c r="AA186" s="63"/>
      <c r="AB186" s="109">
        <v>87</v>
      </c>
      <c r="AC186" s="109">
        <v>87</v>
      </c>
      <c r="AD186" s="109">
        <v>94</v>
      </c>
      <c r="AE186" s="109">
        <v>106</v>
      </c>
      <c r="AF186" s="63"/>
      <c r="AG186" s="109">
        <v>116</v>
      </c>
      <c r="AH186" s="109">
        <v>153</v>
      </c>
      <c r="AI186" s="109">
        <v>175</v>
      </c>
      <c r="AJ186" s="109">
        <v>198</v>
      </c>
      <c r="AK186" s="63"/>
      <c r="AL186" s="109">
        <v>204</v>
      </c>
      <c r="AM186" s="109">
        <v>229</v>
      </c>
      <c r="AN186" s="109">
        <v>237</v>
      </c>
      <c r="AO186" s="109">
        <v>272</v>
      </c>
      <c r="AP186" s="63"/>
      <c r="AQ186" s="109">
        <v>287</v>
      </c>
      <c r="AR186" s="109">
        <v>320</v>
      </c>
      <c r="AS186" s="109">
        <v>325</v>
      </c>
      <c r="AT186" s="109">
        <v>336</v>
      </c>
      <c r="AU186" s="63"/>
      <c r="AV186" s="109">
        <v>336</v>
      </c>
      <c r="AW186" s="109">
        <v>334</v>
      </c>
      <c r="AX186" s="109">
        <v>339</v>
      </c>
      <c r="AY186" s="109">
        <v>349</v>
      </c>
      <c r="AZ186" s="63"/>
      <c r="BA186" s="109">
        <v>347</v>
      </c>
      <c r="BB186" s="115">
        <v>351</v>
      </c>
      <c r="BC186" s="115">
        <v>362</v>
      </c>
      <c r="BD186" s="115">
        <v>368</v>
      </c>
      <c r="BE186" s="63"/>
      <c r="BF186" s="109">
        <v>370</v>
      </c>
      <c r="BG186" s="109">
        <v>379</v>
      </c>
      <c r="BH186" s="109">
        <v>381</v>
      </c>
      <c r="BI186" s="109">
        <v>420</v>
      </c>
      <c r="BJ186" s="63"/>
      <c r="BK186" s="109">
        <v>422</v>
      </c>
      <c r="BL186" s="109">
        <v>427</v>
      </c>
      <c r="BM186" s="109">
        <v>429</v>
      </c>
      <c r="BN186" s="109">
        <v>443</v>
      </c>
      <c r="BO186" s="109">
        <v>436</v>
      </c>
      <c r="BQ186" s="109">
        <v>438</v>
      </c>
      <c r="BR186" s="109">
        <v>430</v>
      </c>
      <c r="BS186" s="109">
        <v>431</v>
      </c>
      <c r="BT186" s="109">
        <v>446</v>
      </c>
      <c r="BV186" s="109">
        <v>418</v>
      </c>
      <c r="BW186" s="109">
        <v>430</v>
      </c>
      <c r="BX186" s="109">
        <v>436</v>
      </c>
      <c r="BY186" s="109">
        <v>446</v>
      </c>
      <c r="CA186" s="109">
        <v>458</v>
      </c>
      <c r="CB186" s="109">
        <v>472</v>
      </c>
      <c r="CC186" s="109">
        <v>485</v>
      </c>
      <c r="CD186" s="109">
        <v>526</v>
      </c>
      <c r="CF186" s="109">
        <v>566</v>
      </c>
      <c r="CG186" s="109">
        <v>613</v>
      </c>
      <c r="CH186" s="109">
        <v>670</v>
      </c>
      <c r="CI186" s="109">
        <v>753</v>
      </c>
      <c r="CK186" s="109">
        <v>205</v>
      </c>
      <c r="CL186" s="109">
        <v>144</v>
      </c>
      <c r="CM186" s="109">
        <v>172</v>
      </c>
      <c r="CN186" s="109">
        <v>176</v>
      </c>
      <c r="CP186" s="109">
        <v>176</v>
      </c>
      <c r="CQ186" s="109">
        <v>184</v>
      </c>
      <c r="CR186" s="109">
        <v>190</v>
      </c>
      <c r="CS186" s="109">
        <v>195</v>
      </c>
      <c r="CU186" s="109">
        <v>212</v>
      </c>
      <c r="CV186" s="109">
        <v>232</v>
      </c>
      <c r="CW186" s="109">
        <v>261</v>
      </c>
      <c r="CX186" s="109">
        <v>351</v>
      </c>
      <c r="CZ186" s="109">
        <v>385</v>
      </c>
      <c r="DA186" s="109">
        <v>457</v>
      </c>
      <c r="DB186" s="109">
        <v>552</v>
      </c>
      <c r="DC186" s="109"/>
    </row>
    <row r="187" spans="2:107" ht="15" hidden="1" customHeight="1" outlineLevel="2" x14ac:dyDescent="0.3">
      <c r="B187" s="110" t="s">
        <v>107</v>
      </c>
      <c r="C187" s="111">
        <v>9</v>
      </c>
      <c r="D187" s="111">
        <v>14</v>
      </c>
      <c r="E187" s="111">
        <v>15</v>
      </c>
      <c r="F187" s="111">
        <v>28</v>
      </c>
      <c r="G187" s="63"/>
      <c r="H187" s="111">
        <v>31</v>
      </c>
      <c r="I187" s="111">
        <v>32</v>
      </c>
      <c r="J187" s="111">
        <v>34</v>
      </c>
      <c r="K187" s="111">
        <v>39</v>
      </c>
      <c r="L187" s="63"/>
      <c r="M187" s="113">
        <v>41</v>
      </c>
      <c r="N187" s="113">
        <v>48</v>
      </c>
      <c r="O187" s="113">
        <v>48</v>
      </c>
      <c r="P187" s="113">
        <v>55</v>
      </c>
      <c r="Q187" s="63"/>
      <c r="R187" s="111">
        <v>55</v>
      </c>
      <c r="S187" s="111">
        <v>59</v>
      </c>
      <c r="T187" s="111">
        <v>59</v>
      </c>
      <c r="U187" s="111">
        <v>63</v>
      </c>
      <c r="V187" s="63"/>
      <c r="W187" s="111">
        <v>63</v>
      </c>
      <c r="X187" s="111">
        <v>64</v>
      </c>
      <c r="Y187" s="111">
        <v>63</v>
      </c>
      <c r="Z187" s="111">
        <v>65</v>
      </c>
      <c r="AA187" s="63"/>
      <c r="AB187" s="111">
        <v>67</v>
      </c>
      <c r="AC187" s="111">
        <v>67</v>
      </c>
      <c r="AD187" s="111">
        <v>72</v>
      </c>
      <c r="AE187" s="111">
        <v>84</v>
      </c>
      <c r="AF187" s="63"/>
      <c r="AG187" s="111">
        <v>94</v>
      </c>
      <c r="AH187" s="111">
        <v>128</v>
      </c>
      <c r="AI187" s="111">
        <v>143</v>
      </c>
      <c r="AJ187" s="111">
        <v>159</v>
      </c>
      <c r="AK187" s="63"/>
      <c r="AL187" s="111">
        <v>166</v>
      </c>
      <c r="AM187" s="111">
        <v>188</v>
      </c>
      <c r="AN187" s="111">
        <v>191</v>
      </c>
      <c r="AO187" s="111">
        <v>219</v>
      </c>
      <c r="AP187" s="63"/>
      <c r="AQ187" s="111">
        <v>228</v>
      </c>
      <c r="AR187" s="111">
        <v>256</v>
      </c>
      <c r="AS187" s="111">
        <v>261</v>
      </c>
      <c r="AT187" s="111">
        <v>267</v>
      </c>
      <c r="AU187" s="63"/>
      <c r="AV187" s="111">
        <v>274</v>
      </c>
      <c r="AW187" s="111">
        <v>270</v>
      </c>
      <c r="AX187" s="111">
        <v>270</v>
      </c>
      <c r="AY187" s="111">
        <v>280</v>
      </c>
      <c r="AZ187" s="63"/>
      <c r="BA187" s="121">
        <v>278</v>
      </c>
      <c r="BB187" s="113">
        <v>280</v>
      </c>
      <c r="BC187" s="113">
        <v>291</v>
      </c>
      <c r="BD187" s="113">
        <v>296</v>
      </c>
      <c r="BE187" s="63"/>
      <c r="BF187" s="121">
        <v>298</v>
      </c>
      <c r="BG187" s="113">
        <v>301</v>
      </c>
      <c r="BH187" s="113">
        <v>304</v>
      </c>
      <c r="BI187" s="121">
        <v>327</v>
      </c>
      <c r="BJ187" s="63"/>
      <c r="BK187" s="121">
        <v>329</v>
      </c>
      <c r="BL187" s="121">
        <v>328</v>
      </c>
      <c r="BM187" s="121">
        <v>330</v>
      </c>
      <c r="BN187" s="121">
        <v>336</v>
      </c>
      <c r="BO187" s="121">
        <v>333</v>
      </c>
      <c r="BQ187" s="121">
        <v>331</v>
      </c>
      <c r="BR187" s="121">
        <v>321</v>
      </c>
      <c r="BS187" s="121">
        <v>323</v>
      </c>
      <c r="BT187" s="121">
        <v>332</v>
      </c>
      <c r="BV187" s="121">
        <v>311</v>
      </c>
      <c r="BW187" s="121">
        <v>321</v>
      </c>
      <c r="BX187" s="121">
        <v>327</v>
      </c>
      <c r="BY187" s="121">
        <v>332</v>
      </c>
      <c r="CA187" s="121">
        <v>345</v>
      </c>
      <c r="CB187" s="121">
        <v>356</v>
      </c>
      <c r="CC187" s="121">
        <v>363</v>
      </c>
      <c r="CD187" s="121">
        <v>394</v>
      </c>
      <c r="CF187" s="121">
        <v>422</v>
      </c>
      <c r="CG187" s="121">
        <v>453</v>
      </c>
      <c r="CH187" s="121">
        <v>498</v>
      </c>
      <c r="CI187" s="111">
        <v>553</v>
      </c>
      <c r="CK187" s="121">
        <v>0</v>
      </c>
      <c r="CL187" s="121">
        <v>0</v>
      </c>
      <c r="CM187" s="212">
        <v>0</v>
      </c>
      <c r="CN187" s="212">
        <v>0</v>
      </c>
      <c r="CP187" s="212">
        <v>0</v>
      </c>
      <c r="CQ187" s="212">
        <v>0</v>
      </c>
      <c r="CR187" s="212">
        <v>0</v>
      </c>
      <c r="CS187" s="212">
        <v>0</v>
      </c>
      <c r="CU187" s="111"/>
      <c r="CV187" s="212"/>
      <c r="CW187" s="212"/>
      <c r="CX187" s="212">
        <v>0</v>
      </c>
      <c r="CZ187" s="111"/>
      <c r="DA187" s="212"/>
      <c r="DB187" s="212"/>
      <c r="DC187" s="212"/>
    </row>
    <row r="188" spans="2:107" ht="15" hidden="1" customHeight="1" outlineLevel="2" x14ac:dyDescent="0.3">
      <c r="B188" s="110" t="s">
        <v>108</v>
      </c>
      <c r="C188" s="111">
        <v>4</v>
      </c>
      <c r="D188" s="111">
        <v>4</v>
      </c>
      <c r="E188" s="111">
        <v>5</v>
      </c>
      <c r="F188" s="111">
        <v>5</v>
      </c>
      <c r="G188" s="63"/>
      <c r="H188" s="111">
        <v>5</v>
      </c>
      <c r="I188" s="111">
        <v>4</v>
      </c>
      <c r="J188" s="111">
        <v>5</v>
      </c>
      <c r="K188" s="111">
        <v>6</v>
      </c>
      <c r="L188" s="63"/>
      <c r="M188" s="113">
        <v>6</v>
      </c>
      <c r="N188" s="113">
        <v>8</v>
      </c>
      <c r="O188" s="113">
        <v>8</v>
      </c>
      <c r="P188" s="113">
        <v>9</v>
      </c>
      <c r="Q188" s="63"/>
      <c r="R188" s="111">
        <v>11</v>
      </c>
      <c r="S188" s="111">
        <v>11</v>
      </c>
      <c r="T188" s="111">
        <v>10</v>
      </c>
      <c r="U188" s="111">
        <v>14</v>
      </c>
      <c r="V188" s="63"/>
      <c r="W188" s="111">
        <v>17</v>
      </c>
      <c r="X188" s="111">
        <v>17</v>
      </c>
      <c r="Y188" s="111">
        <v>20</v>
      </c>
      <c r="Z188" s="111">
        <v>20</v>
      </c>
      <c r="AA188" s="63"/>
      <c r="AB188" s="111">
        <v>20</v>
      </c>
      <c r="AC188" s="111">
        <v>20</v>
      </c>
      <c r="AD188" s="111">
        <v>22</v>
      </c>
      <c r="AE188" s="111">
        <v>22</v>
      </c>
      <c r="AF188" s="63"/>
      <c r="AG188" s="111">
        <v>22</v>
      </c>
      <c r="AH188" s="111">
        <v>25</v>
      </c>
      <c r="AI188" s="111">
        <v>32</v>
      </c>
      <c r="AJ188" s="111">
        <v>39</v>
      </c>
      <c r="AK188" s="63"/>
      <c r="AL188" s="111">
        <v>38</v>
      </c>
      <c r="AM188" s="111">
        <v>41</v>
      </c>
      <c r="AN188" s="111">
        <v>46</v>
      </c>
      <c r="AO188" s="111">
        <v>53</v>
      </c>
      <c r="AP188" s="63"/>
      <c r="AQ188" s="111">
        <v>59</v>
      </c>
      <c r="AR188" s="111">
        <v>64</v>
      </c>
      <c r="AS188" s="111">
        <v>64</v>
      </c>
      <c r="AT188" s="111">
        <v>69</v>
      </c>
      <c r="AU188" s="63"/>
      <c r="AV188" s="111">
        <v>62</v>
      </c>
      <c r="AW188" s="111">
        <v>64</v>
      </c>
      <c r="AX188" s="111">
        <v>69</v>
      </c>
      <c r="AY188" s="111">
        <v>69</v>
      </c>
      <c r="AZ188" s="63"/>
      <c r="BA188" s="121">
        <v>69</v>
      </c>
      <c r="BB188" s="113">
        <v>71</v>
      </c>
      <c r="BC188" s="113">
        <v>71</v>
      </c>
      <c r="BD188" s="113">
        <v>72</v>
      </c>
      <c r="BE188" s="63"/>
      <c r="BF188" s="121">
        <v>72</v>
      </c>
      <c r="BG188" s="113">
        <v>75</v>
      </c>
      <c r="BH188" s="113">
        <v>74</v>
      </c>
      <c r="BI188" s="121">
        <v>88</v>
      </c>
      <c r="BJ188" s="63"/>
      <c r="BK188" s="121">
        <v>86</v>
      </c>
      <c r="BL188" s="121">
        <v>91</v>
      </c>
      <c r="BM188" s="121">
        <v>91</v>
      </c>
      <c r="BN188" s="121">
        <v>93</v>
      </c>
      <c r="BO188" s="121">
        <v>89</v>
      </c>
      <c r="BQ188" s="121">
        <v>93</v>
      </c>
      <c r="BR188" s="121">
        <v>96</v>
      </c>
      <c r="BS188" s="121">
        <v>99</v>
      </c>
      <c r="BT188" s="121">
        <v>104</v>
      </c>
      <c r="BV188" s="121">
        <v>93</v>
      </c>
      <c r="BW188" s="121">
        <v>96</v>
      </c>
      <c r="BX188" s="121">
        <v>100</v>
      </c>
      <c r="BY188" s="121">
        <v>104</v>
      </c>
      <c r="CA188" s="121">
        <v>103</v>
      </c>
      <c r="CB188" s="121">
        <v>106</v>
      </c>
      <c r="CC188" s="121">
        <v>110</v>
      </c>
      <c r="CD188" s="121">
        <v>113</v>
      </c>
      <c r="CF188" s="121">
        <v>119</v>
      </c>
      <c r="CG188" s="121">
        <v>128</v>
      </c>
      <c r="CH188" s="121">
        <v>139</v>
      </c>
      <c r="CI188" s="111">
        <v>159</v>
      </c>
      <c r="CK188" s="121">
        <v>159</v>
      </c>
      <c r="CL188" s="121">
        <v>96</v>
      </c>
      <c r="CM188" s="212">
        <v>122</v>
      </c>
      <c r="CN188" s="212">
        <v>125</v>
      </c>
      <c r="CP188" s="212">
        <v>125</v>
      </c>
      <c r="CQ188" s="212">
        <v>133</v>
      </c>
      <c r="CR188" s="212">
        <v>139</v>
      </c>
      <c r="CS188" s="212">
        <v>144</v>
      </c>
      <c r="CU188" s="111"/>
      <c r="CV188" s="212"/>
      <c r="CW188" s="212"/>
      <c r="CX188" s="212">
        <v>299</v>
      </c>
      <c r="CZ188" s="111"/>
      <c r="DA188" s="212"/>
      <c r="DB188" s="212"/>
      <c r="DC188" s="212"/>
    </row>
    <row r="189" spans="2:107" ht="15" hidden="1" customHeight="1" outlineLevel="2" x14ac:dyDescent="0.3">
      <c r="B189" s="112" t="s">
        <v>109</v>
      </c>
      <c r="C189" s="111">
        <v>0</v>
      </c>
      <c r="D189" s="111">
        <v>0</v>
      </c>
      <c r="E189" s="111">
        <v>0</v>
      </c>
      <c r="F189" s="111">
        <v>0</v>
      </c>
      <c r="G189" s="63"/>
      <c r="H189" s="111">
        <v>0</v>
      </c>
      <c r="I189" s="111">
        <v>0</v>
      </c>
      <c r="J189" s="111">
        <v>0</v>
      </c>
      <c r="K189" s="111">
        <v>0</v>
      </c>
      <c r="L189" s="63"/>
      <c r="M189" s="111">
        <v>0</v>
      </c>
      <c r="N189" s="111">
        <v>0</v>
      </c>
      <c r="O189" s="111">
        <v>0</v>
      </c>
      <c r="P189" s="111">
        <v>0</v>
      </c>
      <c r="Q189" s="63"/>
      <c r="R189" s="111">
        <v>0</v>
      </c>
      <c r="S189" s="111">
        <v>0</v>
      </c>
      <c r="T189" s="111">
        <v>0</v>
      </c>
      <c r="U189" s="111">
        <v>0</v>
      </c>
      <c r="V189" s="63"/>
      <c r="W189" s="111">
        <v>0</v>
      </c>
      <c r="X189" s="111">
        <v>0</v>
      </c>
      <c r="Y189" s="111">
        <v>0</v>
      </c>
      <c r="Z189" s="111">
        <v>0</v>
      </c>
      <c r="AA189" s="63"/>
      <c r="AB189" s="111">
        <v>0</v>
      </c>
      <c r="AC189" s="111">
        <v>0</v>
      </c>
      <c r="AD189" s="111">
        <v>0</v>
      </c>
      <c r="AE189" s="111">
        <v>0</v>
      </c>
      <c r="AF189" s="63"/>
      <c r="AG189" s="111">
        <v>0</v>
      </c>
      <c r="AH189" s="111">
        <v>0</v>
      </c>
      <c r="AI189" s="111">
        <v>0</v>
      </c>
      <c r="AJ189" s="111">
        <v>0</v>
      </c>
      <c r="AK189" s="63"/>
      <c r="AL189" s="111">
        <v>0</v>
      </c>
      <c r="AM189" s="111">
        <v>0</v>
      </c>
      <c r="AN189" s="111">
        <v>0</v>
      </c>
      <c r="AO189" s="111">
        <v>0</v>
      </c>
      <c r="AP189" s="63"/>
      <c r="AQ189" s="111">
        <v>0</v>
      </c>
      <c r="AR189" s="111">
        <v>0</v>
      </c>
      <c r="AS189" s="111">
        <v>0</v>
      </c>
      <c r="AT189" s="111">
        <v>0</v>
      </c>
      <c r="AU189" s="63"/>
      <c r="AV189" s="111">
        <v>0</v>
      </c>
      <c r="AW189" s="111">
        <v>0</v>
      </c>
      <c r="AX189" s="111">
        <v>0</v>
      </c>
      <c r="AY189" s="111">
        <v>0</v>
      </c>
      <c r="AZ189" s="63"/>
      <c r="BA189" s="121">
        <v>0</v>
      </c>
      <c r="BB189" s="111">
        <v>0</v>
      </c>
      <c r="BC189" s="111">
        <v>0</v>
      </c>
      <c r="BD189" s="111">
        <v>0</v>
      </c>
      <c r="BE189" s="63"/>
      <c r="BF189" s="121">
        <v>0</v>
      </c>
      <c r="BG189" s="113">
        <v>3</v>
      </c>
      <c r="BH189" s="113">
        <v>3</v>
      </c>
      <c r="BI189" s="113">
        <v>5</v>
      </c>
      <c r="BJ189" s="63"/>
      <c r="BK189" s="121">
        <v>7</v>
      </c>
      <c r="BL189" s="113">
        <v>8</v>
      </c>
      <c r="BM189" s="121">
        <v>8</v>
      </c>
      <c r="BN189" s="113">
        <v>8</v>
      </c>
      <c r="BO189" s="113">
        <v>8</v>
      </c>
      <c r="BQ189" s="121">
        <v>8</v>
      </c>
      <c r="BR189" s="113">
        <v>7</v>
      </c>
      <c r="BS189" s="121">
        <v>3</v>
      </c>
      <c r="BT189" s="113">
        <v>0</v>
      </c>
      <c r="BV189" s="113">
        <v>8</v>
      </c>
      <c r="BW189" s="113">
        <v>7</v>
      </c>
      <c r="BX189" s="113">
        <v>3</v>
      </c>
      <c r="BY189" s="113">
        <v>0</v>
      </c>
      <c r="CA189" s="113">
        <v>0</v>
      </c>
      <c r="CB189" s="113">
        <v>0</v>
      </c>
      <c r="CC189" s="113">
        <v>1</v>
      </c>
      <c r="CD189" s="113">
        <v>4</v>
      </c>
      <c r="CF189" s="113">
        <v>10</v>
      </c>
      <c r="CG189" s="113">
        <v>14</v>
      </c>
      <c r="CH189" s="113">
        <v>15</v>
      </c>
      <c r="CI189" s="111">
        <v>21</v>
      </c>
      <c r="CK189" s="113">
        <v>25</v>
      </c>
      <c r="CL189" s="113">
        <v>25</v>
      </c>
      <c r="CM189" s="212">
        <v>27</v>
      </c>
      <c r="CN189" s="212">
        <v>28</v>
      </c>
      <c r="CP189" s="212">
        <v>28</v>
      </c>
      <c r="CQ189" s="212">
        <v>28</v>
      </c>
      <c r="CR189" s="212">
        <v>28</v>
      </c>
      <c r="CS189" s="212">
        <v>28</v>
      </c>
      <c r="CU189" s="111"/>
      <c r="CV189" s="212"/>
      <c r="CW189" s="212"/>
      <c r="CX189" s="212">
        <v>28</v>
      </c>
      <c r="CZ189" s="111"/>
      <c r="DA189" s="212"/>
      <c r="DB189" s="212"/>
      <c r="DC189" s="212"/>
    </row>
    <row r="190" spans="2:107" ht="15" hidden="1" customHeight="1" outlineLevel="2" x14ac:dyDescent="0.3">
      <c r="B190" s="112" t="s">
        <v>110</v>
      </c>
      <c r="C190" s="121">
        <v>0</v>
      </c>
      <c r="D190" s="121">
        <v>0</v>
      </c>
      <c r="E190" s="121">
        <v>0</v>
      </c>
      <c r="F190" s="121">
        <v>0</v>
      </c>
      <c r="G190" s="113"/>
      <c r="H190" s="121">
        <v>0</v>
      </c>
      <c r="I190" s="121">
        <v>0</v>
      </c>
      <c r="J190" s="121">
        <v>0</v>
      </c>
      <c r="K190" s="121">
        <v>0</v>
      </c>
      <c r="L190" s="113"/>
      <c r="M190" s="121">
        <v>0</v>
      </c>
      <c r="N190" s="121">
        <v>0</v>
      </c>
      <c r="O190" s="121">
        <v>0</v>
      </c>
      <c r="P190" s="121">
        <v>0</v>
      </c>
      <c r="Q190" s="113"/>
      <c r="R190" s="121">
        <v>0</v>
      </c>
      <c r="S190" s="121">
        <v>0</v>
      </c>
      <c r="T190" s="121">
        <v>0</v>
      </c>
      <c r="U190" s="121">
        <v>0</v>
      </c>
      <c r="V190" s="113"/>
      <c r="W190" s="121">
        <v>0</v>
      </c>
      <c r="X190" s="121">
        <v>0</v>
      </c>
      <c r="Y190" s="121">
        <v>0</v>
      </c>
      <c r="Z190" s="121">
        <v>0</v>
      </c>
      <c r="AA190" s="113"/>
      <c r="AB190" s="121">
        <v>0</v>
      </c>
      <c r="AC190" s="121">
        <v>0</v>
      </c>
      <c r="AD190" s="121">
        <v>0</v>
      </c>
      <c r="AE190" s="121">
        <v>0</v>
      </c>
      <c r="AF190" s="113"/>
      <c r="AG190" s="121">
        <v>0</v>
      </c>
      <c r="AH190" s="121">
        <v>0</v>
      </c>
      <c r="AI190" s="121">
        <v>0</v>
      </c>
      <c r="AJ190" s="121">
        <v>0</v>
      </c>
      <c r="AK190" s="113"/>
      <c r="AL190" s="121">
        <v>0</v>
      </c>
      <c r="AM190" s="121">
        <v>0</v>
      </c>
      <c r="AN190" s="121">
        <v>0</v>
      </c>
      <c r="AO190" s="121">
        <v>0</v>
      </c>
      <c r="AP190" s="113"/>
      <c r="AQ190" s="121">
        <v>0</v>
      </c>
      <c r="AR190" s="121">
        <v>0</v>
      </c>
      <c r="AS190" s="121">
        <v>0</v>
      </c>
      <c r="AT190" s="121">
        <v>0</v>
      </c>
      <c r="AU190" s="113"/>
      <c r="AV190" s="121">
        <v>0</v>
      </c>
      <c r="AW190" s="121">
        <v>0</v>
      </c>
      <c r="AX190" s="121">
        <v>0</v>
      </c>
      <c r="AY190" s="121">
        <v>0</v>
      </c>
      <c r="AZ190" s="113"/>
      <c r="BA190" s="121">
        <v>0</v>
      </c>
      <c r="BB190" s="121">
        <v>0</v>
      </c>
      <c r="BC190" s="121">
        <v>0</v>
      </c>
      <c r="BD190" s="121">
        <v>0</v>
      </c>
      <c r="BE190" s="113"/>
      <c r="BF190" s="121">
        <v>0</v>
      </c>
      <c r="BG190" s="121">
        <v>0</v>
      </c>
      <c r="BH190" s="121">
        <v>0</v>
      </c>
      <c r="BI190" s="121">
        <v>0</v>
      </c>
      <c r="BJ190" s="113"/>
      <c r="BK190" s="121">
        <v>0</v>
      </c>
      <c r="BL190" s="121">
        <v>0</v>
      </c>
      <c r="BM190" s="121">
        <v>0</v>
      </c>
      <c r="BN190" s="111">
        <v>6</v>
      </c>
      <c r="BO190" s="111">
        <v>6</v>
      </c>
      <c r="BP190" s="76"/>
      <c r="BQ190" s="121">
        <v>6</v>
      </c>
      <c r="BR190" s="121">
        <v>6</v>
      </c>
      <c r="BS190" s="121">
        <v>6</v>
      </c>
      <c r="BT190" s="111">
        <v>10</v>
      </c>
      <c r="BV190" s="111">
        <v>6</v>
      </c>
      <c r="BW190" s="111">
        <v>6</v>
      </c>
      <c r="BX190" s="111">
        <v>6</v>
      </c>
      <c r="BY190" s="111">
        <v>10</v>
      </c>
      <c r="BZ190" s="123"/>
      <c r="CA190" s="111">
        <v>10</v>
      </c>
      <c r="CB190" s="111">
        <v>10</v>
      </c>
      <c r="CC190" s="111">
        <v>11</v>
      </c>
      <c r="CD190" s="111">
        <v>15</v>
      </c>
      <c r="CF190" s="111">
        <v>15</v>
      </c>
      <c r="CG190" s="111">
        <v>18</v>
      </c>
      <c r="CH190" s="111">
        <v>18</v>
      </c>
      <c r="CI190" s="111">
        <v>20</v>
      </c>
      <c r="CK190" s="111">
        <v>21</v>
      </c>
      <c r="CL190" s="111">
        <v>23</v>
      </c>
      <c r="CM190" s="212">
        <v>23</v>
      </c>
      <c r="CN190" s="212">
        <v>23</v>
      </c>
      <c r="CP190" s="212">
        <v>23</v>
      </c>
      <c r="CQ190" s="212">
        <v>23</v>
      </c>
      <c r="CR190" s="212">
        <v>23</v>
      </c>
      <c r="CS190" s="212">
        <v>23</v>
      </c>
      <c r="CU190" s="111"/>
      <c r="CV190" s="212"/>
      <c r="CW190" s="212"/>
      <c r="CX190" s="212">
        <v>24</v>
      </c>
      <c r="CZ190" s="111"/>
      <c r="DA190" s="212"/>
      <c r="DB190" s="212"/>
      <c r="DC190" s="212"/>
    </row>
    <row r="191" spans="2:107" ht="15" hidden="1" customHeight="1" outlineLevel="2" x14ac:dyDescent="0.3">
      <c r="B191" s="112" t="s">
        <v>378</v>
      </c>
      <c r="C191" s="111"/>
      <c r="D191" s="111"/>
      <c r="E191" s="111"/>
      <c r="F191" s="111"/>
      <c r="G191" s="113"/>
      <c r="H191" s="111"/>
      <c r="I191" s="111"/>
      <c r="J191" s="111"/>
      <c r="K191" s="111"/>
      <c r="L191" s="113"/>
      <c r="M191" s="111"/>
      <c r="N191" s="111"/>
      <c r="O191" s="111"/>
      <c r="P191" s="111"/>
      <c r="Q191" s="113"/>
      <c r="R191" s="111"/>
      <c r="S191" s="111"/>
      <c r="T191" s="111"/>
      <c r="U191" s="111"/>
      <c r="V191" s="113"/>
      <c r="W191" s="111"/>
      <c r="X191" s="111"/>
      <c r="Y191" s="111"/>
      <c r="Z191" s="111"/>
      <c r="AA191" s="113"/>
      <c r="AB191" s="111"/>
      <c r="AC191" s="111"/>
      <c r="AD191" s="111"/>
      <c r="AE191" s="111"/>
      <c r="AF191" s="113"/>
      <c r="AG191" s="111"/>
      <c r="AH191" s="111"/>
      <c r="AI191" s="111"/>
      <c r="AJ191" s="111"/>
      <c r="AK191" s="113"/>
      <c r="AL191" s="111"/>
      <c r="AM191" s="111"/>
      <c r="AN191" s="111"/>
      <c r="AO191" s="111"/>
      <c r="AP191" s="113"/>
      <c r="AQ191" s="111"/>
      <c r="AR191" s="111"/>
      <c r="AS191" s="111"/>
      <c r="AT191" s="111"/>
      <c r="AU191" s="113"/>
      <c r="AV191" s="111"/>
      <c r="AW191" s="111"/>
      <c r="AX191" s="111"/>
      <c r="AY191" s="111"/>
      <c r="AZ191" s="113"/>
      <c r="BA191" s="121"/>
      <c r="BB191" s="111"/>
      <c r="BC191" s="111"/>
      <c r="BD191" s="111"/>
      <c r="BE191" s="113"/>
      <c r="BF191" s="121"/>
      <c r="BG191" s="113"/>
      <c r="BH191" s="113"/>
      <c r="BI191" s="113"/>
      <c r="BJ191" s="113"/>
      <c r="BK191" s="121"/>
      <c r="BL191" s="113"/>
      <c r="BM191" s="121"/>
      <c r="BN191" s="113"/>
      <c r="BO191" s="113"/>
      <c r="BP191" s="76"/>
      <c r="BQ191" s="121"/>
      <c r="BR191" s="113"/>
      <c r="BS191" s="121"/>
      <c r="BT191" s="113"/>
      <c r="BV191" s="113"/>
      <c r="BW191" s="113"/>
      <c r="BX191" s="113"/>
      <c r="BY191" s="113"/>
      <c r="BZ191" s="123"/>
      <c r="CA191" s="113"/>
      <c r="CB191" s="113"/>
      <c r="CC191" s="113"/>
      <c r="CD191" s="113"/>
      <c r="CF191" s="113"/>
      <c r="CG191" s="113"/>
      <c r="CH191" s="113"/>
      <c r="CI191" s="111"/>
      <c r="CK191" s="113"/>
      <c r="CL191" s="113"/>
      <c r="CM191" s="212"/>
      <c r="CN191" s="212"/>
      <c r="CP191" s="212"/>
      <c r="CQ191" s="212"/>
      <c r="CR191" s="212"/>
      <c r="CS191" s="212"/>
      <c r="CU191" s="111"/>
      <c r="CV191" s="212"/>
      <c r="CW191" s="212"/>
      <c r="CX191" s="212"/>
      <c r="CZ191" s="111"/>
      <c r="DA191" s="212"/>
      <c r="DB191" s="212"/>
      <c r="DC191" s="212"/>
    </row>
    <row r="192" spans="2:107" ht="15" hidden="1" customHeight="1" outlineLevel="2" x14ac:dyDescent="0.3">
      <c r="B192" s="112" t="s">
        <v>379</v>
      </c>
      <c r="C192" s="121"/>
      <c r="D192" s="121"/>
      <c r="E192" s="121"/>
      <c r="F192" s="121"/>
      <c r="G192" s="63"/>
      <c r="H192" s="121"/>
      <c r="I192" s="121"/>
      <c r="J192" s="121"/>
      <c r="K192" s="121"/>
      <c r="L192" s="63"/>
      <c r="M192" s="121"/>
      <c r="N192" s="121"/>
      <c r="O192" s="121"/>
      <c r="P192" s="121"/>
      <c r="Q192" s="63"/>
      <c r="R192" s="121"/>
      <c r="S192" s="121"/>
      <c r="T192" s="121"/>
      <c r="U192" s="121"/>
      <c r="V192" s="63"/>
      <c r="W192" s="121"/>
      <c r="X192" s="121"/>
      <c r="Y192" s="121"/>
      <c r="Z192" s="121"/>
      <c r="AA192" s="63"/>
      <c r="AB192" s="121"/>
      <c r="AC192" s="121"/>
      <c r="AD192" s="121"/>
      <c r="AE192" s="121"/>
      <c r="AF192" s="63"/>
      <c r="AG192" s="121"/>
      <c r="AH192" s="121"/>
      <c r="AI192" s="121"/>
      <c r="AJ192" s="121"/>
      <c r="AK192" s="63"/>
      <c r="AL192" s="121"/>
      <c r="AM192" s="121"/>
      <c r="AN192" s="121"/>
      <c r="AO192" s="121"/>
      <c r="AP192" s="63"/>
      <c r="AQ192" s="121"/>
      <c r="AR192" s="121"/>
      <c r="AS192" s="121"/>
      <c r="AT192" s="121"/>
      <c r="AU192" s="63"/>
      <c r="AV192" s="121"/>
      <c r="AW192" s="121"/>
      <c r="AX192" s="121"/>
      <c r="AY192" s="121"/>
      <c r="AZ192" s="63"/>
      <c r="BA192" s="121"/>
      <c r="BB192" s="121"/>
      <c r="BC192" s="121"/>
      <c r="BD192" s="121"/>
      <c r="BE192" s="63"/>
      <c r="BF192" s="121"/>
      <c r="BG192" s="121"/>
      <c r="BH192" s="121"/>
      <c r="BI192" s="121"/>
      <c r="BJ192" s="63"/>
      <c r="BK192" s="121"/>
      <c r="BL192" s="121"/>
      <c r="BM192" s="121"/>
      <c r="BN192" s="111"/>
      <c r="BO192" s="111"/>
      <c r="BQ192" s="121"/>
      <c r="BR192" s="121"/>
      <c r="BS192" s="121"/>
      <c r="BT192" s="111"/>
      <c r="BV192" s="111"/>
      <c r="BW192" s="111"/>
      <c r="BX192" s="111"/>
      <c r="BY192" s="111"/>
      <c r="CA192" s="111"/>
      <c r="CB192" s="111"/>
      <c r="CC192" s="111"/>
      <c r="CD192" s="111"/>
      <c r="CF192" s="111"/>
      <c r="CG192" s="111"/>
      <c r="CH192" s="111"/>
      <c r="CI192" s="111"/>
      <c r="CK192" s="111"/>
      <c r="CL192" s="111"/>
      <c r="CM192" s="212"/>
      <c r="CN192" s="212"/>
      <c r="CP192" s="212"/>
      <c r="CQ192" s="212"/>
      <c r="CR192" s="212"/>
      <c r="CS192" s="212"/>
      <c r="CU192" s="111"/>
      <c r="CV192" s="212"/>
      <c r="CW192" s="212"/>
      <c r="CX192" s="212"/>
      <c r="CZ192" s="111"/>
      <c r="DA192" s="212"/>
      <c r="DB192" s="212"/>
      <c r="DC192" s="212"/>
    </row>
    <row r="193" spans="2:107" ht="15" customHeight="1" outlineLevel="1" collapsed="1" x14ac:dyDescent="0.3">
      <c r="B193" s="108" t="s">
        <v>111</v>
      </c>
      <c r="C193" s="109">
        <v>0</v>
      </c>
      <c r="D193" s="109">
        <v>0</v>
      </c>
      <c r="E193" s="109">
        <v>0</v>
      </c>
      <c r="F193" s="109">
        <v>0</v>
      </c>
      <c r="G193" s="63"/>
      <c r="H193" s="109">
        <v>0</v>
      </c>
      <c r="I193" s="109">
        <v>0</v>
      </c>
      <c r="J193" s="109">
        <v>0</v>
      </c>
      <c r="K193" s="109">
        <v>0</v>
      </c>
      <c r="L193" s="63"/>
      <c r="M193" s="115">
        <v>0</v>
      </c>
      <c r="N193" s="115">
        <v>3</v>
      </c>
      <c r="O193" s="115">
        <v>5</v>
      </c>
      <c r="P193" s="115">
        <v>8</v>
      </c>
      <c r="Q193" s="63"/>
      <c r="R193" s="109">
        <v>10</v>
      </c>
      <c r="S193" s="109">
        <v>11</v>
      </c>
      <c r="T193" s="109">
        <v>10</v>
      </c>
      <c r="U193" s="109">
        <v>13</v>
      </c>
      <c r="V193" s="63"/>
      <c r="W193" s="109">
        <v>16</v>
      </c>
      <c r="X193" s="109">
        <v>16</v>
      </c>
      <c r="Y193" s="109">
        <v>19</v>
      </c>
      <c r="Z193" s="109">
        <v>20</v>
      </c>
      <c r="AA193" s="63"/>
      <c r="AB193" s="109">
        <v>20</v>
      </c>
      <c r="AC193" s="109">
        <v>23</v>
      </c>
      <c r="AD193" s="109">
        <v>20</v>
      </c>
      <c r="AE193" s="109">
        <v>19</v>
      </c>
      <c r="AF193" s="63"/>
      <c r="AG193" s="109">
        <v>18</v>
      </c>
      <c r="AH193" s="109">
        <v>20</v>
      </c>
      <c r="AI193" s="109">
        <v>11</v>
      </c>
      <c r="AJ193" s="109">
        <v>11</v>
      </c>
      <c r="AK193" s="63"/>
      <c r="AL193" s="109">
        <v>14</v>
      </c>
      <c r="AM193" s="109">
        <v>13</v>
      </c>
      <c r="AN193" s="109">
        <v>13</v>
      </c>
      <c r="AO193" s="109">
        <v>14</v>
      </c>
      <c r="AP193" s="63"/>
      <c r="AQ193" s="109">
        <v>14</v>
      </c>
      <c r="AR193" s="109">
        <v>17</v>
      </c>
      <c r="AS193" s="109">
        <v>22</v>
      </c>
      <c r="AT193" s="109">
        <v>31</v>
      </c>
      <c r="AU193" s="63"/>
      <c r="AV193" s="109">
        <v>36</v>
      </c>
      <c r="AW193" s="109">
        <v>45</v>
      </c>
      <c r="AX193" s="109">
        <v>46</v>
      </c>
      <c r="AY193" s="109">
        <v>47</v>
      </c>
      <c r="AZ193" s="63"/>
      <c r="BA193" s="109">
        <v>51</v>
      </c>
      <c r="BB193" s="115">
        <v>58</v>
      </c>
      <c r="BC193" s="115">
        <v>67</v>
      </c>
      <c r="BD193" s="115">
        <v>63</v>
      </c>
      <c r="BE193" s="63"/>
      <c r="BF193" s="109">
        <v>63</v>
      </c>
      <c r="BG193" s="109">
        <v>64</v>
      </c>
      <c r="BH193" s="109">
        <v>67</v>
      </c>
      <c r="BI193" s="109">
        <v>69</v>
      </c>
      <c r="BJ193" s="63"/>
      <c r="BK193" s="109">
        <v>74</v>
      </c>
      <c r="BL193" s="109">
        <v>82</v>
      </c>
      <c r="BM193" s="109">
        <v>84</v>
      </c>
      <c r="BN193" s="109">
        <v>98</v>
      </c>
      <c r="BO193" s="109">
        <v>98</v>
      </c>
      <c r="BQ193" s="109">
        <v>114</v>
      </c>
      <c r="BR193" s="109">
        <v>127</v>
      </c>
      <c r="BS193" s="109">
        <v>134</v>
      </c>
      <c r="BT193" s="109">
        <v>145</v>
      </c>
      <c r="BV193" s="109">
        <v>118</v>
      </c>
      <c r="BW193" s="109">
        <v>127</v>
      </c>
      <c r="BX193" s="109">
        <v>138</v>
      </c>
      <c r="BY193" s="109">
        <v>145</v>
      </c>
      <c r="CA193" s="109">
        <v>144</v>
      </c>
      <c r="CB193" s="109">
        <v>159</v>
      </c>
      <c r="CC193" s="109">
        <v>165</v>
      </c>
      <c r="CD193" s="109">
        <v>175</v>
      </c>
      <c r="CF193" s="109">
        <v>185</v>
      </c>
      <c r="CG193" s="109">
        <v>192</v>
      </c>
      <c r="CH193" s="109">
        <v>220</v>
      </c>
      <c r="CI193" s="109">
        <v>231</v>
      </c>
      <c r="CK193" s="109">
        <v>260</v>
      </c>
      <c r="CL193" s="109">
        <v>292</v>
      </c>
      <c r="CM193" s="109">
        <v>329</v>
      </c>
      <c r="CN193" s="109">
        <v>378</v>
      </c>
      <c r="CP193" s="109">
        <v>412</v>
      </c>
      <c r="CQ193" s="109">
        <v>441</v>
      </c>
      <c r="CR193" s="109">
        <v>482</v>
      </c>
      <c r="CS193" s="109">
        <v>509</v>
      </c>
      <c r="CU193" s="109">
        <v>535</v>
      </c>
      <c r="CV193" s="109">
        <v>563</v>
      </c>
      <c r="CW193" s="109">
        <v>595</v>
      </c>
      <c r="CX193" s="109">
        <v>674</v>
      </c>
      <c r="CZ193" s="109">
        <v>697</v>
      </c>
      <c r="DA193" s="109">
        <v>769</v>
      </c>
      <c r="DB193" s="109">
        <v>835</v>
      </c>
      <c r="DC193" s="109"/>
    </row>
    <row r="194" spans="2:107" ht="15" hidden="1" customHeight="1" outlineLevel="2" x14ac:dyDescent="0.3">
      <c r="B194" s="110" t="s">
        <v>112</v>
      </c>
      <c r="C194" s="111">
        <v>0</v>
      </c>
      <c r="D194" s="111">
        <v>0</v>
      </c>
      <c r="E194" s="111">
        <v>0</v>
      </c>
      <c r="F194" s="111">
        <v>0</v>
      </c>
      <c r="G194" s="63"/>
      <c r="H194" s="111">
        <v>0</v>
      </c>
      <c r="I194" s="111">
        <v>0</v>
      </c>
      <c r="J194" s="111">
        <v>0</v>
      </c>
      <c r="K194" s="111">
        <v>0</v>
      </c>
      <c r="L194" s="63"/>
      <c r="M194" s="113">
        <v>0</v>
      </c>
      <c r="N194" s="113">
        <v>0</v>
      </c>
      <c r="O194" s="113">
        <v>0</v>
      </c>
      <c r="P194" s="113">
        <v>0</v>
      </c>
      <c r="Q194" s="63"/>
      <c r="R194" s="111">
        <v>2</v>
      </c>
      <c r="S194" s="111">
        <v>2</v>
      </c>
      <c r="T194" s="111">
        <v>2</v>
      </c>
      <c r="U194" s="111">
        <v>2</v>
      </c>
      <c r="V194" s="63"/>
      <c r="W194" s="111">
        <v>5</v>
      </c>
      <c r="X194" s="111">
        <v>5</v>
      </c>
      <c r="Y194" s="111">
        <v>5</v>
      </c>
      <c r="Z194" s="111">
        <v>8</v>
      </c>
      <c r="AA194" s="63"/>
      <c r="AB194" s="111">
        <v>8</v>
      </c>
      <c r="AC194" s="111">
        <v>11</v>
      </c>
      <c r="AD194" s="111">
        <v>9</v>
      </c>
      <c r="AE194" s="111">
        <v>7</v>
      </c>
      <c r="AF194" s="63"/>
      <c r="AG194" s="111">
        <v>7</v>
      </c>
      <c r="AH194" s="111">
        <v>10</v>
      </c>
      <c r="AI194" s="111">
        <v>6</v>
      </c>
      <c r="AJ194" s="111">
        <v>6</v>
      </c>
      <c r="AK194" s="63"/>
      <c r="AL194" s="111">
        <v>9</v>
      </c>
      <c r="AM194" s="111">
        <v>8</v>
      </c>
      <c r="AN194" s="111">
        <v>8</v>
      </c>
      <c r="AO194" s="111">
        <v>9</v>
      </c>
      <c r="AP194" s="63"/>
      <c r="AQ194" s="111">
        <v>9</v>
      </c>
      <c r="AR194" s="111">
        <v>9</v>
      </c>
      <c r="AS194" s="111">
        <v>13</v>
      </c>
      <c r="AT194" s="111">
        <v>15</v>
      </c>
      <c r="AU194" s="63"/>
      <c r="AV194" s="111">
        <v>15</v>
      </c>
      <c r="AW194" s="111">
        <v>15</v>
      </c>
      <c r="AX194" s="111">
        <v>15</v>
      </c>
      <c r="AY194" s="111">
        <v>15</v>
      </c>
      <c r="AZ194" s="63"/>
      <c r="BA194" s="121">
        <v>15</v>
      </c>
      <c r="BB194" s="113">
        <v>15</v>
      </c>
      <c r="BC194" s="113">
        <v>16</v>
      </c>
      <c r="BD194" s="113">
        <v>12</v>
      </c>
      <c r="BE194" s="63"/>
      <c r="BF194" s="121">
        <v>12</v>
      </c>
      <c r="BG194" s="121">
        <v>12</v>
      </c>
      <c r="BH194" s="121">
        <v>12</v>
      </c>
      <c r="BI194" s="121">
        <v>13</v>
      </c>
      <c r="BJ194" s="63"/>
      <c r="BK194" s="121">
        <v>18</v>
      </c>
      <c r="BL194" s="121">
        <v>18</v>
      </c>
      <c r="BM194" s="121">
        <v>18</v>
      </c>
      <c r="BN194" s="121">
        <v>18</v>
      </c>
      <c r="BO194" s="121">
        <v>18</v>
      </c>
      <c r="BQ194" s="121">
        <v>23</v>
      </c>
      <c r="BR194" s="121">
        <v>24</v>
      </c>
      <c r="BS194" s="121">
        <v>25</v>
      </c>
      <c r="BT194" s="121">
        <v>25</v>
      </c>
      <c r="BV194" s="121">
        <v>23</v>
      </c>
      <c r="BW194" s="121">
        <v>24</v>
      </c>
      <c r="BX194" s="121">
        <v>25</v>
      </c>
      <c r="BY194" s="121">
        <v>25</v>
      </c>
      <c r="CA194" s="121">
        <v>25</v>
      </c>
      <c r="CB194" s="121">
        <v>26</v>
      </c>
      <c r="CC194" s="121">
        <v>26</v>
      </c>
      <c r="CD194" s="121">
        <v>26</v>
      </c>
      <c r="CF194" s="121">
        <v>26</v>
      </c>
      <c r="CG194" s="121">
        <v>28</v>
      </c>
      <c r="CH194" s="121">
        <v>33</v>
      </c>
      <c r="CI194" s="111">
        <v>29</v>
      </c>
      <c r="CK194" s="121">
        <v>34</v>
      </c>
      <c r="CL194" s="121">
        <v>41</v>
      </c>
      <c r="CM194" s="212">
        <v>46</v>
      </c>
      <c r="CN194" s="212">
        <v>55</v>
      </c>
      <c r="CP194" s="212">
        <v>58</v>
      </c>
      <c r="CQ194" s="212">
        <v>62</v>
      </c>
      <c r="CR194" s="212">
        <v>68</v>
      </c>
      <c r="CS194" s="212">
        <v>75</v>
      </c>
      <c r="CU194" s="111"/>
      <c r="CV194" s="212"/>
      <c r="CW194" s="212"/>
      <c r="CX194" s="212">
        <v>93</v>
      </c>
      <c r="CZ194" s="111"/>
      <c r="DA194" s="212"/>
      <c r="DB194" s="212"/>
      <c r="DC194" s="212"/>
    </row>
    <row r="195" spans="2:107" ht="15" hidden="1" customHeight="1" outlineLevel="2" x14ac:dyDescent="0.3">
      <c r="B195" s="110" t="s">
        <v>113</v>
      </c>
      <c r="C195" s="111">
        <v>0</v>
      </c>
      <c r="D195" s="111">
        <v>0</v>
      </c>
      <c r="E195" s="111">
        <v>0</v>
      </c>
      <c r="F195" s="111">
        <v>0</v>
      </c>
      <c r="G195" s="63"/>
      <c r="H195" s="111">
        <v>0</v>
      </c>
      <c r="I195" s="111">
        <v>0</v>
      </c>
      <c r="J195" s="111">
        <v>0</v>
      </c>
      <c r="K195" s="111">
        <v>0</v>
      </c>
      <c r="L195" s="63"/>
      <c r="M195" s="113">
        <v>0</v>
      </c>
      <c r="N195" s="113">
        <v>3</v>
      </c>
      <c r="O195" s="113">
        <v>5</v>
      </c>
      <c r="P195" s="113">
        <v>8</v>
      </c>
      <c r="Q195" s="63"/>
      <c r="R195" s="111">
        <v>8</v>
      </c>
      <c r="S195" s="111">
        <v>9</v>
      </c>
      <c r="T195" s="111">
        <v>8</v>
      </c>
      <c r="U195" s="111">
        <v>11</v>
      </c>
      <c r="V195" s="63"/>
      <c r="W195" s="111">
        <v>11</v>
      </c>
      <c r="X195" s="111">
        <v>11</v>
      </c>
      <c r="Y195" s="111">
        <v>14</v>
      </c>
      <c r="Z195" s="111">
        <v>12</v>
      </c>
      <c r="AA195" s="63"/>
      <c r="AB195" s="111">
        <v>12</v>
      </c>
      <c r="AC195" s="111">
        <v>12</v>
      </c>
      <c r="AD195" s="111">
        <v>11</v>
      </c>
      <c r="AE195" s="111">
        <v>12</v>
      </c>
      <c r="AF195" s="63"/>
      <c r="AG195" s="111">
        <v>11</v>
      </c>
      <c r="AH195" s="111">
        <v>10</v>
      </c>
      <c r="AI195" s="111">
        <v>5</v>
      </c>
      <c r="AJ195" s="111">
        <v>5</v>
      </c>
      <c r="AK195" s="63"/>
      <c r="AL195" s="111">
        <v>5</v>
      </c>
      <c r="AM195" s="111">
        <v>5</v>
      </c>
      <c r="AN195" s="111">
        <v>5</v>
      </c>
      <c r="AO195" s="111">
        <v>5</v>
      </c>
      <c r="AP195" s="63"/>
      <c r="AQ195" s="111">
        <v>5</v>
      </c>
      <c r="AR195" s="111">
        <v>8</v>
      </c>
      <c r="AS195" s="111">
        <v>9</v>
      </c>
      <c r="AT195" s="111">
        <v>11</v>
      </c>
      <c r="AU195" s="63"/>
      <c r="AV195" s="111">
        <v>12</v>
      </c>
      <c r="AW195" s="111">
        <v>20</v>
      </c>
      <c r="AX195" s="111">
        <v>21</v>
      </c>
      <c r="AY195" s="111">
        <v>22</v>
      </c>
      <c r="AZ195" s="63"/>
      <c r="BA195" s="121">
        <v>21</v>
      </c>
      <c r="BB195" s="113">
        <v>26</v>
      </c>
      <c r="BC195" s="113">
        <v>34</v>
      </c>
      <c r="BD195" s="113">
        <v>34</v>
      </c>
      <c r="BE195" s="63"/>
      <c r="BF195" s="121">
        <v>34</v>
      </c>
      <c r="BG195" s="121">
        <v>34</v>
      </c>
      <c r="BH195" s="121">
        <v>35</v>
      </c>
      <c r="BI195" s="121">
        <v>35</v>
      </c>
      <c r="BJ195" s="63"/>
      <c r="BK195" s="121">
        <v>35</v>
      </c>
      <c r="BL195" s="121">
        <v>35</v>
      </c>
      <c r="BM195" s="121">
        <v>35</v>
      </c>
      <c r="BN195" s="121">
        <v>41</v>
      </c>
      <c r="BO195" s="121">
        <v>41</v>
      </c>
      <c r="BQ195" s="121">
        <v>49</v>
      </c>
      <c r="BR195" s="121">
        <v>51</v>
      </c>
      <c r="BS195" s="121">
        <v>51</v>
      </c>
      <c r="BT195" s="121">
        <v>59</v>
      </c>
      <c r="BV195" s="121">
        <v>50</v>
      </c>
      <c r="BW195" s="121">
        <v>51</v>
      </c>
      <c r="BX195" s="121">
        <v>53</v>
      </c>
      <c r="BY195" s="121">
        <v>59</v>
      </c>
      <c r="CA195" s="121">
        <v>60</v>
      </c>
      <c r="CB195" s="121">
        <v>66</v>
      </c>
      <c r="CC195" s="121">
        <v>69</v>
      </c>
      <c r="CD195" s="121">
        <v>78</v>
      </c>
      <c r="CF195" s="121">
        <v>82</v>
      </c>
      <c r="CG195" s="121">
        <v>85</v>
      </c>
      <c r="CH195" s="121">
        <v>91</v>
      </c>
      <c r="CI195" s="111">
        <v>101</v>
      </c>
      <c r="CK195" s="121">
        <v>109</v>
      </c>
      <c r="CL195" s="121">
        <v>118</v>
      </c>
      <c r="CM195" s="212">
        <v>129</v>
      </c>
      <c r="CN195" s="212">
        <v>139</v>
      </c>
      <c r="CP195" s="212">
        <v>151</v>
      </c>
      <c r="CQ195" s="212">
        <v>161</v>
      </c>
      <c r="CR195" s="212">
        <v>179</v>
      </c>
      <c r="CS195" s="212">
        <v>187</v>
      </c>
      <c r="CU195" s="111"/>
      <c r="CV195" s="212"/>
      <c r="CW195" s="212"/>
      <c r="CX195" s="212">
        <v>245</v>
      </c>
      <c r="CZ195" s="111"/>
      <c r="DA195" s="212"/>
      <c r="DB195" s="212"/>
      <c r="DC195" s="212"/>
    </row>
    <row r="196" spans="2:107" ht="15" hidden="1" customHeight="1" outlineLevel="2" x14ac:dyDescent="0.3">
      <c r="B196" s="110" t="s">
        <v>114</v>
      </c>
      <c r="C196" s="111">
        <v>0</v>
      </c>
      <c r="D196" s="111">
        <v>0</v>
      </c>
      <c r="E196" s="111">
        <v>0</v>
      </c>
      <c r="F196" s="111">
        <v>0</v>
      </c>
      <c r="G196" s="63"/>
      <c r="H196" s="111">
        <v>0</v>
      </c>
      <c r="I196" s="111">
        <v>0</v>
      </c>
      <c r="J196" s="111">
        <v>0</v>
      </c>
      <c r="K196" s="111">
        <v>0</v>
      </c>
      <c r="L196" s="63"/>
      <c r="M196" s="113">
        <v>0</v>
      </c>
      <c r="N196" s="113">
        <v>0</v>
      </c>
      <c r="O196" s="113">
        <v>0</v>
      </c>
      <c r="P196" s="113">
        <v>0</v>
      </c>
      <c r="Q196" s="63"/>
      <c r="R196" s="111">
        <v>0</v>
      </c>
      <c r="S196" s="111">
        <v>0</v>
      </c>
      <c r="T196" s="111">
        <v>0</v>
      </c>
      <c r="U196" s="111">
        <v>0</v>
      </c>
      <c r="V196" s="63"/>
      <c r="W196" s="111">
        <v>0</v>
      </c>
      <c r="X196" s="111">
        <v>0</v>
      </c>
      <c r="Y196" s="111">
        <v>0</v>
      </c>
      <c r="Z196" s="111">
        <v>0</v>
      </c>
      <c r="AA196" s="63"/>
      <c r="AB196" s="111">
        <v>0</v>
      </c>
      <c r="AC196" s="111">
        <v>0</v>
      </c>
      <c r="AD196" s="111">
        <v>0</v>
      </c>
      <c r="AE196" s="111">
        <v>0</v>
      </c>
      <c r="AF196" s="63"/>
      <c r="AG196" s="111">
        <v>0</v>
      </c>
      <c r="AH196" s="111">
        <v>0</v>
      </c>
      <c r="AI196" s="111">
        <v>0</v>
      </c>
      <c r="AJ196" s="111">
        <v>0</v>
      </c>
      <c r="AK196" s="63"/>
      <c r="AL196" s="111">
        <v>0</v>
      </c>
      <c r="AM196" s="111">
        <v>0</v>
      </c>
      <c r="AN196" s="111">
        <v>0</v>
      </c>
      <c r="AO196" s="111">
        <v>0</v>
      </c>
      <c r="AP196" s="63"/>
      <c r="AQ196" s="111">
        <v>0</v>
      </c>
      <c r="AR196" s="111">
        <v>0</v>
      </c>
      <c r="AS196" s="111">
        <v>0</v>
      </c>
      <c r="AT196" s="111">
        <v>5</v>
      </c>
      <c r="AU196" s="63"/>
      <c r="AV196" s="111">
        <v>9</v>
      </c>
      <c r="AW196" s="111">
        <v>10</v>
      </c>
      <c r="AX196" s="111">
        <v>10</v>
      </c>
      <c r="AY196" s="111">
        <v>10</v>
      </c>
      <c r="AZ196" s="63"/>
      <c r="BA196" s="121">
        <v>15</v>
      </c>
      <c r="BB196" s="113">
        <v>17</v>
      </c>
      <c r="BC196" s="113">
        <v>17</v>
      </c>
      <c r="BD196" s="113">
        <v>17</v>
      </c>
      <c r="BE196" s="63"/>
      <c r="BF196" s="121">
        <v>17</v>
      </c>
      <c r="BG196" s="121">
        <v>18</v>
      </c>
      <c r="BH196" s="121">
        <v>17</v>
      </c>
      <c r="BI196" s="121">
        <v>18</v>
      </c>
      <c r="BJ196" s="63"/>
      <c r="BK196" s="121">
        <v>18</v>
      </c>
      <c r="BL196" s="121">
        <v>20</v>
      </c>
      <c r="BM196" s="121">
        <v>21</v>
      </c>
      <c r="BN196" s="121">
        <v>24</v>
      </c>
      <c r="BO196" s="121">
        <v>24</v>
      </c>
      <c r="BQ196" s="121">
        <v>24</v>
      </c>
      <c r="BR196" s="121">
        <v>24</v>
      </c>
      <c r="BS196" s="121">
        <v>26</v>
      </c>
      <c r="BT196" s="121">
        <v>29</v>
      </c>
      <c r="BV196" s="121">
        <v>24</v>
      </c>
      <c r="BW196" s="121">
        <v>24</v>
      </c>
      <c r="BX196" s="121">
        <v>28</v>
      </c>
      <c r="BY196" s="121">
        <v>29</v>
      </c>
      <c r="CA196" s="121">
        <v>29</v>
      </c>
      <c r="CB196" s="121">
        <v>30</v>
      </c>
      <c r="CC196" s="121">
        <v>30</v>
      </c>
      <c r="CD196" s="121">
        <v>30</v>
      </c>
      <c r="CF196" s="121">
        <v>30</v>
      </c>
      <c r="CG196" s="121">
        <v>31</v>
      </c>
      <c r="CH196" s="121">
        <v>39</v>
      </c>
      <c r="CI196" s="111">
        <v>40</v>
      </c>
      <c r="CK196" s="121">
        <v>41</v>
      </c>
      <c r="CL196" s="121">
        <v>47</v>
      </c>
      <c r="CM196" s="212">
        <v>53</v>
      </c>
      <c r="CN196" s="212">
        <v>55</v>
      </c>
      <c r="CP196" s="212">
        <v>64</v>
      </c>
      <c r="CQ196" s="212">
        <v>69</v>
      </c>
      <c r="CR196" s="212">
        <v>74</v>
      </c>
      <c r="CS196" s="212">
        <v>73</v>
      </c>
      <c r="CU196" s="111"/>
      <c r="CV196" s="212"/>
      <c r="CW196" s="212"/>
      <c r="CX196" s="212">
        <v>90</v>
      </c>
      <c r="CZ196" s="111"/>
      <c r="DA196" s="212"/>
      <c r="DB196" s="212"/>
      <c r="DC196" s="212"/>
    </row>
    <row r="197" spans="2:107" ht="15" hidden="1" customHeight="1" outlineLevel="2" x14ac:dyDescent="0.3">
      <c r="B197" s="112" t="s">
        <v>115</v>
      </c>
      <c r="C197" s="111">
        <v>0</v>
      </c>
      <c r="D197" s="111">
        <v>0</v>
      </c>
      <c r="E197" s="111">
        <v>0</v>
      </c>
      <c r="F197" s="111">
        <v>0</v>
      </c>
      <c r="G197" s="63"/>
      <c r="H197" s="111">
        <v>0</v>
      </c>
      <c r="I197" s="111">
        <v>0</v>
      </c>
      <c r="J197" s="111">
        <v>0</v>
      </c>
      <c r="K197" s="111">
        <v>0</v>
      </c>
      <c r="L197" s="63"/>
      <c r="M197" s="111">
        <v>0</v>
      </c>
      <c r="N197" s="111">
        <v>0</v>
      </c>
      <c r="O197" s="111">
        <v>0</v>
      </c>
      <c r="P197" s="111">
        <v>0</v>
      </c>
      <c r="Q197" s="63"/>
      <c r="R197" s="111">
        <v>0</v>
      </c>
      <c r="S197" s="111">
        <v>0</v>
      </c>
      <c r="T197" s="111">
        <v>0</v>
      </c>
      <c r="U197" s="111">
        <v>0</v>
      </c>
      <c r="V197" s="63"/>
      <c r="W197" s="111">
        <v>0</v>
      </c>
      <c r="X197" s="111">
        <v>0</v>
      </c>
      <c r="Y197" s="111">
        <v>0</v>
      </c>
      <c r="Z197" s="111">
        <v>0</v>
      </c>
      <c r="AA197" s="63"/>
      <c r="AB197" s="111">
        <v>0</v>
      </c>
      <c r="AC197" s="111">
        <v>0</v>
      </c>
      <c r="AD197" s="111">
        <v>0</v>
      </c>
      <c r="AE197" s="111">
        <v>0</v>
      </c>
      <c r="AF197" s="63"/>
      <c r="AG197" s="111">
        <v>0</v>
      </c>
      <c r="AH197" s="111">
        <v>0</v>
      </c>
      <c r="AI197" s="111">
        <v>0</v>
      </c>
      <c r="AJ197" s="111">
        <v>0</v>
      </c>
      <c r="AK197" s="63"/>
      <c r="AL197" s="111">
        <v>0</v>
      </c>
      <c r="AM197" s="111">
        <v>0</v>
      </c>
      <c r="AN197" s="111">
        <v>0</v>
      </c>
      <c r="AO197" s="111">
        <v>0</v>
      </c>
      <c r="AP197" s="63"/>
      <c r="AQ197" s="111">
        <v>0</v>
      </c>
      <c r="AR197" s="111">
        <v>0</v>
      </c>
      <c r="AS197" s="111">
        <v>0</v>
      </c>
      <c r="AT197" s="111">
        <v>0</v>
      </c>
      <c r="AU197" s="63"/>
      <c r="AV197" s="111">
        <v>0</v>
      </c>
      <c r="AW197" s="111">
        <v>0</v>
      </c>
      <c r="AX197" s="111">
        <v>0</v>
      </c>
      <c r="AY197" s="111">
        <v>0</v>
      </c>
      <c r="AZ197" s="63"/>
      <c r="BA197" s="121">
        <v>0</v>
      </c>
      <c r="BB197" s="111">
        <v>0</v>
      </c>
      <c r="BC197" s="111">
        <v>0</v>
      </c>
      <c r="BD197" s="111">
        <v>0</v>
      </c>
      <c r="BE197" s="63"/>
      <c r="BF197" s="121">
        <v>0</v>
      </c>
      <c r="BG197" s="121">
        <v>0</v>
      </c>
      <c r="BH197" s="121">
        <v>3</v>
      </c>
      <c r="BI197" s="121">
        <v>3</v>
      </c>
      <c r="BJ197" s="63"/>
      <c r="BK197" s="121">
        <v>3</v>
      </c>
      <c r="BL197" s="121">
        <v>9</v>
      </c>
      <c r="BM197" s="121">
        <v>9</v>
      </c>
      <c r="BN197" s="121">
        <v>14</v>
      </c>
      <c r="BO197" s="121">
        <v>14</v>
      </c>
      <c r="BQ197" s="121">
        <v>14</v>
      </c>
      <c r="BR197" s="121">
        <v>21</v>
      </c>
      <c r="BS197" s="121">
        <v>21</v>
      </c>
      <c r="BT197" s="121">
        <v>21</v>
      </c>
      <c r="BV197" s="121">
        <v>14</v>
      </c>
      <c r="BW197" s="121">
        <v>21</v>
      </c>
      <c r="BX197" s="121">
        <v>21</v>
      </c>
      <c r="BY197" s="121">
        <v>21</v>
      </c>
      <c r="CA197" s="121">
        <v>19</v>
      </c>
      <c r="CB197" s="121">
        <v>23</v>
      </c>
      <c r="CC197" s="121">
        <v>25</v>
      </c>
      <c r="CD197" s="121">
        <v>26</v>
      </c>
      <c r="CF197" s="121">
        <v>31</v>
      </c>
      <c r="CG197" s="121">
        <v>31</v>
      </c>
      <c r="CH197" s="121">
        <v>32</v>
      </c>
      <c r="CI197" s="111">
        <v>33</v>
      </c>
      <c r="CK197" s="121">
        <v>38</v>
      </c>
      <c r="CL197" s="121">
        <v>46</v>
      </c>
      <c r="CM197" s="212">
        <v>51</v>
      </c>
      <c r="CN197" s="212">
        <v>62</v>
      </c>
      <c r="CP197" s="212">
        <v>69</v>
      </c>
      <c r="CQ197" s="212">
        <v>73</v>
      </c>
      <c r="CR197" s="212">
        <v>77</v>
      </c>
      <c r="CS197" s="212">
        <v>81</v>
      </c>
      <c r="CU197" s="111"/>
      <c r="CV197" s="212"/>
      <c r="CW197" s="212"/>
      <c r="CX197" s="212">
        <v>102</v>
      </c>
      <c r="CZ197" s="111"/>
      <c r="DA197" s="212"/>
      <c r="DB197" s="212"/>
      <c r="DC197" s="212"/>
    </row>
    <row r="198" spans="2:107" ht="15" hidden="1" customHeight="1" outlineLevel="2" x14ac:dyDescent="0.3">
      <c r="B198" s="112" t="s">
        <v>116</v>
      </c>
      <c r="C198" s="111">
        <v>0</v>
      </c>
      <c r="D198" s="111">
        <v>0</v>
      </c>
      <c r="E198" s="111">
        <v>0</v>
      </c>
      <c r="F198" s="111">
        <v>0</v>
      </c>
      <c r="G198" s="63"/>
      <c r="H198" s="111">
        <v>0</v>
      </c>
      <c r="I198" s="111">
        <v>0</v>
      </c>
      <c r="J198" s="111">
        <v>0</v>
      </c>
      <c r="K198" s="111">
        <v>0</v>
      </c>
      <c r="L198" s="63"/>
      <c r="M198" s="111">
        <v>0</v>
      </c>
      <c r="N198" s="111">
        <v>0</v>
      </c>
      <c r="O198" s="111">
        <v>0</v>
      </c>
      <c r="P198" s="111">
        <v>0</v>
      </c>
      <c r="Q198" s="63"/>
      <c r="R198" s="111">
        <v>0</v>
      </c>
      <c r="S198" s="111">
        <v>0</v>
      </c>
      <c r="T198" s="111">
        <v>0</v>
      </c>
      <c r="U198" s="111">
        <v>0</v>
      </c>
      <c r="V198" s="63"/>
      <c r="W198" s="111">
        <v>0</v>
      </c>
      <c r="X198" s="111">
        <v>0</v>
      </c>
      <c r="Y198" s="111">
        <v>0</v>
      </c>
      <c r="Z198" s="111">
        <v>0</v>
      </c>
      <c r="AA198" s="63"/>
      <c r="AB198" s="111">
        <v>0</v>
      </c>
      <c r="AC198" s="111">
        <v>0</v>
      </c>
      <c r="AD198" s="111">
        <v>0</v>
      </c>
      <c r="AE198" s="111">
        <v>0</v>
      </c>
      <c r="AF198" s="63"/>
      <c r="AG198" s="111">
        <v>0</v>
      </c>
      <c r="AH198" s="111">
        <v>0</v>
      </c>
      <c r="AI198" s="111">
        <v>0</v>
      </c>
      <c r="AJ198" s="111">
        <v>0</v>
      </c>
      <c r="AK198" s="63"/>
      <c r="AL198" s="111">
        <v>0</v>
      </c>
      <c r="AM198" s="111">
        <v>0</v>
      </c>
      <c r="AN198" s="111">
        <v>0</v>
      </c>
      <c r="AO198" s="111">
        <v>0</v>
      </c>
      <c r="AP198" s="63"/>
      <c r="AQ198" s="111">
        <v>0</v>
      </c>
      <c r="AR198" s="111">
        <v>0</v>
      </c>
      <c r="AS198" s="111">
        <v>0</v>
      </c>
      <c r="AT198" s="111">
        <v>0</v>
      </c>
      <c r="AU198" s="63"/>
      <c r="AV198" s="111">
        <v>0</v>
      </c>
      <c r="AW198" s="111">
        <v>0</v>
      </c>
      <c r="AX198" s="111">
        <v>0</v>
      </c>
      <c r="AY198" s="111">
        <v>0</v>
      </c>
      <c r="AZ198" s="63"/>
      <c r="BA198" s="121">
        <v>0</v>
      </c>
      <c r="BB198" s="111">
        <v>0</v>
      </c>
      <c r="BC198" s="111">
        <v>0</v>
      </c>
      <c r="BD198" s="111">
        <v>0</v>
      </c>
      <c r="BE198" s="63"/>
      <c r="BF198" s="121">
        <v>0</v>
      </c>
      <c r="BG198" s="121">
        <v>0</v>
      </c>
      <c r="BH198" s="121">
        <v>0</v>
      </c>
      <c r="BI198" s="121">
        <v>0</v>
      </c>
      <c r="BJ198" s="63"/>
      <c r="BK198" s="121">
        <v>0</v>
      </c>
      <c r="BL198" s="121">
        <v>0</v>
      </c>
      <c r="BM198" s="121">
        <v>1</v>
      </c>
      <c r="BN198" s="121">
        <v>1</v>
      </c>
      <c r="BO198" s="121">
        <v>1</v>
      </c>
      <c r="BQ198" s="121">
        <v>1</v>
      </c>
      <c r="BR198" s="121">
        <v>2</v>
      </c>
      <c r="BS198" s="121">
        <v>6</v>
      </c>
      <c r="BT198" s="121">
        <v>6</v>
      </c>
      <c r="BV198" s="121">
        <v>2</v>
      </c>
      <c r="BW198" s="121">
        <v>2</v>
      </c>
      <c r="BX198" s="121">
        <v>6</v>
      </c>
      <c r="BY198" s="121">
        <v>6</v>
      </c>
      <c r="CA198" s="121">
        <v>6</v>
      </c>
      <c r="CB198" s="121">
        <v>9</v>
      </c>
      <c r="CC198" s="121">
        <v>9</v>
      </c>
      <c r="CD198" s="121">
        <v>9</v>
      </c>
      <c r="CF198" s="121">
        <v>10</v>
      </c>
      <c r="CG198" s="121">
        <v>10</v>
      </c>
      <c r="CH198" s="121">
        <v>10</v>
      </c>
      <c r="CI198" s="111">
        <v>12</v>
      </c>
      <c r="CK198" s="121">
        <v>17</v>
      </c>
      <c r="CL198" s="121">
        <v>17</v>
      </c>
      <c r="CM198" s="212">
        <v>20</v>
      </c>
      <c r="CN198" s="212">
        <v>22</v>
      </c>
      <c r="CP198" s="212">
        <v>23</v>
      </c>
      <c r="CQ198" s="212">
        <v>26</v>
      </c>
      <c r="CR198" s="212">
        <v>26</v>
      </c>
      <c r="CS198" s="212">
        <v>27</v>
      </c>
      <c r="CU198" s="111"/>
      <c r="CV198" s="212"/>
      <c r="CW198" s="212"/>
      <c r="CX198" s="212">
        <v>32</v>
      </c>
      <c r="CZ198" s="111"/>
      <c r="DA198" s="212"/>
      <c r="DB198" s="212"/>
      <c r="DC198" s="212"/>
    </row>
    <row r="199" spans="2:107" ht="15" hidden="1" customHeight="1" outlineLevel="2" x14ac:dyDescent="0.3">
      <c r="B199" s="114" t="s">
        <v>117</v>
      </c>
      <c r="C199" s="111">
        <v>0</v>
      </c>
      <c r="D199" s="111">
        <v>0</v>
      </c>
      <c r="E199" s="111">
        <v>0</v>
      </c>
      <c r="F199" s="111">
        <v>0</v>
      </c>
      <c r="G199" s="63"/>
      <c r="H199" s="111">
        <v>0</v>
      </c>
      <c r="I199" s="111">
        <v>0</v>
      </c>
      <c r="J199" s="111">
        <v>0</v>
      </c>
      <c r="K199" s="111">
        <v>0</v>
      </c>
      <c r="L199" s="63"/>
      <c r="M199" s="111">
        <v>0</v>
      </c>
      <c r="N199" s="111">
        <v>0</v>
      </c>
      <c r="O199" s="111">
        <v>0</v>
      </c>
      <c r="P199" s="111">
        <v>0</v>
      </c>
      <c r="Q199" s="63"/>
      <c r="R199" s="111">
        <v>0</v>
      </c>
      <c r="S199" s="111">
        <v>0</v>
      </c>
      <c r="T199" s="111">
        <v>0</v>
      </c>
      <c r="U199" s="111">
        <v>0</v>
      </c>
      <c r="V199" s="63"/>
      <c r="W199" s="111">
        <v>0</v>
      </c>
      <c r="X199" s="111">
        <v>0</v>
      </c>
      <c r="Y199" s="111">
        <v>0</v>
      </c>
      <c r="Z199" s="111">
        <v>0</v>
      </c>
      <c r="AA199" s="63"/>
      <c r="AB199" s="111">
        <v>0</v>
      </c>
      <c r="AC199" s="111">
        <v>0</v>
      </c>
      <c r="AD199" s="111">
        <v>0</v>
      </c>
      <c r="AE199" s="111">
        <v>0</v>
      </c>
      <c r="AF199" s="63"/>
      <c r="AG199" s="111">
        <v>0</v>
      </c>
      <c r="AH199" s="111">
        <v>0</v>
      </c>
      <c r="AI199" s="111">
        <v>0</v>
      </c>
      <c r="AJ199" s="111">
        <v>0</v>
      </c>
      <c r="AK199" s="63"/>
      <c r="AL199" s="111">
        <v>0</v>
      </c>
      <c r="AM199" s="111">
        <v>0</v>
      </c>
      <c r="AN199" s="111">
        <v>0</v>
      </c>
      <c r="AO199" s="111">
        <v>0</v>
      </c>
      <c r="AP199" s="63"/>
      <c r="AQ199" s="111">
        <v>0</v>
      </c>
      <c r="AR199" s="111">
        <v>0</v>
      </c>
      <c r="AS199" s="111">
        <v>0</v>
      </c>
      <c r="AT199" s="111">
        <v>0</v>
      </c>
      <c r="AU199" s="63"/>
      <c r="AV199" s="111">
        <v>0</v>
      </c>
      <c r="AW199" s="111">
        <v>0</v>
      </c>
      <c r="AX199" s="111">
        <v>0</v>
      </c>
      <c r="AY199" s="111">
        <v>0</v>
      </c>
      <c r="AZ199" s="63"/>
      <c r="BA199" s="121">
        <v>0</v>
      </c>
      <c r="BB199" s="111">
        <v>0</v>
      </c>
      <c r="BC199" s="111">
        <v>0</v>
      </c>
      <c r="BD199" s="111">
        <v>0</v>
      </c>
      <c r="BE199" s="63"/>
      <c r="BF199" s="121">
        <v>0</v>
      </c>
      <c r="BG199" s="121">
        <v>0</v>
      </c>
      <c r="BH199" s="121">
        <v>0</v>
      </c>
      <c r="BI199" s="121">
        <v>0</v>
      </c>
      <c r="BJ199" s="63"/>
      <c r="BK199" s="121">
        <v>0</v>
      </c>
      <c r="BL199" s="121">
        <v>0</v>
      </c>
      <c r="BM199" s="121">
        <v>0</v>
      </c>
      <c r="BN199" s="121">
        <v>0</v>
      </c>
      <c r="BO199" s="121">
        <v>0</v>
      </c>
      <c r="BQ199" s="121">
        <v>3</v>
      </c>
      <c r="BR199" s="121">
        <v>5</v>
      </c>
      <c r="BS199" s="121">
        <v>5</v>
      </c>
      <c r="BT199" s="121">
        <v>5</v>
      </c>
      <c r="BV199" s="121">
        <v>5</v>
      </c>
      <c r="BW199" s="121">
        <v>5</v>
      </c>
      <c r="BX199" s="121">
        <v>5</v>
      </c>
      <c r="BY199" s="121">
        <v>5</v>
      </c>
      <c r="CA199" s="121">
        <v>5</v>
      </c>
      <c r="CB199" s="121">
        <v>5</v>
      </c>
      <c r="CC199" s="121">
        <v>6</v>
      </c>
      <c r="CD199" s="121">
        <v>6</v>
      </c>
      <c r="CF199" s="121">
        <v>6</v>
      </c>
      <c r="CG199" s="121">
        <v>7</v>
      </c>
      <c r="CH199" s="121">
        <v>9</v>
      </c>
      <c r="CI199" s="111">
        <v>10</v>
      </c>
      <c r="CK199" s="121">
        <v>15</v>
      </c>
      <c r="CL199" s="121">
        <v>17</v>
      </c>
      <c r="CM199" s="212">
        <v>23</v>
      </c>
      <c r="CN199" s="212">
        <v>33</v>
      </c>
      <c r="CP199" s="212">
        <v>34</v>
      </c>
      <c r="CQ199" s="212">
        <v>35</v>
      </c>
      <c r="CR199" s="212">
        <v>36</v>
      </c>
      <c r="CS199" s="212">
        <v>39</v>
      </c>
      <c r="CU199" s="111"/>
      <c r="CV199" s="212"/>
      <c r="CW199" s="212"/>
      <c r="CX199" s="212">
        <v>57</v>
      </c>
      <c r="CZ199" s="111"/>
      <c r="DA199" s="212"/>
      <c r="DB199" s="212"/>
      <c r="DC199" s="212"/>
    </row>
    <row r="200" spans="2:107" s="40" customFormat="1" ht="15" hidden="1" customHeight="1" outlineLevel="2" x14ac:dyDescent="0.3">
      <c r="B200" s="114" t="s">
        <v>118</v>
      </c>
      <c r="C200" s="111">
        <v>0</v>
      </c>
      <c r="D200" s="111">
        <v>0</v>
      </c>
      <c r="E200" s="111">
        <v>0</v>
      </c>
      <c r="F200" s="111">
        <v>0</v>
      </c>
      <c r="G200" s="63"/>
      <c r="H200" s="111">
        <v>0</v>
      </c>
      <c r="I200" s="111">
        <v>0</v>
      </c>
      <c r="J200" s="111">
        <v>0</v>
      </c>
      <c r="K200" s="111">
        <v>0</v>
      </c>
      <c r="L200" s="63"/>
      <c r="M200" s="111">
        <v>0</v>
      </c>
      <c r="N200" s="111">
        <v>0</v>
      </c>
      <c r="O200" s="111">
        <v>0</v>
      </c>
      <c r="P200" s="111">
        <v>0</v>
      </c>
      <c r="Q200" s="63"/>
      <c r="R200" s="111">
        <v>0</v>
      </c>
      <c r="S200" s="111">
        <v>0</v>
      </c>
      <c r="T200" s="111">
        <v>0</v>
      </c>
      <c r="U200" s="111">
        <v>0</v>
      </c>
      <c r="V200" s="63"/>
      <c r="W200" s="111">
        <v>0</v>
      </c>
      <c r="X200" s="111">
        <v>0</v>
      </c>
      <c r="Y200" s="111">
        <v>0</v>
      </c>
      <c r="Z200" s="111">
        <v>0</v>
      </c>
      <c r="AA200" s="63"/>
      <c r="AB200" s="111">
        <v>0</v>
      </c>
      <c r="AC200" s="111">
        <v>0</v>
      </c>
      <c r="AD200" s="111">
        <v>0</v>
      </c>
      <c r="AE200" s="111">
        <v>0</v>
      </c>
      <c r="AF200" s="63"/>
      <c r="AG200" s="111">
        <v>0</v>
      </c>
      <c r="AH200" s="111">
        <v>0</v>
      </c>
      <c r="AI200" s="111">
        <v>0</v>
      </c>
      <c r="AJ200" s="111">
        <v>0</v>
      </c>
      <c r="AK200" s="63"/>
      <c r="AL200" s="111">
        <v>0</v>
      </c>
      <c r="AM200" s="111">
        <v>0</v>
      </c>
      <c r="AN200" s="111">
        <v>0</v>
      </c>
      <c r="AO200" s="111">
        <v>0</v>
      </c>
      <c r="AP200" s="63"/>
      <c r="AQ200" s="111">
        <v>0</v>
      </c>
      <c r="AR200" s="111">
        <v>0</v>
      </c>
      <c r="AS200" s="111">
        <v>0</v>
      </c>
      <c r="AT200" s="111">
        <v>0</v>
      </c>
      <c r="AU200" s="63"/>
      <c r="AV200" s="111">
        <v>0</v>
      </c>
      <c r="AW200" s="111">
        <v>0</v>
      </c>
      <c r="AX200" s="111">
        <v>0</v>
      </c>
      <c r="AY200" s="111">
        <v>0</v>
      </c>
      <c r="AZ200" s="63"/>
      <c r="BA200" s="121">
        <v>0</v>
      </c>
      <c r="BB200" s="111">
        <v>0</v>
      </c>
      <c r="BC200" s="111">
        <v>0</v>
      </c>
      <c r="BD200" s="111">
        <v>0</v>
      </c>
      <c r="BE200" s="63"/>
      <c r="BF200" s="121">
        <v>0</v>
      </c>
      <c r="BG200" s="121">
        <v>0</v>
      </c>
      <c r="BH200" s="121">
        <v>0</v>
      </c>
      <c r="BI200" s="121">
        <v>0</v>
      </c>
      <c r="BJ200" s="63"/>
      <c r="BK200" s="121">
        <v>0</v>
      </c>
      <c r="BL200" s="121">
        <v>0</v>
      </c>
      <c r="BM200" s="121">
        <v>0</v>
      </c>
      <c r="BN200" s="121">
        <v>0</v>
      </c>
      <c r="BO200" s="121">
        <v>0</v>
      </c>
      <c r="BP200" s="44"/>
      <c r="BQ200" s="121">
        <v>0</v>
      </c>
      <c r="BR200" s="121">
        <v>0</v>
      </c>
      <c r="BS200" s="121">
        <v>0</v>
      </c>
      <c r="BT200" s="121">
        <v>0</v>
      </c>
      <c r="BV200" s="121">
        <v>0</v>
      </c>
      <c r="BW200" s="121">
        <v>0</v>
      </c>
      <c r="BX200" s="121">
        <v>0</v>
      </c>
      <c r="BY200" s="121">
        <v>0</v>
      </c>
      <c r="CA200" s="121">
        <v>0</v>
      </c>
      <c r="CB200" s="121">
        <v>0</v>
      </c>
      <c r="CC200" s="121">
        <v>0</v>
      </c>
      <c r="CD200" s="121">
        <v>0</v>
      </c>
      <c r="CF200" s="121">
        <v>0</v>
      </c>
      <c r="CG200" s="121">
        <v>0</v>
      </c>
      <c r="CH200" s="121">
        <v>6</v>
      </c>
      <c r="CI200" s="111">
        <v>6</v>
      </c>
      <c r="CK200" s="121">
        <v>6</v>
      </c>
      <c r="CL200" s="121">
        <v>6</v>
      </c>
      <c r="CM200" s="212">
        <v>7</v>
      </c>
      <c r="CN200" s="212">
        <v>11</v>
      </c>
      <c r="CO200" s="123"/>
      <c r="CP200" s="212">
        <v>12</v>
      </c>
      <c r="CQ200" s="212">
        <v>14</v>
      </c>
      <c r="CR200" s="212">
        <v>19</v>
      </c>
      <c r="CS200" s="212">
        <v>23</v>
      </c>
      <c r="CT200" s="123"/>
      <c r="CU200" s="111"/>
      <c r="CV200" s="212"/>
      <c r="CW200" s="212"/>
      <c r="CX200" s="212">
        <v>30</v>
      </c>
      <c r="CY200" s="123"/>
      <c r="CZ200" s="111"/>
      <c r="DA200" s="212"/>
      <c r="DB200" s="212"/>
      <c r="DC200" s="212"/>
    </row>
    <row r="201" spans="2:107" s="123" customFormat="1" ht="15" hidden="1" customHeight="1" outlineLevel="2" x14ac:dyDescent="0.3">
      <c r="B201" s="122" t="s">
        <v>349</v>
      </c>
      <c r="C201" s="111">
        <v>0</v>
      </c>
      <c r="D201" s="111">
        <v>0</v>
      </c>
      <c r="E201" s="111">
        <v>0</v>
      </c>
      <c r="F201" s="111">
        <v>0</v>
      </c>
      <c r="G201" s="113"/>
      <c r="H201" s="111">
        <v>0</v>
      </c>
      <c r="I201" s="111">
        <v>0</v>
      </c>
      <c r="J201" s="111">
        <v>0</v>
      </c>
      <c r="K201" s="111">
        <v>0</v>
      </c>
      <c r="L201" s="113"/>
      <c r="M201" s="111">
        <v>0</v>
      </c>
      <c r="N201" s="111">
        <v>0</v>
      </c>
      <c r="O201" s="111">
        <v>0</v>
      </c>
      <c r="P201" s="111">
        <v>0</v>
      </c>
      <c r="Q201" s="113"/>
      <c r="R201" s="111">
        <v>0</v>
      </c>
      <c r="S201" s="111">
        <v>0</v>
      </c>
      <c r="T201" s="111">
        <v>0</v>
      </c>
      <c r="U201" s="111">
        <v>0</v>
      </c>
      <c r="V201" s="113"/>
      <c r="W201" s="111">
        <v>0</v>
      </c>
      <c r="X201" s="111">
        <v>0</v>
      </c>
      <c r="Y201" s="111">
        <v>0</v>
      </c>
      <c r="Z201" s="111">
        <v>0</v>
      </c>
      <c r="AA201" s="113"/>
      <c r="AB201" s="111">
        <v>0</v>
      </c>
      <c r="AC201" s="111">
        <v>0</v>
      </c>
      <c r="AD201" s="111">
        <v>0</v>
      </c>
      <c r="AE201" s="111">
        <v>0</v>
      </c>
      <c r="AF201" s="113"/>
      <c r="AG201" s="111">
        <v>0</v>
      </c>
      <c r="AH201" s="111">
        <v>0</v>
      </c>
      <c r="AI201" s="111">
        <v>0</v>
      </c>
      <c r="AJ201" s="111">
        <v>0</v>
      </c>
      <c r="AK201" s="113"/>
      <c r="AL201" s="111">
        <v>0</v>
      </c>
      <c r="AM201" s="111">
        <v>0</v>
      </c>
      <c r="AN201" s="111">
        <v>0</v>
      </c>
      <c r="AO201" s="111">
        <v>0</v>
      </c>
      <c r="AP201" s="113"/>
      <c r="AQ201" s="111">
        <v>0</v>
      </c>
      <c r="AR201" s="111">
        <v>0</v>
      </c>
      <c r="AS201" s="111">
        <v>0</v>
      </c>
      <c r="AT201" s="111">
        <v>0</v>
      </c>
      <c r="AU201" s="113"/>
      <c r="AV201" s="111">
        <v>0</v>
      </c>
      <c r="AW201" s="111">
        <v>0</v>
      </c>
      <c r="AX201" s="111">
        <v>0</v>
      </c>
      <c r="AY201" s="111">
        <v>0</v>
      </c>
      <c r="AZ201" s="113"/>
      <c r="BA201" s="111">
        <v>0</v>
      </c>
      <c r="BB201" s="111">
        <v>0</v>
      </c>
      <c r="BC201" s="111">
        <v>0</v>
      </c>
      <c r="BD201" s="111">
        <v>0</v>
      </c>
      <c r="BE201" s="113"/>
      <c r="BF201" s="111">
        <v>0</v>
      </c>
      <c r="BG201" s="111">
        <v>0</v>
      </c>
      <c r="BH201" s="111">
        <v>0</v>
      </c>
      <c r="BI201" s="111">
        <v>0</v>
      </c>
      <c r="BJ201" s="113"/>
      <c r="BK201" s="111">
        <v>0</v>
      </c>
      <c r="BL201" s="111">
        <v>0</v>
      </c>
      <c r="BM201" s="111">
        <v>0</v>
      </c>
      <c r="BN201" s="111">
        <v>0</v>
      </c>
      <c r="BO201" s="111">
        <v>0</v>
      </c>
      <c r="BP201" s="76"/>
      <c r="BQ201" s="111">
        <v>0</v>
      </c>
      <c r="BR201" s="111">
        <v>0</v>
      </c>
      <c r="BS201" s="111">
        <v>0</v>
      </c>
      <c r="BT201" s="111">
        <v>0</v>
      </c>
      <c r="BV201" s="111">
        <v>0</v>
      </c>
      <c r="BW201" s="111">
        <v>0</v>
      </c>
      <c r="BX201" s="111">
        <v>0</v>
      </c>
      <c r="BY201" s="111">
        <v>0</v>
      </c>
      <c r="CA201" s="111">
        <v>0</v>
      </c>
      <c r="CB201" s="111">
        <v>0</v>
      </c>
      <c r="CC201" s="111">
        <v>0</v>
      </c>
      <c r="CD201" s="111">
        <v>0</v>
      </c>
      <c r="CF201" s="111">
        <v>0</v>
      </c>
      <c r="CG201" s="111">
        <v>0</v>
      </c>
      <c r="CH201" s="111">
        <v>0</v>
      </c>
      <c r="CI201" s="111">
        <v>0</v>
      </c>
      <c r="CK201" s="111">
        <v>0</v>
      </c>
      <c r="CL201" s="111">
        <v>0</v>
      </c>
      <c r="CM201" s="111">
        <v>0</v>
      </c>
      <c r="CN201" s="111">
        <v>1</v>
      </c>
      <c r="CP201" s="111">
        <v>1</v>
      </c>
      <c r="CQ201" s="111">
        <v>1</v>
      </c>
      <c r="CR201" s="111">
        <v>3</v>
      </c>
      <c r="CS201" s="111">
        <v>4</v>
      </c>
      <c r="CU201" s="212"/>
      <c r="CV201" s="111"/>
      <c r="CW201" s="111"/>
      <c r="CX201" s="111">
        <v>25</v>
      </c>
      <c r="CZ201" s="212"/>
      <c r="DA201" s="111"/>
      <c r="DB201" s="111"/>
      <c r="DC201" s="111"/>
    </row>
    <row r="202" spans="2:107" s="123" customFormat="1" ht="15" hidden="1" customHeight="1" outlineLevel="2" x14ac:dyDescent="0.3">
      <c r="B202" s="122" t="s">
        <v>372</v>
      </c>
      <c r="C202" s="111"/>
      <c r="D202" s="111"/>
      <c r="E202" s="111"/>
      <c r="F202" s="111"/>
      <c r="G202" s="113"/>
      <c r="H202" s="111"/>
      <c r="I202" s="111"/>
      <c r="J202" s="111"/>
      <c r="K202" s="111"/>
      <c r="L202" s="113"/>
      <c r="M202" s="111"/>
      <c r="N202" s="111"/>
      <c r="O202" s="111"/>
      <c r="P202" s="111"/>
      <c r="Q202" s="113"/>
      <c r="R202" s="111"/>
      <c r="S202" s="111"/>
      <c r="T202" s="111"/>
      <c r="U202" s="111"/>
      <c r="V202" s="113"/>
      <c r="W202" s="111"/>
      <c r="X202" s="111"/>
      <c r="Y202" s="111"/>
      <c r="Z202" s="111"/>
      <c r="AA202" s="113"/>
      <c r="AB202" s="111"/>
      <c r="AC202" s="111"/>
      <c r="AD202" s="111"/>
      <c r="AE202" s="111"/>
      <c r="AF202" s="113"/>
      <c r="AG202" s="111"/>
      <c r="AH202" s="111"/>
      <c r="AI202" s="111"/>
      <c r="AJ202" s="111"/>
      <c r="AK202" s="113"/>
      <c r="AL202" s="111"/>
      <c r="AM202" s="111"/>
      <c r="AN202" s="111"/>
      <c r="AO202" s="111"/>
      <c r="AP202" s="113"/>
      <c r="AQ202" s="111"/>
      <c r="AR202" s="111"/>
      <c r="AS202" s="111"/>
      <c r="AT202" s="111"/>
      <c r="AU202" s="113"/>
      <c r="AV202" s="111"/>
      <c r="AW202" s="111"/>
      <c r="AX202" s="111"/>
      <c r="AY202" s="111"/>
      <c r="AZ202" s="113"/>
      <c r="BA202" s="111"/>
      <c r="BB202" s="111"/>
      <c r="BC202" s="111"/>
      <c r="BD202" s="111"/>
      <c r="BE202" s="113"/>
      <c r="BF202" s="111"/>
      <c r="BG202" s="111"/>
      <c r="BH202" s="111"/>
      <c r="BI202" s="111"/>
      <c r="BJ202" s="113"/>
      <c r="BK202" s="111"/>
      <c r="BL202" s="111"/>
      <c r="BM202" s="111"/>
      <c r="BN202" s="111"/>
      <c r="BO202" s="111"/>
      <c r="BP202" s="76"/>
      <c r="BQ202" s="111"/>
      <c r="BR202" s="111"/>
      <c r="BS202" s="111"/>
      <c r="BT202" s="111"/>
      <c r="BV202" s="111"/>
      <c r="BW202" s="111"/>
      <c r="BX202" s="111"/>
      <c r="BY202" s="111"/>
      <c r="CA202" s="111"/>
      <c r="CB202" s="111"/>
      <c r="CC202" s="111"/>
      <c r="CD202" s="111"/>
      <c r="CF202" s="111"/>
      <c r="CG202" s="111"/>
      <c r="CH202" s="111"/>
      <c r="CI202" s="111"/>
      <c r="CK202" s="111"/>
      <c r="CL202" s="111"/>
      <c r="CM202" s="111"/>
      <c r="CN202" s="111"/>
      <c r="CP202" s="111"/>
      <c r="CQ202" s="111"/>
      <c r="CR202" s="111"/>
      <c r="CS202" s="111"/>
      <c r="CU202" s="212"/>
      <c r="CV202" s="111"/>
      <c r="CW202" s="111"/>
      <c r="CX202" s="111"/>
      <c r="CZ202" s="212"/>
      <c r="DA202" s="111"/>
      <c r="DB202" s="111"/>
      <c r="DC202" s="111"/>
    </row>
    <row r="203" spans="2:107" s="123" customFormat="1" ht="15" hidden="1" customHeight="1" outlineLevel="2" x14ac:dyDescent="0.3">
      <c r="B203" s="122" t="s">
        <v>373</v>
      </c>
      <c r="C203" s="111"/>
      <c r="D203" s="111"/>
      <c r="E203" s="111"/>
      <c r="F203" s="111"/>
      <c r="G203" s="113"/>
      <c r="H203" s="111"/>
      <c r="I203" s="111"/>
      <c r="J203" s="111"/>
      <c r="K203" s="111"/>
      <c r="L203" s="113"/>
      <c r="M203" s="111"/>
      <c r="N203" s="111"/>
      <c r="O203" s="111"/>
      <c r="P203" s="111"/>
      <c r="Q203" s="113"/>
      <c r="R203" s="111"/>
      <c r="S203" s="111"/>
      <c r="T203" s="111"/>
      <c r="U203" s="111"/>
      <c r="V203" s="113"/>
      <c r="W203" s="111"/>
      <c r="X203" s="111"/>
      <c r="Y203" s="111"/>
      <c r="Z203" s="111"/>
      <c r="AA203" s="113"/>
      <c r="AB203" s="111"/>
      <c r="AC203" s="111"/>
      <c r="AD203" s="111"/>
      <c r="AE203" s="111"/>
      <c r="AF203" s="113"/>
      <c r="AG203" s="111"/>
      <c r="AH203" s="111"/>
      <c r="AI203" s="111"/>
      <c r="AJ203" s="111"/>
      <c r="AK203" s="113"/>
      <c r="AL203" s="111"/>
      <c r="AM203" s="111"/>
      <c r="AN203" s="111"/>
      <c r="AO203" s="111"/>
      <c r="AP203" s="113"/>
      <c r="AQ203" s="111"/>
      <c r="AR203" s="111"/>
      <c r="AS203" s="111"/>
      <c r="AT203" s="111"/>
      <c r="AU203" s="113"/>
      <c r="AV203" s="111"/>
      <c r="AW203" s="111"/>
      <c r="AX203" s="111"/>
      <c r="AY203" s="111"/>
      <c r="AZ203" s="113"/>
      <c r="BA203" s="111"/>
      <c r="BB203" s="111"/>
      <c r="BC203" s="111"/>
      <c r="BD203" s="111"/>
      <c r="BE203" s="113"/>
      <c r="BF203" s="111"/>
      <c r="BG203" s="111"/>
      <c r="BH203" s="111"/>
      <c r="BI203" s="111"/>
      <c r="BJ203" s="113"/>
      <c r="BK203" s="111"/>
      <c r="BL203" s="111"/>
      <c r="BM203" s="111"/>
      <c r="BN203" s="111"/>
      <c r="BO203" s="111"/>
      <c r="BP203" s="76"/>
      <c r="BQ203" s="111"/>
      <c r="BR203" s="111"/>
      <c r="BS203" s="111"/>
      <c r="BT203" s="111"/>
      <c r="BV203" s="111"/>
      <c r="BW203" s="111"/>
      <c r="BX203" s="111"/>
      <c r="BY203" s="111"/>
      <c r="CA203" s="111"/>
      <c r="CB203" s="111"/>
      <c r="CC203" s="111"/>
      <c r="CD203" s="111"/>
      <c r="CF203" s="111"/>
      <c r="CG203" s="111"/>
      <c r="CH203" s="111"/>
      <c r="CI203" s="111"/>
      <c r="CK203" s="111"/>
      <c r="CL203" s="111"/>
      <c r="CM203" s="111"/>
      <c r="CN203" s="111"/>
      <c r="CP203" s="111"/>
      <c r="CQ203" s="111"/>
      <c r="CR203" s="111"/>
      <c r="CS203" s="111"/>
      <c r="CU203" s="212"/>
      <c r="CV203" s="111"/>
      <c r="CW203" s="111"/>
      <c r="CX203" s="111"/>
      <c r="CZ203" s="212"/>
      <c r="DA203" s="111"/>
      <c r="DB203" s="111"/>
      <c r="DC203" s="111"/>
    </row>
    <row r="204" spans="2:107" ht="15" customHeight="1" outlineLevel="1" collapsed="1" x14ac:dyDescent="0.3">
      <c r="B204" s="108" t="s">
        <v>119</v>
      </c>
      <c r="C204" s="109">
        <v>0</v>
      </c>
      <c r="D204" s="109">
        <v>0</v>
      </c>
      <c r="E204" s="109">
        <v>0</v>
      </c>
      <c r="F204" s="109">
        <v>0</v>
      </c>
      <c r="G204" s="63"/>
      <c r="H204" s="109">
        <v>0</v>
      </c>
      <c r="I204" s="109">
        <v>0</v>
      </c>
      <c r="J204" s="109">
        <v>0</v>
      </c>
      <c r="K204" s="109">
        <v>0</v>
      </c>
      <c r="L204" s="63"/>
      <c r="M204" s="115">
        <v>0</v>
      </c>
      <c r="N204" s="115">
        <v>0</v>
      </c>
      <c r="O204" s="115">
        <v>0</v>
      </c>
      <c r="P204" s="115">
        <v>0</v>
      </c>
      <c r="Q204" s="63"/>
      <c r="R204" s="109">
        <v>0</v>
      </c>
      <c r="S204" s="109">
        <v>0</v>
      </c>
      <c r="T204" s="109">
        <v>0</v>
      </c>
      <c r="U204" s="109">
        <v>0</v>
      </c>
      <c r="V204" s="63"/>
      <c r="W204" s="109">
        <v>0</v>
      </c>
      <c r="X204" s="109">
        <v>0</v>
      </c>
      <c r="Y204" s="109">
        <v>0</v>
      </c>
      <c r="Z204" s="109">
        <v>0</v>
      </c>
      <c r="AA204" s="63"/>
      <c r="AB204" s="109">
        <v>0</v>
      </c>
      <c r="AC204" s="109">
        <v>0</v>
      </c>
      <c r="AD204" s="109">
        <v>0</v>
      </c>
      <c r="AE204" s="109">
        <v>0</v>
      </c>
      <c r="AF204" s="63"/>
      <c r="AG204" s="109">
        <v>0</v>
      </c>
      <c r="AH204" s="109">
        <v>0</v>
      </c>
      <c r="AI204" s="109">
        <v>0</v>
      </c>
      <c r="AJ204" s="109">
        <v>0</v>
      </c>
      <c r="AK204" s="63"/>
      <c r="AL204" s="109">
        <v>0</v>
      </c>
      <c r="AM204" s="109">
        <v>0</v>
      </c>
      <c r="AN204" s="109">
        <v>0</v>
      </c>
      <c r="AO204" s="109">
        <v>0</v>
      </c>
      <c r="AP204" s="63"/>
      <c r="AQ204" s="109">
        <v>0</v>
      </c>
      <c r="AR204" s="109">
        <v>0</v>
      </c>
      <c r="AS204" s="109">
        <v>1</v>
      </c>
      <c r="AT204" s="109">
        <v>4</v>
      </c>
      <c r="AU204" s="63"/>
      <c r="AV204" s="109">
        <v>6</v>
      </c>
      <c r="AW204" s="109">
        <v>7</v>
      </c>
      <c r="AX204" s="109">
        <v>10</v>
      </c>
      <c r="AY204" s="109">
        <v>12</v>
      </c>
      <c r="AZ204" s="63"/>
      <c r="BA204" s="109">
        <v>13</v>
      </c>
      <c r="BB204" s="115">
        <v>15</v>
      </c>
      <c r="BC204" s="115">
        <v>16</v>
      </c>
      <c r="BD204" s="115">
        <v>16</v>
      </c>
      <c r="BE204" s="63"/>
      <c r="BF204" s="109">
        <v>18</v>
      </c>
      <c r="BG204" s="109">
        <v>19</v>
      </c>
      <c r="BH204" s="109">
        <v>20</v>
      </c>
      <c r="BI204" s="109">
        <v>20</v>
      </c>
      <c r="BJ204" s="63"/>
      <c r="BK204" s="109">
        <v>20</v>
      </c>
      <c r="BL204" s="109">
        <v>20</v>
      </c>
      <c r="BM204" s="109">
        <v>20</v>
      </c>
      <c r="BN204" s="109">
        <v>20</v>
      </c>
      <c r="BO204" s="109">
        <v>20</v>
      </c>
      <c r="BQ204" s="109">
        <v>20</v>
      </c>
      <c r="BR204" s="109">
        <v>20</v>
      </c>
      <c r="BS204" s="109">
        <v>20</v>
      </c>
      <c r="BT204" s="109">
        <v>25</v>
      </c>
      <c r="BV204" s="109">
        <v>20</v>
      </c>
      <c r="BW204" s="109">
        <v>20</v>
      </c>
      <c r="BX204" s="109">
        <v>25</v>
      </c>
      <c r="BY204" s="109">
        <v>25</v>
      </c>
      <c r="CA204" s="109">
        <v>25</v>
      </c>
      <c r="CB204" s="109">
        <v>25</v>
      </c>
      <c r="CC204" s="109">
        <v>25</v>
      </c>
      <c r="CD204" s="109">
        <v>25</v>
      </c>
      <c r="CF204" s="109">
        <v>25</v>
      </c>
      <c r="CG204" s="109">
        <v>25</v>
      </c>
      <c r="CH204" s="109">
        <v>24</v>
      </c>
      <c r="CI204" s="109">
        <v>24</v>
      </c>
      <c r="CK204" s="109">
        <v>24</v>
      </c>
      <c r="CL204" s="109">
        <v>22</v>
      </c>
      <c r="CM204" s="109">
        <v>23</v>
      </c>
      <c r="CN204" s="109">
        <v>26</v>
      </c>
      <c r="CP204" s="109">
        <v>30</v>
      </c>
      <c r="CQ204" s="109">
        <v>41</v>
      </c>
      <c r="CR204" s="109">
        <v>49</v>
      </c>
      <c r="CS204" s="109">
        <v>52</v>
      </c>
      <c r="CU204" s="109">
        <v>60</v>
      </c>
      <c r="CV204" s="109">
        <v>67</v>
      </c>
      <c r="CW204" s="109">
        <v>70</v>
      </c>
      <c r="CX204" s="109">
        <v>80</v>
      </c>
      <c r="CZ204" s="109">
        <v>83</v>
      </c>
      <c r="DA204" s="109">
        <v>88</v>
      </c>
      <c r="DB204" s="109">
        <v>89</v>
      </c>
      <c r="DC204" s="109"/>
    </row>
    <row r="205" spans="2:107" ht="15" hidden="1" customHeight="1" outlineLevel="2" x14ac:dyDescent="0.3">
      <c r="B205" s="110" t="s">
        <v>120</v>
      </c>
      <c r="C205" s="111">
        <v>0</v>
      </c>
      <c r="D205" s="111">
        <v>0</v>
      </c>
      <c r="E205" s="111">
        <v>0</v>
      </c>
      <c r="F205" s="111">
        <v>0</v>
      </c>
      <c r="G205" s="63"/>
      <c r="H205" s="111">
        <v>0</v>
      </c>
      <c r="I205" s="111">
        <v>0</v>
      </c>
      <c r="J205" s="111">
        <v>0</v>
      </c>
      <c r="K205" s="111">
        <v>0</v>
      </c>
      <c r="L205" s="63"/>
      <c r="M205" s="113">
        <v>0</v>
      </c>
      <c r="N205" s="113">
        <v>0</v>
      </c>
      <c r="O205" s="113">
        <v>0</v>
      </c>
      <c r="P205" s="113">
        <v>0</v>
      </c>
      <c r="Q205" s="63"/>
      <c r="R205" s="111">
        <v>0</v>
      </c>
      <c r="S205" s="111">
        <v>0</v>
      </c>
      <c r="T205" s="111">
        <v>0</v>
      </c>
      <c r="U205" s="111">
        <v>0</v>
      </c>
      <c r="V205" s="63"/>
      <c r="W205" s="111">
        <v>0</v>
      </c>
      <c r="X205" s="111">
        <v>0</v>
      </c>
      <c r="Y205" s="111">
        <v>0</v>
      </c>
      <c r="Z205" s="111">
        <v>0</v>
      </c>
      <c r="AA205" s="63"/>
      <c r="AB205" s="111">
        <v>0</v>
      </c>
      <c r="AC205" s="111">
        <v>0</v>
      </c>
      <c r="AD205" s="111">
        <v>0</v>
      </c>
      <c r="AE205" s="111">
        <v>0</v>
      </c>
      <c r="AF205" s="63"/>
      <c r="AG205" s="111">
        <v>0</v>
      </c>
      <c r="AH205" s="111">
        <v>0</v>
      </c>
      <c r="AI205" s="111">
        <v>0</v>
      </c>
      <c r="AJ205" s="111">
        <v>0</v>
      </c>
      <c r="AK205" s="63"/>
      <c r="AL205" s="111">
        <v>0</v>
      </c>
      <c r="AM205" s="111">
        <v>0</v>
      </c>
      <c r="AN205" s="111">
        <v>0</v>
      </c>
      <c r="AO205" s="111">
        <v>0</v>
      </c>
      <c r="AP205" s="63"/>
      <c r="AQ205" s="111">
        <v>0</v>
      </c>
      <c r="AR205" s="111">
        <v>0</v>
      </c>
      <c r="AS205" s="111">
        <v>1</v>
      </c>
      <c r="AT205" s="111">
        <v>4</v>
      </c>
      <c r="AU205" s="63"/>
      <c r="AV205" s="111">
        <v>6</v>
      </c>
      <c r="AW205" s="111">
        <v>7</v>
      </c>
      <c r="AX205" s="111">
        <v>10</v>
      </c>
      <c r="AY205" s="111">
        <v>12</v>
      </c>
      <c r="AZ205" s="63"/>
      <c r="BA205" s="121">
        <v>13</v>
      </c>
      <c r="BB205" s="113">
        <v>15</v>
      </c>
      <c r="BC205" s="113">
        <v>16</v>
      </c>
      <c r="BD205" s="113">
        <v>16</v>
      </c>
      <c r="BE205" s="63"/>
      <c r="BF205" s="121">
        <v>18</v>
      </c>
      <c r="BG205" s="121">
        <v>19</v>
      </c>
      <c r="BH205" s="121">
        <v>19</v>
      </c>
      <c r="BI205" s="121">
        <v>19</v>
      </c>
      <c r="BJ205" s="63"/>
      <c r="BK205" s="121">
        <v>19</v>
      </c>
      <c r="BL205" s="121">
        <v>19</v>
      </c>
      <c r="BM205" s="121">
        <v>19</v>
      </c>
      <c r="BN205" s="121">
        <v>19</v>
      </c>
      <c r="BO205" s="121">
        <v>19</v>
      </c>
      <c r="BQ205" s="121">
        <v>19</v>
      </c>
      <c r="BR205" s="121">
        <v>19</v>
      </c>
      <c r="BS205" s="121">
        <v>19</v>
      </c>
      <c r="BT205" s="121">
        <v>19</v>
      </c>
      <c r="BV205" s="121">
        <v>19</v>
      </c>
      <c r="BW205" s="121">
        <v>19</v>
      </c>
      <c r="BX205" s="121">
        <v>19</v>
      </c>
      <c r="BY205" s="121">
        <v>19</v>
      </c>
      <c r="CA205" s="121">
        <v>19</v>
      </c>
      <c r="CB205" s="121">
        <v>19</v>
      </c>
      <c r="CC205" s="121">
        <v>19</v>
      </c>
      <c r="CD205" s="121">
        <v>19</v>
      </c>
      <c r="CF205" s="121">
        <v>19</v>
      </c>
      <c r="CG205" s="121">
        <v>19</v>
      </c>
      <c r="CH205" s="121">
        <v>18</v>
      </c>
      <c r="CI205" s="111">
        <v>18</v>
      </c>
      <c r="CK205" s="121">
        <v>18</v>
      </c>
      <c r="CL205" s="121">
        <v>16</v>
      </c>
      <c r="CM205" s="212">
        <v>17</v>
      </c>
      <c r="CN205" s="212">
        <v>17</v>
      </c>
      <c r="CP205" s="212">
        <v>16</v>
      </c>
      <c r="CQ205" s="212">
        <v>17</v>
      </c>
      <c r="CR205" s="212">
        <v>17</v>
      </c>
      <c r="CS205" s="212">
        <v>17</v>
      </c>
      <c r="CU205" s="111"/>
      <c r="CV205" s="212"/>
      <c r="CW205" s="212"/>
      <c r="CX205" s="212">
        <v>17</v>
      </c>
      <c r="CZ205" s="111"/>
      <c r="DA205" s="212"/>
      <c r="DB205" s="212"/>
      <c r="DC205" s="212"/>
    </row>
    <row r="206" spans="2:107" ht="15" hidden="1" customHeight="1" outlineLevel="2" x14ac:dyDescent="0.3">
      <c r="B206" s="112" t="s">
        <v>121</v>
      </c>
      <c r="C206" s="111">
        <v>0</v>
      </c>
      <c r="D206" s="111">
        <v>0</v>
      </c>
      <c r="E206" s="111">
        <v>0</v>
      </c>
      <c r="F206" s="111">
        <v>0</v>
      </c>
      <c r="G206" s="63"/>
      <c r="H206" s="111">
        <v>0</v>
      </c>
      <c r="I206" s="111">
        <v>0</v>
      </c>
      <c r="J206" s="111">
        <v>0</v>
      </c>
      <c r="K206" s="111">
        <v>0</v>
      </c>
      <c r="L206" s="63"/>
      <c r="M206" s="113">
        <v>0</v>
      </c>
      <c r="N206" s="113">
        <v>0</v>
      </c>
      <c r="O206" s="113">
        <v>0</v>
      </c>
      <c r="P206" s="113">
        <v>0</v>
      </c>
      <c r="Q206" s="63"/>
      <c r="R206" s="111">
        <v>0</v>
      </c>
      <c r="S206" s="111">
        <v>0</v>
      </c>
      <c r="T206" s="111">
        <v>0</v>
      </c>
      <c r="U206" s="111">
        <v>0</v>
      </c>
      <c r="V206" s="63"/>
      <c r="W206" s="111">
        <v>0</v>
      </c>
      <c r="X206" s="111">
        <v>0</v>
      </c>
      <c r="Y206" s="111">
        <v>0</v>
      </c>
      <c r="Z206" s="111">
        <v>0</v>
      </c>
      <c r="AA206" s="63"/>
      <c r="AB206" s="111">
        <v>0</v>
      </c>
      <c r="AC206" s="111">
        <v>0</v>
      </c>
      <c r="AD206" s="111">
        <v>0</v>
      </c>
      <c r="AE206" s="111">
        <v>0</v>
      </c>
      <c r="AF206" s="63"/>
      <c r="AG206" s="111">
        <v>0</v>
      </c>
      <c r="AH206" s="111">
        <v>0</v>
      </c>
      <c r="AI206" s="111">
        <v>0</v>
      </c>
      <c r="AJ206" s="111">
        <v>0</v>
      </c>
      <c r="AK206" s="63"/>
      <c r="AL206" s="111">
        <v>0</v>
      </c>
      <c r="AM206" s="111">
        <v>0</v>
      </c>
      <c r="AN206" s="111">
        <v>0</v>
      </c>
      <c r="AO206" s="111">
        <v>0</v>
      </c>
      <c r="AP206" s="63"/>
      <c r="AQ206" s="111">
        <v>0</v>
      </c>
      <c r="AR206" s="111">
        <v>0</v>
      </c>
      <c r="AS206" s="111">
        <v>0</v>
      </c>
      <c r="AT206" s="111">
        <v>0</v>
      </c>
      <c r="AU206" s="63"/>
      <c r="AV206" s="111">
        <v>0</v>
      </c>
      <c r="AW206" s="111">
        <v>0</v>
      </c>
      <c r="AX206" s="111">
        <v>0</v>
      </c>
      <c r="AY206" s="111">
        <v>0</v>
      </c>
      <c r="AZ206" s="63"/>
      <c r="BA206" s="121">
        <v>0</v>
      </c>
      <c r="BB206" s="113">
        <v>0</v>
      </c>
      <c r="BC206" s="113">
        <v>0</v>
      </c>
      <c r="BD206" s="113">
        <v>0</v>
      </c>
      <c r="BE206" s="63"/>
      <c r="BF206" s="121">
        <v>0</v>
      </c>
      <c r="BG206" s="121">
        <v>0</v>
      </c>
      <c r="BH206" s="121">
        <v>1</v>
      </c>
      <c r="BI206" s="121">
        <v>1</v>
      </c>
      <c r="BJ206" s="63"/>
      <c r="BK206" s="121">
        <v>1</v>
      </c>
      <c r="BL206" s="121">
        <v>1</v>
      </c>
      <c r="BM206" s="121">
        <v>1</v>
      </c>
      <c r="BN206" s="121">
        <v>1</v>
      </c>
      <c r="BO206" s="121">
        <v>1</v>
      </c>
      <c r="BQ206" s="121">
        <v>1</v>
      </c>
      <c r="BR206" s="121">
        <v>1</v>
      </c>
      <c r="BS206" s="121">
        <v>1</v>
      </c>
      <c r="BT206" s="121">
        <v>1</v>
      </c>
      <c r="BV206" s="121">
        <v>1</v>
      </c>
      <c r="BW206" s="121">
        <v>1</v>
      </c>
      <c r="BX206" s="121">
        <v>1</v>
      </c>
      <c r="BY206" s="121">
        <v>1</v>
      </c>
      <c r="CA206" s="121">
        <v>1</v>
      </c>
      <c r="CB206" s="121">
        <v>1</v>
      </c>
      <c r="CC206" s="121">
        <v>1</v>
      </c>
      <c r="CD206" s="121">
        <v>1</v>
      </c>
      <c r="CF206" s="121">
        <v>1</v>
      </c>
      <c r="CG206" s="121">
        <v>1</v>
      </c>
      <c r="CH206" s="121">
        <v>1</v>
      </c>
      <c r="CI206" s="111">
        <v>1</v>
      </c>
      <c r="CK206" s="121">
        <v>1</v>
      </c>
      <c r="CL206" s="121">
        <v>1</v>
      </c>
      <c r="CM206" s="212">
        <v>1</v>
      </c>
      <c r="CN206" s="212">
        <v>1</v>
      </c>
      <c r="CP206" s="212">
        <v>1</v>
      </c>
      <c r="CQ206" s="212">
        <v>1</v>
      </c>
      <c r="CR206" s="212">
        <v>4</v>
      </c>
      <c r="CS206" s="212">
        <v>4</v>
      </c>
      <c r="CU206" s="111"/>
      <c r="CV206" s="212"/>
      <c r="CW206" s="212"/>
      <c r="CX206" s="212">
        <v>5</v>
      </c>
      <c r="CZ206" s="111"/>
      <c r="DA206" s="212"/>
      <c r="DB206" s="212"/>
      <c r="DC206" s="212"/>
    </row>
    <row r="207" spans="2:107" s="40" customFormat="1" ht="15" hidden="1" customHeight="1" outlineLevel="2" x14ac:dyDescent="0.3">
      <c r="B207" s="112" t="s">
        <v>122</v>
      </c>
      <c r="C207" s="111">
        <v>0</v>
      </c>
      <c r="D207" s="111">
        <v>0</v>
      </c>
      <c r="E207" s="111">
        <v>0</v>
      </c>
      <c r="F207" s="111">
        <v>0</v>
      </c>
      <c r="G207" s="63"/>
      <c r="H207" s="111">
        <v>0</v>
      </c>
      <c r="I207" s="111">
        <v>0</v>
      </c>
      <c r="J207" s="111">
        <v>0</v>
      </c>
      <c r="K207" s="111">
        <v>0</v>
      </c>
      <c r="L207" s="63"/>
      <c r="M207" s="113">
        <v>0</v>
      </c>
      <c r="N207" s="113">
        <v>0</v>
      </c>
      <c r="O207" s="113">
        <v>0</v>
      </c>
      <c r="P207" s="113">
        <v>0</v>
      </c>
      <c r="Q207" s="63"/>
      <c r="R207" s="111">
        <v>0</v>
      </c>
      <c r="S207" s="111">
        <v>0</v>
      </c>
      <c r="T207" s="111">
        <v>0</v>
      </c>
      <c r="U207" s="111">
        <v>0</v>
      </c>
      <c r="V207" s="63"/>
      <c r="W207" s="111">
        <v>0</v>
      </c>
      <c r="X207" s="111">
        <v>0</v>
      </c>
      <c r="Y207" s="111">
        <v>0</v>
      </c>
      <c r="Z207" s="111">
        <v>0</v>
      </c>
      <c r="AA207" s="63"/>
      <c r="AB207" s="111">
        <v>0</v>
      </c>
      <c r="AC207" s="111">
        <v>0</v>
      </c>
      <c r="AD207" s="111">
        <v>0</v>
      </c>
      <c r="AE207" s="111">
        <v>0</v>
      </c>
      <c r="AF207" s="63"/>
      <c r="AG207" s="111">
        <v>0</v>
      </c>
      <c r="AH207" s="111">
        <v>0</v>
      </c>
      <c r="AI207" s="111">
        <v>0</v>
      </c>
      <c r="AJ207" s="111">
        <v>0</v>
      </c>
      <c r="AK207" s="63"/>
      <c r="AL207" s="111">
        <v>0</v>
      </c>
      <c r="AM207" s="111">
        <v>0</v>
      </c>
      <c r="AN207" s="111">
        <v>0</v>
      </c>
      <c r="AO207" s="111">
        <v>0</v>
      </c>
      <c r="AP207" s="63"/>
      <c r="AQ207" s="111">
        <v>0</v>
      </c>
      <c r="AR207" s="111">
        <v>0</v>
      </c>
      <c r="AS207" s="111">
        <v>0</v>
      </c>
      <c r="AT207" s="111">
        <v>0</v>
      </c>
      <c r="AU207" s="63"/>
      <c r="AV207" s="111">
        <v>0</v>
      </c>
      <c r="AW207" s="111">
        <v>0</v>
      </c>
      <c r="AX207" s="111">
        <v>0</v>
      </c>
      <c r="AY207" s="111">
        <v>0</v>
      </c>
      <c r="AZ207" s="63"/>
      <c r="BA207" s="121">
        <v>0</v>
      </c>
      <c r="BB207" s="113">
        <v>0</v>
      </c>
      <c r="BC207" s="113">
        <v>0</v>
      </c>
      <c r="BD207" s="113">
        <v>0</v>
      </c>
      <c r="BE207" s="63"/>
      <c r="BF207" s="121">
        <v>0</v>
      </c>
      <c r="BG207" s="121">
        <v>0</v>
      </c>
      <c r="BH207" s="121">
        <v>0</v>
      </c>
      <c r="BI207" s="121">
        <v>0</v>
      </c>
      <c r="BJ207" s="63"/>
      <c r="BK207" s="121">
        <v>0</v>
      </c>
      <c r="BL207" s="121">
        <v>0</v>
      </c>
      <c r="BM207" s="121">
        <v>0</v>
      </c>
      <c r="BN207" s="121">
        <v>0</v>
      </c>
      <c r="BO207" s="121">
        <v>0</v>
      </c>
      <c r="BP207" s="44"/>
      <c r="BQ207" s="121">
        <v>0</v>
      </c>
      <c r="BR207" s="121">
        <v>0</v>
      </c>
      <c r="BS207" s="121">
        <v>0</v>
      </c>
      <c r="BT207" s="121">
        <v>5</v>
      </c>
      <c r="BV207" s="121">
        <v>0</v>
      </c>
      <c r="BW207" s="121">
        <v>0</v>
      </c>
      <c r="BX207" s="121">
        <v>5</v>
      </c>
      <c r="BY207" s="121">
        <v>5</v>
      </c>
      <c r="CA207" s="121">
        <v>5</v>
      </c>
      <c r="CB207" s="121">
        <v>5</v>
      </c>
      <c r="CC207" s="121">
        <v>5</v>
      </c>
      <c r="CD207" s="121">
        <v>5</v>
      </c>
      <c r="CF207" s="121">
        <v>5</v>
      </c>
      <c r="CG207" s="121">
        <v>5</v>
      </c>
      <c r="CH207" s="121">
        <v>5</v>
      </c>
      <c r="CI207" s="111">
        <v>5</v>
      </c>
      <c r="CK207" s="121">
        <v>5</v>
      </c>
      <c r="CL207" s="121">
        <v>5</v>
      </c>
      <c r="CM207" s="212">
        <v>5</v>
      </c>
      <c r="CN207" s="212">
        <v>7</v>
      </c>
      <c r="CO207" s="123"/>
      <c r="CP207" s="212">
        <v>11</v>
      </c>
      <c r="CQ207" s="212">
        <v>21</v>
      </c>
      <c r="CR207" s="212">
        <v>24</v>
      </c>
      <c r="CS207" s="212">
        <v>24</v>
      </c>
      <c r="CT207" s="123"/>
      <c r="CU207" s="111"/>
      <c r="CV207" s="212"/>
      <c r="CW207" s="212"/>
      <c r="CX207" s="212">
        <v>27</v>
      </c>
      <c r="CY207" s="123"/>
      <c r="CZ207" s="111"/>
      <c r="DA207" s="212"/>
      <c r="DB207" s="212"/>
      <c r="DC207" s="212"/>
    </row>
    <row r="208" spans="2:107" s="123" customFormat="1" ht="15" hidden="1" customHeight="1" outlineLevel="2" x14ac:dyDescent="0.3">
      <c r="B208" s="112" t="s">
        <v>350</v>
      </c>
      <c r="C208" s="111">
        <v>0</v>
      </c>
      <c r="D208" s="111">
        <v>0</v>
      </c>
      <c r="E208" s="111">
        <v>0</v>
      </c>
      <c r="F208" s="111">
        <v>0</v>
      </c>
      <c r="G208" s="113"/>
      <c r="H208" s="111">
        <v>0</v>
      </c>
      <c r="I208" s="111">
        <v>0</v>
      </c>
      <c r="J208" s="111">
        <v>0</v>
      </c>
      <c r="K208" s="111">
        <v>0</v>
      </c>
      <c r="L208" s="113"/>
      <c r="M208" s="111">
        <v>0</v>
      </c>
      <c r="N208" s="111">
        <v>0</v>
      </c>
      <c r="O208" s="111">
        <v>0</v>
      </c>
      <c r="P208" s="111">
        <v>0</v>
      </c>
      <c r="Q208" s="113"/>
      <c r="R208" s="111">
        <v>0</v>
      </c>
      <c r="S208" s="111">
        <v>0</v>
      </c>
      <c r="T208" s="111">
        <v>0</v>
      </c>
      <c r="U208" s="111">
        <v>0</v>
      </c>
      <c r="V208" s="113"/>
      <c r="W208" s="111">
        <v>0</v>
      </c>
      <c r="X208" s="111">
        <v>0</v>
      </c>
      <c r="Y208" s="111">
        <v>0</v>
      </c>
      <c r="Z208" s="111">
        <v>0</v>
      </c>
      <c r="AA208" s="113"/>
      <c r="AB208" s="111">
        <v>0</v>
      </c>
      <c r="AC208" s="111">
        <v>0</v>
      </c>
      <c r="AD208" s="111">
        <v>0</v>
      </c>
      <c r="AE208" s="111">
        <v>0</v>
      </c>
      <c r="AF208" s="113"/>
      <c r="AG208" s="111">
        <v>0</v>
      </c>
      <c r="AH208" s="111">
        <v>0</v>
      </c>
      <c r="AI208" s="111">
        <v>0</v>
      </c>
      <c r="AJ208" s="111">
        <v>0</v>
      </c>
      <c r="AK208" s="113"/>
      <c r="AL208" s="111">
        <v>0</v>
      </c>
      <c r="AM208" s="111">
        <v>0</v>
      </c>
      <c r="AN208" s="111">
        <v>0</v>
      </c>
      <c r="AO208" s="111">
        <v>0</v>
      </c>
      <c r="AP208" s="113"/>
      <c r="AQ208" s="111">
        <v>0</v>
      </c>
      <c r="AR208" s="111">
        <v>0</v>
      </c>
      <c r="AS208" s="111">
        <v>0</v>
      </c>
      <c r="AT208" s="111">
        <v>0</v>
      </c>
      <c r="AU208" s="113"/>
      <c r="AV208" s="111">
        <v>0</v>
      </c>
      <c r="AW208" s="111">
        <v>0</v>
      </c>
      <c r="AX208" s="111">
        <v>0</v>
      </c>
      <c r="AY208" s="111">
        <v>0</v>
      </c>
      <c r="AZ208" s="113"/>
      <c r="BA208" s="111">
        <v>0</v>
      </c>
      <c r="BB208" s="111">
        <v>0</v>
      </c>
      <c r="BC208" s="111">
        <v>0</v>
      </c>
      <c r="BD208" s="111">
        <v>0</v>
      </c>
      <c r="BE208" s="113"/>
      <c r="BF208" s="111">
        <v>0</v>
      </c>
      <c r="BG208" s="111">
        <v>0</v>
      </c>
      <c r="BH208" s="111">
        <v>0</v>
      </c>
      <c r="BI208" s="111">
        <v>0</v>
      </c>
      <c r="BJ208" s="113"/>
      <c r="BK208" s="111">
        <v>0</v>
      </c>
      <c r="BL208" s="111">
        <v>0</v>
      </c>
      <c r="BM208" s="111">
        <v>0</v>
      </c>
      <c r="BN208" s="111">
        <v>0</v>
      </c>
      <c r="BO208" s="111">
        <v>0</v>
      </c>
      <c r="BP208" s="76"/>
      <c r="BQ208" s="111">
        <v>0</v>
      </c>
      <c r="BR208" s="111">
        <v>0</v>
      </c>
      <c r="BS208" s="111">
        <v>0</v>
      </c>
      <c r="BT208" s="111">
        <v>0</v>
      </c>
      <c r="BV208" s="111">
        <v>0</v>
      </c>
      <c r="BW208" s="111">
        <v>0</v>
      </c>
      <c r="BX208" s="111">
        <v>0</v>
      </c>
      <c r="BY208" s="111">
        <v>0</v>
      </c>
      <c r="CA208" s="111">
        <v>0</v>
      </c>
      <c r="CB208" s="111">
        <v>0</v>
      </c>
      <c r="CC208" s="111">
        <v>0</v>
      </c>
      <c r="CD208" s="111">
        <v>0</v>
      </c>
      <c r="CF208" s="111">
        <v>0</v>
      </c>
      <c r="CG208" s="111">
        <v>0</v>
      </c>
      <c r="CH208" s="111">
        <v>0</v>
      </c>
      <c r="CI208" s="111">
        <v>0</v>
      </c>
      <c r="CK208" s="111">
        <v>0</v>
      </c>
      <c r="CL208" s="111">
        <v>0</v>
      </c>
      <c r="CM208" s="111">
        <v>0</v>
      </c>
      <c r="CN208" s="111">
        <v>1</v>
      </c>
      <c r="CP208" s="111">
        <v>2</v>
      </c>
      <c r="CQ208" s="111">
        <v>2</v>
      </c>
      <c r="CR208" s="111">
        <v>4</v>
      </c>
      <c r="CS208" s="111">
        <v>7</v>
      </c>
      <c r="CU208" s="111"/>
      <c r="CV208" s="111"/>
      <c r="CW208" s="111"/>
      <c r="CX208" s="111">
        <v>31</v>
      </c>
      <c r="CZ208" s="111"/>
      <c r="DA208" s="111"/>
      <c r="DB208" s="111"/>
      <c r="DC208" s="111"/>
    </row>
    <row r="209" spans="2:107" ht="15" customHeight="1" outlineLevel="1" collapsed="1" x14ac:dyDescent="0.3">
      <c r="B209" s="108" t="s">
        <v>123</v>
      </c>
      <c r="C209" s="109">
        <v>0</v>
      </c>
      <c r="D209" s="109">
        <v>0</v>
      </c>
      <c r="E209" s="109">
        <v>0</v>
      </c>
      <c r="F209" s="109">
        <v>0</v>
      </c>
      <c r="G209" s="63"/>
      <c r="H209" s="109">
        <v>0</v>
      </c>
      <c r="I209" s="109">
        <v>0</v>
      </c>
      <c r="J209" s="109">
        <v>0</v>
      </c>
      <c r="K209" s="109">
        <v>0</v>
      </c>
      <c r="L209" s="63"/>
      <c r="M209" s="115">
        <v>0</v>
      </c>
      <c r="N209" s="115">
        <v>0</v>
      </c>
      <c r="O209" s="115">
        <v>0</v>
      </c>
      <c r="P209" s="115">
        <v>0</v>
      </c>
      <c r="Q209" s="63"/>
      <c r="R209" s="109">
        <v>0</v>
      </c>
      <c r="S209" s="109">
        <v>0</v>
      </c>
      <c r="T209" s="109">
        <v>0</v>
      </c>
      <c r="U209" s="109">
        <v>0</v>
      </c>
      <c r="V209" s="63"/>
      <c r="W209" s="109">
        <v>0</v>
      </c>
      <c r="X209" s="109">
        <v>0</v>
      </c>
      <c r="Y209" s="109">
        <v>0</v>
      </c>
      <c r="Z209" s="109">
        <v>0</v>
      </c>
      <c r="AA209" s="63"/>
      <c r="AB209" s="109">
        <v>0</v>
      </c>
      <c r="AC209" s="109">
        <v>0</v>
      </c>
      <c r="AD209" s="109">
        <v>0</v>
      </c>
      <c r="AE209" s="109">
        <v>0</v>
      </c>
      <c r="AF209" s="63"/>
      <c r="AG209" s="109">
        <v>0</v>
      </c>
      <c r="AH209" s="109">
        <v>0</v>
      </c>
      <c r="AI209" s="109">
        <v>0</v>
      </c>
      <c r="AJ209" s="109">
        <v>0</v>
      </c>
      <c r="AK209" s="63"/>
      <c r="AL209" s="109">
        <v>0</v>
      </c>
      <c r="AM209" s="109">
        <v>0</v>
      </c>
      <c r="AN209" s="109">
        <v>0</v>
      </c>
      <c r="AO209" s="109">
        <v>0</v>
      </c>
      <c r="AP209" s="63"/>
      <c r="AQ209" s="109">
        <v>0</v>
      </c>
      <c r="AR209" s="109">
        <v>0</v>
      </c>
      <c r="AS209" s="109">
        <v>0</v>
      </c>
      <c r="AT209" s="109">
        <v>0</v>
      </c>
      <c r="AU209" s="63"/>
      <c r="AV209" s="109">
        <v>1</v>
      </c>
      <c r="AW209" s="109">
        <v>3</v>
      </c>
      <c r="AX209" s="109">
        <v>4</v>
      </c>
      <c r="AY209" s="109">
        <v>4</v>
      </c>
      <c r="AZ209" s="63"/>
      <c r="BA209" s="109">
        <v>6</v>
      </c>
      <c r="BB209" s="115">
        <v>6</v>
      </c>
      <c r="BC209" s="115">
        <v>6</v>
      </c>
      <c r="BD209" s="115">
        <v>6</v>
      </c>
      <c r="BE209" s="63"/>
      <c r="BF209" s="109">
        <v>6</v>
      </c>
      <c r="BG209" s="109">
        <v>7</v>
      </c>
      <c r="BH209" s="109">
        <v>6</v>
      </c>
      <c r="BI209" s="109">
        <v>6</v>
      </c>
      <c r="BJ209" s="63"/>
      <c r="BK209" s="109">
        <v>6</v>
      </c>
      <c r="BL209" s="109">
        <v>6</v>
      </c>
      <c r="BM209" s="109">
        <v>7</v>
      </c>
      <c r="BN209" s="109">
        <v>7</v>
      </c>
      <c r="BO209" s="109">
        <v>7</v>
      </c>
      <c r="BQ209" s="109">
        <v>7</v>
      </c>
      <c r="BR209" s="109">
        <v>7</v>
      </c>
      <c r="BS209" s="109">
        <v>8</v>
      </c>
      <c r="BT209" s="109">
        <v>8</v>
      </c>
      <c r="BV209" s="109">
        <v>7</v>
      </c>
      <c r="BW209" s="109">
        <v>8</v>
      </c>
      <c r="BX209" s="109">
        <v>8</v>
      </c>
      <c r="BY209" s="109">
        <v>8</v>
      </c>
      <c r="CA209" s="109">
        <v>8</v>
      </c>
      <c r="CB209" s="109">
        <v>8</v>
      </c>
      <c r="CC209" s="109">
        <v>8</v>
      </c>
      <c r="CD209" s="109">
        <v>9</v>
      </c>
      <c r="CF209" s="109">
        <v>8</v>
      </c>
      <c r="CG209" s="109">
        <v>9</v>
      </c>
      <c r="CH209" s="109">
        <v>9</v>
      </c>
      <c r="CI209" s="109">
        <v>9</v>
      </c>
      <c r="CK209" s="109">
        <v>9</v>
      </c>
      <c r="CL209" s="109">
        <v>10</v>
      </c>
      <c r="CM209" s="109">
        <v>10</v>
      </c>
      <c r="CN209" s="109">
        <v>10</v>
      </c>
      <c r="CP209" s="109">
        <v>11</v>
      </c>
      <c r="CQ209" s="109">
        <v>11</v>
      </c>
      <c r="CR209" s="109">
        <v>11</v>
      </c>
      <c r="CS209" s="109">
        <v>13</v>
      </c>
      <c r="CU209" s="109">
        <v>13</v>
      </c>
      <c r="CV209" s="109">
        <v>15</v>
      </c>
      <c r="CW209" s="109">
        <v>14</v>
      </c>
      <c r="CX209" s="109">
        <v>14</v>
      </c>
      <c r="CZ209" s="109">
        <v>15</v>
      </c>
      <c r="DA209" s="109">
        <v>15</v>
      </c>
      <c r="DB209" s="109">
        <v>15</v>
      </c>
      <c r="DC209" s="109"/>
    </row>
    <row r="210" spans="2:107" ht="15" hidden="1" customHeight="1" outlineLevel="2" x14ac:dyDescent="0.3">
      <c r="B210" s="110" t="s">
        <v>124</v>
      </c>
      <c r="C210" s="111">
        <v>0</v>
      </c>
      <c r="D210" s="111">
        <v>0</v>
      </c>
      <c r="E210" s="111">
        <v>0</v>
      </c>
      <c r="F210" s="111">
        <v>0</v>
      </c>
      <c r="G210" s="63"/>
      <c r="H210" s="111">
        <v>0</v>
      </c>
      <c r="I210" s="111">
        <v>0</v>
      </c>
      <c r="J210" s="111">
        <v>0</v>
      </c>
      <c r="K210" s="111">
        <v>0</v>
      </c>
      <c r="L210" s="63"/>
      <c r="M210" s="113">
        <v>0</v>
      </c>
      <c r="N210" s="113">
        <v>0</v>
      </c>
      <c r="O210" s="113">
        <v>0</v>
      </c>
      <c r="P210" s="113">
        <v>0</v>
      </c>
      <c r="Q210" s="63"/>
      <c r="R210" s="111">
        <v>0</v>
      </c>
      <c r="S210" s="111">
        <v>0</v>
      </c>
      <c r="T210" s="111">
        <v>0</v>
      </c>
      <c r="U210" s="111">
        <v>0</v>
      </c>
      <c r="V210" s="63"/>
      <c r="W210" s="111">
        <v>0</v>
      </c>
      <c r="X210" s="111">
        <v>0</v>
      </c>
      <c r="Y210" s="111">
        <v>0</v>
      </c>
      <c r="Z210" s="111">
        <v>0</v>
      </c>
      <c r="AA210" s="63"/>
      <c r="AB210" s="111">
        <v>0</v>
      </c>
      <c r="AC210" s="111">
        <v>0</v>
      </c>
      <c r="AD210" s="111">
        <v>0</v>
      </c>
      <c r="AE210" s="111">
        <v>0</v>
      </c>
      <c r="AF210" s="63"/>
      <c r="AG210" s="111">
        <v>0</v>
      </c>
      <c r="AH210" s="111">
        <v>0</v>
      </c>
      <c r="AI210" s="111">
        <v>0</v>
      </c>
      <c r="AJ210" s="111">
        <v>0</v>
      </c>
      <c r="AK210" s="63"/>
      <c r="AL210" s="111">
        <v>0</v>
      </c>
      <c r="AM210" s="111">
        <v>0</v>
      </c>
      <c r="AN210" s="111">
        <v>0</v>
      </c>
      <c r="AO210" s="111">
        <v>0</v>
      </c>
      <c r="AP210" s="63"/>
      <c r="AQ210" s="111">
        <v>0</v>
      </c>
      <c r="AR210" s="111">
        <v>0</v>
      </c>
      <c r="AS210" s="111">
        <v>0</v>
      </c>
      <c r="AT210" s="111">
        <v>0</v>
      </c>
      <c r="AU210" s="63"/>
      <c r="AV210" s="111">
        <v>1</v>
      </c>
      <c r="AW210" s="111">
        <v>1</v>
      </c>
      <c r="AX210" s="111">
        <v>1</v>
      </c>
      <c r="AY210" s="111">
        <v>1</v>
      </c>
      <c r="AZ210" s="63"/>
      <c r="BA210" s="111">
        <v>1</v>
      </c>
      <c r="BB210" s="113">
        <v>1</v>
      </c>
      <c r="BC210" s="113">
        <v>1</v>
      </c>
      <c r="BD210" s="113">
        <v>1</v>
      </c>
      <c r="BE210" s="63"/>
      <c r="BF210" s="111">
        <v>1</v>
      </c>
      <c r="BG210" s="113">
        <v>1</v>
      </c>
      <c r="BH210" s="113">
        <v>1</v>
      </c>
      <c r="BI210" s="113">
        <v>1</v>
      </c>
      <c r="BJ210" s="63"/>
      <c r="BK210" s="111">
        <v>1</v>
      </c>
      <c r="BL210" s="113">
        <v>1</v>
      </c>
      <c r="BM210" s="113">
        <v>1</v>
      </c>
      <c r="BN210" s="113">
        <v>1</v>
      </c>
      <c r="BO210" s="113">
        <v>1</v>
      </c>
      <c r="BQ210" s="111">
        <v>1</v>
      </c>
      <c r="BR210" s="113">
        <v>1</v>
      </c>
      <c r="BS210" s="113">
        <v>1</v>
      </c>
      <c r="BT210" s="113">
        <v>1</v>
      </c>
      <c r="BV210" s="113">
        <v>1</v>
      </c>
      <c r="BW210" s="113">
        <v>1</v>
      </c>
      <c r="BX210" s="113">
        <v>1</v>
      </c>
      <c r="BY210" s="113">
        <v>1</v>
      </c>
      <c r="CA210" s="113">
        <v>1</v>
      </c>
      <c r="CB210" s="113">
        <v>1</v>
      </c>
      <c r="CC210" s="113">
        <v>1</v>
      </c>
      <c r="CD210" s="113">
        <v>1</v>
      </c>
      <c r="CF210" s="113">
        <v>1</v>
      </c>
      <c r="CG210" s="113">
        <v>2</v>
      </c>
      <c r="CH210" s="113">
        <v>2</v>
      </c>
      <c r="CI210" s="111">
        <v>2</v>
      </c>
      <c r="CK210" s="113">
        <v>2</v>
      </c>
      <c r="CL210" s="113">
        <v>2</v>
      </c>
      <c r="CM210" s="212">
        <v>2</v>
      </c>
      <c r="CN210" s="212">
        <v>2</v>
      </c>
      <c r="CP210" s="212">
        <v>2</v>
      </c>
      <c r="CQ210" s="212">
        <v>2</v>
      </c>
      <c r="CR210" s="212">
        <v>2</v>
      </c>
      <c r="CS210" s="212">
        <v>2</v>
      </c>
      <c r="CU210" s="212"/>
      <c r="CV210" s="212"/>
      <c r="CW210" s="212"/>
      <c r="CX210" s="212">
        <v>2</v>
      </c>
      <c r="CZ210" s="212"/>
      <c r="DA210" s="212"/>
      <c r="DB210" s="212"/>
      <c r="DC210" s="212"/>
    </row>
    <row r="211" spans="2:107" ht="15" hidden="1" customHeight="1" outlineLevel="2" x14ac:dyDescent="0.3">
      <c r="B211" s="110" t="s">
        <v>125</v>
      </c>
      <c r="C211" s="111">
        <v>0</v>
      </c>
      <c r="D211" s="111">
        <v>0</v>
      </c>
      <c r="E211" s="111">
        <v>0</v>
      </c>
      <c r="F211" s="111">
        <v>0</v>
      </c>
      <c r="G211" s="63"/>
      <c r="H211" s="111">
        <v>0</v>
      </c>
      <c r="I211" s="111">
        <v>0</v>
      </c>
      <c r="J211" s="111">
        <v>0</v>
      </c>
      <c r="K211" s="111">
        <v>0</v>
      </c>
      <c r="L211" s="63"/>
      <c r="M211" s="113">
        <v>0</v>
      </c>
      <c r="N211" s="113">
        <v>0</v>
      </c>
      <c r="O211" s="113">
        <v>0</v>
      </c>
      <c r="P211" s="113">
        <v>0</v>
      </c>
      <c r="Q211" s="63"/>
      <c r="R211" s="111">
        <v>0</v>
      </c>
      <c r="S211" s="111">
        <v>0</v>
      </c>
      <c r="T211" s="111">
        <v>0</v>
      </c>
      <c r="U211" s="111">
        <v>0</v>
      </c>
      <c r="V211" s="63"/>
      <c r="W211" s="111">
        <v>0</v>
      </c>
      <c r="X211" s="111">
        <v>0</v>
      </c>
      <c r="Y211" s="111">
        <v>0</v>
      </c>
      <c r="Z211" s="111">
        <v>0</v>
      </c>
      <c r="AA211" s="63"/>
      <c r="AB211" s="111">
        <v>0</v>
      </c>
      <c r="AC211" s="111">
        <v>0</v>
      </c>
      <c r="AD211" s="111">
        <v>0</v>
      </c>
      <c r="AE211" s="111">
        <v>0</v>
      </c>
      <c r="AF211" s="63"/>
      <c r="AG211" s="111">
        <v>0</v>
      </c>
      <c r="AH211" s="111">
        <v>0</v>
      </c>
      <c r="AI211" s="111">
        <v>0</v>
      </c>
      <c r="AJ211" s="111">
        <v>0</v>
      </c>
      <c r="AK211" s="63"/>
      <c r="AL211" s="111">
        <v>0</v>
      </c>
      <c r="AM211" s="111">
        <v>0</v>
      </c>
      <c r="AN211" s="111">
        <v>0</v>
      </c>
      <c r="AO211" s="111">
        <v>0</v>
      </c>
      <c r="AP211" s="63"/>
      <c r="AQ211" s="111">
        <v>0</v>
      </c>
      <c r="AR211" s="111">
        <v>0</v>
      </c>
      <c r="AS211" s="111">
        <v>0</v>
      </c>
      <c r="AT211" s="111">
        <v>0</v>
      </c>
      <c r="AU211" s="63"/>
      <c r="AV211" s="111">
        <v>0</v>
      </c>
      <c r="AW211" s="111">
        <v>1</v>
      </c>
      <c r="AX211" s="111">
        <v>1</v>
      </c>
      <c r="AY211" s="111">
        <v>1</v>
      </c>
      <c r="AZ211" s="63"/>
      <c r="BA211" s="111">
        <v>1</v>
      </c>
      <c r="BB211" s="113">
        <v>1</v>
      </c>
      <c r="BC211" s="113">
        <v>1</v>
      </c>
      <c r="BD211" s="113">
        <v>1</v>
      </c>
      <c r="BE211" s="63"/>
      <c r="BF211" s="111">
        <v>1</v>
      </c>
      <c r="BG211" s="113">
        <v>1</v>
      </c>
      <c r="BH211" s="113">
        <v>1</v>
      </c>
      <c r="BI211" s="113">
        <v>1</v>
      </c>
      <c r="BJ211" s="63"/>
      <c r="BK211" s="111">
        <v>1</v>
      </c>
      <c r="BL211" s="113">
        <v>1</v>
      </c>
      <c r="BM211" s="113">
        <v>1</v>
      </c>
      <c r="BN211" s="113">
        <v>1</v>
      </c>
      <c r="BO211" s="113">
        <v>1</v>
      </c>
      <c r="BQ211" s="111">
        <v>1</v>
      </c>
      <c r="BR211" s="113">
        <v>1</v>
      </c>
      <c r="BS211" s="113">
        <v>1</v>
      </c>
      <c r="BT211" s="113">
        <v>1</v>
      </c>
      <c r="BV211" s="113">
        <v>1</v>
      </c>
      <c r="BW211" s="113">
        <v>1</v>
      </c>
      <c r="BX211" s="113">
        <v>1</v>
      </c>
      <c r="BY211" s="113">
        <v>1</v>
      </c>
      <c r="CA211" s="113">
        <v>1</v>
      </c>
      <c r="CB211" s="113">
        <v>1</v>
      </c>
      <c r="CC211" s="113">
        <v>1</v>
      </c>
      <c r="CD211" s="113">
        <v>1</v>
      </c>
      <c r="CF211" s="113">
        <v>1</v>
      </c>
      <c r="CG211" s="113">
        <v>1</v>
      </c>
      <c r="CH211" s="113">
        <v>1</v>
      </c>
      <c r="CI211" s="111">
        <v>1</v>
      </c>
      <c r="CK211" s="113">
        <v>1</v>
      </c>
      <c r="CL211" s="113">
        <v>1</v>
      </c>
      <c r="CM211" s="212">
        <v>1</v>
      </c>
      <c r="CN211" s="212">
        <v>1</v>
      </c>
      <c r="CP211" s="212">
        <v>1</v>
      </c>
      <c r="CQ211" s="212">
        <v>1</v>
      </c>
      <c r="CR211" s="212">
        <v>1</v>
      </c>
      <c r="CS211" s="212">
        <v>2</v>
      </c>
      <c r="CU211" s="212"/>
      <c r="CV211" s="212"/>
      <c r="CW211" s="212"/>
      <c r="CX211" s="212">
        <v>2</v>
      </c>
      <c r="CZ211" s="212"/>
      <c r="DA211" s="212"/>
      <c r="DB211" s="212"/>
      <c r="DC211" s="212"/>
    </row>
    <row r="212" spans="2:107" ht="15" hidden="1" customHeight="1" outlineLevel="2" x14ac:dyDescent="0.3">
      <c r="B212" s="110" t="s">
        <v>126</v>
      </c>
      <c r="C212" s="111">
        <v>0</v>
      </c>
      <c r="D212" s="111">
        <v>0</v>
      </c>
      <c r="E212" s="111">
        <v>0</v>
      </c>
      <c r="F212" s="111">
        <v>0</v>
      </c>
      <c r="G212" s="63"/>
      <c r="H212" s="111">
        <v>0</v>
      </c>
      <c r="I212" s="111">
        <v>0</v>
      </c>
      <c r="J212" s="111">
        <v>0</v>
      </c>
      <c r="K212" s="111">
        <v>0</v>
      </c>
      <c r="L212" s="63"/>
      <c r="M212" s="113">
        <v>0</v>
      </c>
      <c r="N212" s="113">
        <v>0</v>
      </c>
      <c r="O212" s="113">
        <v>0</v>
      </c>
      <c r="P212" s="113">
        <v>0</v>
      </c>
      <c r="Q212" s="63"/>
      <c r="R212" s="111">
        <v>0</v>
      </c>
      <c r="S212" s="111">
        <v>0</v>
      </c>
      <c r="T212" s="111">
        <v>0</v>
      </c>
      <c r="U212" s="111">
        <v>0</v>
      </c>
      <c r="V212" s="63"/>
      <c r="W212" s="111">
        <v>0</v>
      </c>
      <c r="X212" s="111">
        <v>0</v>
      </c>
      <c r="Y212" s="111">
        <v>0</v>
      </c>
      <c r="Z212" s="111">
        <v>0</v>
      </c>
      <c r="AA212" s="63"/>
      <c r="AB212" s="111">
        <v>0</v>
      </c>
      <c r="AC212" s="111">
        <v>0</v>
      </c>
      <c r="AD212" s="111">
        <v>0</v>
      </c>
      <c r="AE212" s="111">
        <v>0</v>
      </c>
      <c r="AF212" s="63"/>
      <c r="AG212" s="111">
        <v>0</v>
      </c>
      <c r="AH212" s="111">
        <v>0</v>
      </c>
      <c r="AI212" s="111">
        <v>0</v>
      </c>
      <c r="AJ212" s="111">
        <v>0</v>
      </c>
      <c r="AK212" s="63"/>
      <c r="AL212" s="111">
        <v>0</v>
      </c>
      <c r="AM212" s="111">
        <v>0</v>
      </c>
      <c r="AN212" s="111">
        <v>0</v>
      </c>
      <c r="AO212" s="111">
        <v>0</v>
      </c>
      <c r="AP212" s="63"/>
      <c r="AQ212" s="111">
        <v>0</v>
      </c>
      <c r="AR212" s="111">
        <v>0</v>
      </c>
      <c r="AS212" s="111">
        <v>0</v>
      </c>
      <c r="AT212" s="111">
        <v>0</v>
      </c>
      <c r="AU212" s="63"/>
      <c r="AV212" s="111">
        <v>0</v>
      </c>
      <c r="AW212" s="111">
        <v>1</v>
      </c>
      <c r="AX212" s="111">
        <v>1</v>
      </c>
      <c r="AY212" s="111">
        <v>1</v>
      </c>
      <c r="AZ212" s="63"/>
      <c r="BA212" s="111">
        <v>2</v>
      </c>
      <c r="BB212" s="113">
        <v>2</v>
      </c>
      <c r="BC212" s="113">
        <v>2</v>
      </c>
      <c r="BD212" s="113">
        <v>2</v>
      </c>
      <c r="BE212" s="63"/>
      <c r="BF212" s="111">
        <v>2</v>
      </c>
      <c r="BG212" s="113">
        <v>3</v>
      </c>
      <c r="BH212" s="113">
        <v>3</v>
      </c>
      <c r="BI212" s="113">
        <v>3</v>
      </c>
      <c r="BJ212" s="63"/>
      <c r="BK212" s="111">
        <v>3</v>
      </c>
      <c r="BL212" s="113">
        <v>3</v>
      </c>
      <c r="BM212" s="113">
        <v>3</v>
      </c>
      <c r="BN212" s="113">
        <v>2</v>
      </c>
      <c r="BO212" s="113">
        <v>2</v>
      </c>
      <c r="BQ212" s="111">
        <v>2</v>
      </c>
      <c r="BR212" s="113">
        <v>2</v>
      </c>
      <c r="BS212" s="113">
        <v>2</v>
      </c>
      <c r="BT212" s="113">
        <v>2</v>
      </c>
      <c r="BV212" s="113">
        <v>2</v>
      </c>
      <c r="BW212" s="113">
        <v>2</v>
      </c>
      <c r="BX212" s="113">
        <v>2</v>
      </c>
      <c r="BY212" s="113">
        <v>2</v>
      </c>
      <c r="CA212" s="113">
        <v>2</v>
      </c>
      <c r="CB212" s="113">
        <v>2</v>
      </c>
      <c r="CC212" s="113">
        <v>2</v>
      </c>
      <c r="CD212" s="113">
        <v>2</v>
      </c>
      <c r="CF212" s="113">
        <v>2</v>
      </c>
      <c r="CG212" s="113">
        <v>2</v>
      </c>
      <c r="CH212" s="113">
        <v>2</v>
      </c>
      <c r="CI212" s="111">
        <v>2</v>
      </c>
      <c r="CK212" s="113">
        <v>2</v>
      </c>
      <c r="CL212" s="113">
        <v>2</v>
      </c>
      <c r="CM212" s="212">
        <v>2</v>
      </c>
      <c r="CN212" s="212">
        <v>2</v>
      </c>
      <c r="CP212" s="212">
        <v>2</v>
      </c>
      <c r="CQ212" s="212">
        <v>2</v>
      </c>
      <c r="CR212" s="212">
        <v>2</v>
      </c>
      <c r="CS212" s="212">
        <v>2</v>
      </c>
      <c r="CU212" s="212"/>
      <c r="CV212" s="212"/>
      <c r="CW212" s="212"/>
      <c r="CX212" s="212">
        <v>1</v>
      </c>
      <c r="CZ212" s="212"/>
      <c r="DA212" s="212"/>
      <c r="DB212" s="212"/>
      <c r="DC212" s="212"/>
    </row>
    <row r="213" spans="2:107" ht="15" hidden="1" customHeight="1" outlineLevel="2" x14ac:dyDescent="0.3">
      <c r="B213" s="110" t="s">
        <v>127</v>
      </c>
      <c r="C213" s="111">
        <v>0</v>
      </c>
      <c r="D213" s="111">
        <v>0</v>
      </c>
      <c r="E213" s="111">
        <v>0</v>
      </c>
      <c r="F213" s="111">
        <v>0</v>
      </c>
      <c r="G213" s="63"/>
      <c r="H213" s="111">
        <v>0</v>
      </c>
      <c r="I213" s="111">
        <v>0</v>
      </c>
      <c r="J213" s="111">
        <v>0</v>
      </c>
      <c r="K213" s="111">
        <v>0</v>
      </c>
      <c r="L213" s="63"/>
      <c r="M213" s="113">
        <v>0</v>
      </c>
      <c r="N213" s="113">
        <v>0</v>
      </c>
      <c r="O213" s="113">
        <v>0</v>
      </c>
      <c r="P213" s="113">
        <v>0</v>
      </c>
      <c r="Q213" s="63"/>
      <c r="R213" s="111">
        <v>0</v>
      </c>
      <c r="S213" s="111">
        <v>0</v>
      </c>
      <c r="T213" s="111">
        <v>0</v>
      </c>
      <c r="U213" s="111">
        <v>0</v>
      </c>
      <c r="V213" s="63"/>
      <c r="W213" s="111">
        <v>0</v>
      </c>
      <c r="X213" s="111">
        <v>0</v>
      </c>
      <c r="Y213" s="111">
        <v>0</v>
      </c>
      <c r="Z213" s="111">
        <v>0</v>
      </c>
      <c r="AA213" s="63"/>
      <c r="AB213" s="111">
        <v>0</v>
      </c>
      <c r="AC213" s="111">
        <v>0</v>
      </c>
      <c r="AD213" s="111">
        <v>0</v>
      </c>
      <c r="AE213" s="111">
        <v>0</v>
      </c>
      <c r="AF213" s="63"/>
      <c r="AG213" s="111">
        <v>0</v>
      </c>
      <c r="AH213" s="111">
        <v>0</v>
      </c>
      <c r="AI213" s="111">
        <v>0</v>
      </c>
      <c r="AJ213" s="111">
        <v>0</v>
      </c>
      <c r="AK213" s="63"/>
      <c r="AL213" s="111">
        <v>0</v>
      </c>
      <c r="AM213" s="111">
        <v>0</v>
      </c>
      <c r="AN213" s="111">
        <v>0</v>
      </c>
      <c r="AO213" s="111">
        <v>0</v>
      </c>
      <c r="AP213" s="63"/>
      <c r="AQ213" s="111">
        <v>0</v>
      </c>
      <c r="AR213" s="111">
        <v>0</v>
      </c>
      <c r="AS213" s="111">
        <v>0</v>
      </c>
      <c r="AT213" s="111">
        <v>0</v>
      </c>
      <c r="AU213" s="63"/>
      <c r="AV213" s="111">
        <v>0</v>
      </c>
      <c r="AW213" s="111">
        <v>0</v>
      </c>
      <c r="AX213" s="111">
        <v>1</v>
      </c>
      <c r="AY213" s="111">
        <v>1</v>
      </c>
      <c r="AZ213" s="63"/>
      <c r="BA213" s="111">
        <v>1</v>
      </c>
      <c r="BB213" s="113">
        <v>1</v>
      </c>
      <c r="BC213" s="113">
        <v>1</v>
      </c>
      <c r="BD213" s="113">
        <v>1</v>
      </c>
      <c r="BE213" s="63"/>
      <c r="BF213" s="111">
        <v>1</v>
      </c>
      <c r="BG213" s="113">
        <v>1</v>
      </c>
      <c r="BH213" s="113">
        <v>0</v>
      </c>
      <c r="BI213" s="113">
        <v>0</v>
      </c>
      <c r="BJ213" s="63"/>
      <c r="BK213" s="111">
        <v>0</v>
      </c>
      <c r="BL213" s="113">
        <v>0</v>
      </c>
      <c r="BM213" s="113">
        <v>0</v>
      </c>
      <c r="BN213" s="113">
        <v>0</v>
      </c>
      <c r="BO213" s="113">
        <v>0</v>
      </c>
      <c r="BQ213" s="111">
        <v>0</v>
      </c>
      <c r="BR213" s="113">
        <v>0</v>
      </c>
      <c r="BS213" s="113">
        <v>0</v>
      </c>
      <c r="BT213" s="113">
        <v>0</v>
      </c>
      <c r="BV213" s="113">
        <v>0</v>
      </c>
      <c r="BW213" s="113">
        <v>0</v>
      </c>
      <c r="BX213" s="113">
        <v>0</v>
      </c>
      <c r="BY213" s="113">
        <v>0</v>
      </c>
      <c r="CA213" s="113">
        <v>0</v>
      </c>
      <c r="CB213" s="113">
        <v>0</v>
      </c>
      <c r="CC213" s="113">
        <v>0</v>
      </c>
      <c r="CD213" s="113">
        <v>0</v>
      </c>
      <c r="CF213" s="113">
        <v>0</v>
      </c>
      <c r="CG213" s="113">
        <v>0</v>
      </c>
      <c r="CH213" s="113">
        <v>0</v>
      </c>
      <c r="CI213" s="111">
        <v>0</v>
      </c>
      <c r="CK213" s="113">
        <v>0</v>
      </c>
      <c r="CL213" s="113">
        <v>0</v>
      </c>
      <c r="CM213" s="212">
        <v>0</v>
      </c>
      <c r="CN213" s="212">
        <v>0</v>
      </c>
      <c r="CP213" s="212">
        <v>0</v>
      </c>
      <c r="CQ213" s="212">
        <v>0</v>
      </c>
      <c r="CR213" s="212">
        <v>0</v>
      </c>
      <c r="CS213" s="212">
        <v>1</v>
      </c>
      <c r="CU213" s="212"/>
      <c r="CV213" s="212"/>
      <c r="CW213" s="212"/>
      <c r="CX213" s="212">
        <v>1</v>
      </c>
      <c r="CZ213" s="212"/>
      <c r="DA213" s="212"/>
      <c r="DB213" s="212"/>
      <c r="DC213" s="212"/>
    </row>
    <row r="214" spans="2:107" ht="15" hidden="1" customHeight="1" outlineLevel="2" x14ac:dyDescent="0.3">
      <c r="B214" s="112" t="s">
        <v>128</v>
      </c>
      <c r="C214" s="111">
        <v>0</v>
      </c>
      <c r="D214" s="111">
        <v>0</v>
      </c>
      <c r="E214" s="111">
        <v>0</v>
      </c>
      <c r="F214" s="111">
        <v>0</v>
      </c>
      <c r="G214" s="63"/>
      <c r="H214" s="111">
        <v>0</v>
      </c>
      <c r="I214" s="111">
        <v>0</v>
      </c>
      <c r="J214" s="111">
        <v>0</v>
      </c>
      <c r="K214" s="111">
        <v>0</v>
      </c>
      <c r="L214" s="63"/>
      <c r="M214" s="111">
        <v>0</v>
      </c>
      <c r="N214" s="111">
        <v>0</v>
      </c>
      <c r="O214" s="111">
        <v>0</v>
      </c>
      <c r="P214" s="111">
        <v>0</v>
      </c>
      <c r="Q214" s="63"/>
      <c r="R214" s="111">
        <v>0</v>
      </c>
      <c r="S214" s="111">
        <v>0</v>
      </c>
      <c r="T214" s="111">
        <v>0</v>
      </c>
      <c r="U214" s="111">
        <v>0</v>
      </c>
      <c r="V214" s="63"/>
      <c r="W214" s="111">
        <v>0</v>
      </c>
      <c r="X214" s="111">
        <v>0</v>
      </c>
      <c r="Y214" s="111">
        <v>0</v>
      </c>
      <c r="Z214" s="111">
        <v>0</v>
      </c>
      <c r="AA214" s="63"/>
      <c r="AB214" s="111">
        <v>0</v>
      </c>
      <c r="AC214" s="111">
        <v>0</v>
      </c>
      <c r="AD214" s="111">
        <v>0</v>
      </c>
      <c r="AE214" s="111">
        <v>0</v>
      </c>
      <c r="AF214" s="63"/>
      <c r="AG214" s="111">
        <v>0</v>
      </c>
      <c r="AH214" s="111">
        <v>0</v>
      </c>
      <c r="AI214" s="111">
        <v>0</v>
      </c>
      <c r="AJ214" s="111">
        <v>0</v>
      </c>
      <c r="AK214" s="63"/>
      <c r="AL214" s="111">
        <v>0</v>
      </c>
      <c r="AM214" s="111">
        <v>0</v>
      </c>
      <c r="AN214" s="111">
        <v>0</v>
      </c>
      <c r="AO214" s="111">
        <v>0</v>
      </c>
      <c r="AP214" s="63"/>
      <c r="AQ214" s="111">
        <v>0</v>
      </c>
      <c r="AR214" s="111">
        <v>0</v>
      </c>
      <c r="AS214" s="111">
        <v>0</v>
      </c>
      <c r="AT214" s="111">
        <v>0</v>
      </c>
      <c r="AU214" s="63"/>
      <c r="AV214" s="111">
        <v>0</v>
      </c>
      <c r="AW214" s="111">
        <v>0</v>
      </c>
      <c r="AX214" s="111">
        <v>0</v>
      </c>
      <c r="AY214" s="111">
        <v>0</v>
      </c>
      <c r="AZ214" s="63"/>
      <c r="BA214" s="111">
        <v>1</v>
      </c>
      <c r="BB214" s="113">
        <v>1</v>
      </c>
      <c r="BC214" s="113">
        <v>1</v>
      </c>
      <c r="BD214" s="113">
        <v>1</v>
      </c>
      <c r="BE214" s="63"/>
      <c r="BF214" s="111">
        <v>1</v>
      </c>
      <c r="BG214" s="113">
        <v>1</v>
      </c>
      <c r="BH214" s="113">
        <v>1</v>
      </c>
      <c r="BI214" s="113">
        <v>1</v>
      </c>
      <c r="BJ214" s="63"/>
      <c r="BK214" s="111">
        <v>1</v>
      </c>
      <c r="BL214" s="113">
        <v>1</v>
      </c>
      <c r="BM214" s="113">
        <v>1</v>
      </c>
      <c r="BN214" s="113">
        <v>1</v>
      </c>
      <c r="BO214" s="113">
        <v>1</v>
      </c>
      <c r="BQ214" s="111">
        <v>1</v>
      </c>
      <c r="BR214" s="113">
        <v>1</v>
      </c>
      <c r="BS214" s="113">
        <v>1</v>
      </c>
      <c r="BT214" s="113">
        <v>1</v>
      </c>
      <c r="BV214" s="113">
        <v>1</v>
      </c>
      <c r="BW214" s="113">
        <v>1</v>
      </c>
      <c r="BX214" s="113">
        <v>1</v>
      </c>
      <c r="BY214" s="113">
        <v>1</v>
      </c>
      <c r="CA214" s="113">
        <v>1</v>
      </c>
      <c r="CB214" s="113">
        <v>1</v>
      </c>
      <c r="CC214" s="113">
        <v>1</v>
      </c>
      <c r="CD214" s="113">
        <v>2</v>
      </c>
      <c r="CF214" s="113">
        <v>1</v>
      </c>
      <c r="CG214" s="113">
        <v>1</v>
      </c>
      <c r="CH214" s="113">
        <v>1</v>
      </c>
      <c r="CI214" s="111">
        <v>1</v>
      </c>
      <c r="CK214" s="113">
        <v>1</v>
      </c>
      <c r="CL214" s="113">
        <v>1</v>
      </c>
      <c r="CM214" s="212">
        <v>1</v>
      </c>
      <c r="CN214" s="212">
        <v>1</v>
      </c>
      <c r="CP214" s="212">
        <v>2</v>
      </c>
      <c r="CQ214" s="212">
        <v>2</v>
      </c>
      <c r="CR214" s="212">
        <v>2</v>
      </c>
      <c r="CS214" s="212">
        <v>2</v>
      </c>
      <c r="CU214" s="212"/>
      <c r="CV214" s="212"/>
      <c r="CW214" s="212"/>
      <c r="CX214" s="212">
        <v>2</v>
      </c>
      <c r="CZ214" s="212"/>
      <c r="DA214" s="212"/>
      <c r="DB214" s="212"/>
      <c r="DC214" s="212"/>
    </row>
    <row r="215" spans="2:107" ht="15" hidden="1" customHeight="1" outlineLevel="2" x14ac:dyDescent="0.3">
      <c r="B215" s="112" t="s">
        <v>129</v>
      </c>
      <c r="C215" s="111">
        <v>0</v>
      </c>
      <c r="D215" s="111">
        <v>0</v>
      </c>
      <c r="E215" s="111">
        <v>0</v>
      </c>
      <c r="F215" s="111">
        <v>0</v>
      </c>
      <c r="G215" s="63"/>
      <c r="H215" s="111">
        <v>0</v>
      </c>
      <c r="I215" s="111">
        <v>0</v>
      </c>
      <c r="J215" s="111">
        <v>0</v>
      </c>
      <c r="K215" s="111">
        <v>0</v>
      </c>
      <c r="L215" s="63"/>
      <c r="M215" s="111">
        <v>0</v>
      </c>
      <c r="N215" s="111">
        <v>0</v>
      </c>
      <c r="O215" s="111">
        <v>0</v>
      </c>
      <c r="P215" s="111">
        <v>0</v>
      </c>
      <c r="Q215" s="63"/>
      <c r="R215" s="111">
        <v>0</v>
      </c>
      <c r="S215" s="111">
        <v>0</v>
      </c>
      <c r="T215" s="111">
        <v>0</v>
      </c>
      <c r="U215" s="111">
        <v>0</v>
      </c>
      <c r="V215" s="63"/>
      <c r="W215" s="111">
        <v>0</v>
      </c>
      <c r="X215" s="111">
        <v>0</v>
      </c>
      <c r="Y215" s="111">
        <v>0</v>
      </c>
      <c r="Z215" s="111">
        <v>0</v>
      </c>
      <c r="AA215" s="63"/>
      <c r="AB215" s="111">
        <v>0</v>
      </c>
      <c r="AC215" s="111">
        <v>0</v>
      </c>
      <c r="AD215" s="111">
        <v>0</v>
      </c>
      <c r="AE215" s="111">
        <v>0</v>
      </c>
      <c r="AF215" s="63"/>
      <c r="AG215" s="111">
        <v>0</v>
      </c>
      <c r="AH215" s="111">
        <v>0</v>
      </c>
      <c r="AI215" s="111">
        <v>0</v>
      </c>
      <c r="AJ215" s="111">
        <v>0</v>
      </c>
      <c r="AK215" s="63"/>
      <c r="AL215" s="111">
        <v>0</v>
      </c>
      <c r="AM215" s="111">
        <v>0</v>
      </c>
      <c r="AN215" s="111">
        <v>0</v>
      </c>
      <c r="AO215" s="111">
        <v>0</v>
      </c>
      <c r="AP215" s="63"/>
      <c r="AQ215" s="111">
        <v>0</v>
      </c>
      <c r="AR215" s="111">
        <v>0</v>
      </c>
      <c r="AS215" s="111">
        <v>0</v>
      </c>
      <c r="AT215" s="111">
        <v>0</v>
      </c>
      <c r="AU215" s="63"/>
      <c r="AV215" s="111">
        <v>0</v>
      </c>
      <c r="AW215" s="111">
        <v>0</v>
      </c>
      <c r="AX215" s="111">
        <v>0</v>
      </c>
      <c r="AY215" s="111">
        <v>0</v>
      </c>
      <c r="AZ215" s="63"/>
      <c r="BA215" s="111">
        <v>0</v>
      </c>
      <c r="BB215" s="113">
        <v>0</v>
      </c>
      <c r="BC215" s="113">
        <v>0</v>
      </c>
      <c r="BD215" s="113">
        <v>0</v>
      </c>
      <c r="BE215" s="63"/>
      <c r="BF215" s="111">
        <v>0</v>
      </c>
      <c r="BG215" s="113">
        <v>0</v>
      </c>
      <c r="BH215" s="113">
        <v>0</v>
      </c>
      <c r="BI215" s="113">
        <v>0</v>
      </c>
      <c r="BJ215" s="63"/>
      <c r="BK215" s="111">
        <v>0</v>
      </c>
      <c r="BL215" s="113">
        <v>0</v>
      </c>
      <c r="BM215" s="121">
        <v>1</v>
      </c>
      <c r="BN215" s="113">
        <v>2</v>
      </c>
      <c r="BO215" s="113">
        <v>2</v>
      </c>
      <c r="BQ215" s="111">
        <v>2</v>
      </c>
      <c r="BR215" s="113">
        <v>2</v>
      </c>
      <c r="BS215" s="121">
        <v>3</v>
      </c>
      <c r="BT215" s="113">
        <v>3</v>
      </c>
      <c r="BV215" s="113">
        <v>2</v>
      </c>
      <c r="BW215" s="113">
        <v>3</v>
      </c>
      <c r="BX215" s="113">
        <v>3</v>
      </c>
      <c r="BY215" s="113">
        <v>3</v>
      </c>
      <c r="CA215" s="113">
        <v>3</v>
      </c>
      <c r="CB215" s="113">
        <v>3</v>
      </c>
      <c r="CC215" s="113">
        <v>3</v>
      </c>
      <c r="CD215" s="113">
        <v>3</v>
      </c>
      <c r="CF215" s="113">
        <v>3</v>
      </c>
      <c r="CG215" s="113">
        <v>3</v>
      </c>
      <c r="CH215" s="113">
        <v>3</v>
      </c>
      <c r="CI215" s="111">
        <v>3</v>
      </c>
      <c r="CK215" s="113">
        <v>3</v>
      </c>
      <c r="CL215" s="113">
        <v>4</v>
      </c>
      <c r="CM215" s="212">
        <v>4</v>
      </c>
      <c r="CN215" s="212">
        <v>4</v>
      </c>
      <c r="CP215" s="212">
        <v>4</v>
      </c>
      <c r="CQ215" s="212">
        <v>4</v>
      </c>
      <c r="CR215" s="212">
        <v>4</v>
      </c>
      <c r="CS215" s="212">
        <v>4</v>
      </c>
      <c r="CU215" s="212"/>
      <c r="CV215" s="212"/>
      <c r="CW215" s="212"/>
      <c r="CX215" s="212">
        <v>5</v>
      </c>
      <c r="CZ215" s="212"/>
      <c r="DA215" s="212"/>
      <c r="DB215" s="212"/>
      <c r="DC215" s="212"/>
    </row>
    <row r="216" spans="2:107" ht="15" hidden="1" customHeight="1" outlineLevel="2" x14ac:dyDescent="0.3">
      <c r="B216" s="112" t="s">
        <v>371</v>
      </c>
      <c r="C216" s="111">
        <v>0</v>
      </c>
      <c r="D216" s="111">
        <v>0</v>
      </c>
      <c r="E216" s="111">
        <v>0</v>
      </c>
      <c r="F216" s="111">
        <v>0</v>
      </c>
      <c r="G216" s="113"/>
      <c r="H216" s="111">
        <v>0</v>
      </c>
      <c r="I216" s="111">
        <v>0</v>
      </c>
      <c r="J216" s="111">
        <v>0</v>
      </c>
      <c r="K216" s="111">
        <v>0</v>
      </c>
      <c r="L216" s="113"/>
      <c r="M216" s="111">
        <v>0</v>
      </c>
      <c r="N216" s="111">
        <v>0</v>
      </c>
      <c r="O216" s="111">
        <v>0</v>
      </c>
      <c r="P216" s="111">
        <v>0</v>
      </c>
      <c r="Q216" s="113"/>
      <c r="R216" s="111">
        <v>0</v>
      </c>
      <c r="S216" s="111">
        <v>0</v>
      </c>
      <c r="T216" s="111">
        <v>0</v>
      </c>
      <c r="U216" s="111">
        <v>0</v>
      </c>
      <c r="V216" s="113"/>
      <c r="W216" s="111">
        <v>0</v>
      </c>
      <c r="X216" s="111">
        <v>0</v>
      </c>
      <c r="Y216" s="111">
        <v>0</v>
      </c>
      <c r="Z216" s="111">
        <v>0</v>
      </c>
      <c r="AA216" s="113"/>
      <c r="AB216" s="111">
        <v>0</v>
      </c>
      <c r="AC216" s="111">
        <v>0</v>
      </c>
      <c r="AD216" s="111">
        <v>0</v>
      </c>
      <c r="AE216" s="111">
        <v>0</v>
      </c>
      <c r="AF216" s="113"/>
      <c r="AG216" s="111">
        <v>0</v>
      </c>
      <c r="AH216" s="111">
        <v>0</v>
      </c>
      <c r="AI216" s="111">
        <v>0</v>
      </c>
      <c r="AJ216" s="111">
        <v>0</v>
      </c>
      <c r="AK216" s="113"/>
      <c r="AL216" s="111">
        <v>0</v>
      </c>
      <c r="AM216" s="111">
        <v>0</v>
      </c>
      <c r="AN216" s="111">
        <v>0</v>
      </c>
      <c r="AO216" s="111">
        <v>0</v>
      </c>
      <c r="AP216" s="113"/>
      <c r="AQ216" s="111">
        <v>0</v>
      </c>
      <c r="AR216" s="111">
        <v>0</v>
      </c>
      <c r="AS216" s="111">
        <v>0</v>
      </c>
      <c r="AT216" s="111">
        <v>0</v>
      </c>
      <c r="AU216" s="113"/>
      <c r="AV216" s="111">
        <v>0</v>
      </c>
      <c r="AW216" s="111">
        <v>0</v>
      </c>
      <c r="AX216" s="111">
        <v>0</v>
      </c>
      <c r="AY216" s="111">
        <v>0</v>
      </c>
      <c r="AZ216" s="113"/>
      <c r="BA216" s="111">
        <v>0</v>
      </c>
      <c r="BB216" s="113">
        <v>0</v>
      </c>
      <c r="BC216" s="113">
        <v>0</v>
      </c>
      <c r="BD216" s="113">
        <v>0</v>
      </c>
      <c r="BE216" s="113"/>
      <c r="BF216" s="111">
        <v>0</v>
      </c>
      <c r="BG216" s="113">
        <v>0</v>
      </c>
      <c r="BH216" s="113">
        <v>0</v>
      </c>
      <c r="BI216" s="113">
        <v>0</v>
      </c>
      <c r="BJ216" s="113"/>
      <c r="BK216" s="111">
        <v>0</v>
      </c>
      <c r="BL216" s="113">
        <v>0</v>
      </c>
      <c r="BM216" s="113">
        <v>0</v>
      </c>
      <c r="BN216" s="113">
        <v>0</v>
      </c>
      <c r="BO216" s="113">
        <v>0</v>
      </c>
      <c r="BP216" s="76"/>
      <c r="BQ216" s="111">
        <v>0</v>
      </c>
      <c r="BR216" s="113">
        <v>0</v>
      </c>
      <c r="BS216" s="113">
        <v>0</v>
      </c>
      <c r="BT216" s="113">
        <v>0</v>
      </c>
      <c r="BV216" s="111">
        <v>0</v>
      </c>
      <c r="BW216" s="113">
        <v>0</v>
      </c>
      <c r="BX216" s="113">
        <v>0</v>
      </c>
      <c r="BY216" s="113">
        <v>0</v>
      </c>
      <c r="BZ216" s="123"/>
      <c r="CA216" s="111">
        <v>0</v>
      </c>
      <c r="CB216" s="113">
        <v>0</v>
      </c>
      <c r="CC216" s="113">
        <v>0</v>
      </c>
      <c r="CD216" s="113">
        <v>0</v>
      </c>
      <c r="CF216" s="111">
        <v>0</v>
      </c>
      <c r="CG216" s="113">
        <v>0</v>
      </c>
      <c r="CH216" s="113">
        <v>0</v>
      </c>
      <c r="CI216" s="113">
        <v>0</v>
      </c>
      <c r="CK216" s="111">
        <v>0</v>
      </c>
      <c r="CL216" s="113">
        <v>0</v>
      </c>
      <c r="CM216" s="113">
        <v>0</v>
      </c>
      <c r="CN216" s="113">
        <v>0</v>
      </c>
      <c r="CP216" s="111">
        <v>0</v>
      </c>
      <c r="CQ216" s="113">
        <v>0</v>
      </c>
      <c r="CR216" s="113">
        <v>0</v>
      </c>
      <c r="CS216" s="113">
        <v>0</v>
      </c>
      <c r="CU216" s="212"/>
      <c r="CV216" s="212"/>
      <c r="CW216" s="212"/>
      <c r="CX216" s="212">
        <v>1</v>
      </c>
      <c r="CZ216" s="212"/>
      <c r="DA216" s="212"/>
      <c r="DB216" s="212"/>
      <c r="DC216" s="212"/>
    </row>
    <row r="217" spans="2:107" ht="15" customHeight="1" x14ac:dyDescent="0.3">
      <c r="B217" s="8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  <c r="BM217" s="63"/>
      <c r="BN217" s="63"/>
      <c r="BO217" s="63"/>
      <c r="BV217" s="44"/>
      <c r="BW217" s="44"/>
      <c r="BX217" s="44"/>
      <c r="BY217" s="44"/>
    </row>
    <row r="218" spans="2:107" ht="15" customHeight="1" x14ac:dyDescent="0.3">
      <c r="B218" s="8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  <c r="BM218" s="63"/>
      <c r="BN218" s="63"/>
      <c r="BO218" s="63"/>
      <c r="BV218" s="44"/>
      <c r="BW218" s="44"/>
      <c r="BX218" s="44"/>
      <c r="BY218" s="44"/>
    </row>
    <row r="219" spans="2:107" ht="15" customHeight="1" x14ac:dyDescent="0.3">
      <c r="B219" s="12"/>
      <c r="C219" s="116" t="s">
        <v>29</v>
      </c>
      <c r="D219" s="116" t="s">
        <v>30</v>
      </c>
      <c r="E219" s="116" t="s">
        <v>31</v>
      </c>
      <c r="F219" s="116" t="s">
        <v>32</v>
      </c>
      <c r="G219" s="75"/>
      <c r="H219" s="116" t="s">
        <v>33</v>
      </c>
      <c r="I219" s="116" t="s">
        <v>34</v>
      </c>
      <c r="J219" s="116" t="s">
        <v>35</v>
      </c>
      <c r="K219" s="116" t="s">
        <v>36</v>
      </c>
      <c r="L219" s="75"/>
      <c r="M219" s="116" t="s">
        <v>37</v>
      </c>
      <c r="N219" s="116" t="s">
        <v>38</v>
      </c>
      <c r="O219" s="116" t="s">
        <v>39</v>
      </c>
      <c r="P219" s="116" t="s">
        <v>40</v>
      </c>
      <c r="Q219" s="63"/>
      <c r="R219" s="116" t="s">
        <v>41</v>
      </c>
      <c r="S219" s="116" t="s">
        <v>42</v>
      </c>
      <c r="T219" s="116" t="s">
        <v>43</v>
      </c>
      <c r="U219" s="116" t="s">
        <v>44</v>
      </c>
      <c r="V219" s="63"/>
      <c r="W219" s="116" t="s">
        <v>45</v>
      </c>
      <c r="X219" s="116" t="s">
        <v>46</v>
      </c>
      <c r="Y219" s="116" t="s">
        <v>47</v>
      </c>
      <c r="Z219" s="116" t="s">
        <v>48</v>
      </c>
      <c r="AA219" s="63"/>
      <c r="AB219" s="116" t="s">
        <v>49</v>
      </c>
      <c r="AC219" s="116" t="s">
        <v>50</v>
      </c>
      <c r="AD219" s="116" t="s">
        <v>51</v>
      </c>
      <c r="AE219" s="116" t="s">
        <v>52</v>
      </c>
      <c r="AF219" s="63"/>
      <c r="AG219" s="116" t="s">
        <v>53</v>
      </c>
      <c r="AH219" s="116" t="s">
        <v>54</v>
      </c>
      <c r="AI219" s="116" t="s">
        <v>55</v>
      </c>
      <c r="AJ219" s="116" t="s">
        <v>56</v>
      </c>
      <c r="AK219" s="63"/>
      <c r="AL219" s="116" t="s">
        <v>57</v>
      </c>
      <c r="AM219" s="116" t="s">
        <v>58</v>
      </c>
      <c r="AN219" s="116" t="s">
        <v>59</v>
      </c>
      <c r="AO219" s="116" t="s">
        <v>60</v>
      </c>
      <c r="AP219" s="63"/>
      <c r="AQ219" s="116" t="s">
        <v>61</v>
      </c>
      <c r="AR219" s="116" t="s">
        <v>62</v>
      </c>
      <c r="AS219" s="116" t="s">
        <v>63</v>
      </c>
      <c r="AT219" s="116" t="s">
        <v>64</v>
      </c>
      <c r="AU219" s="63"/>
      <c r="AV219" s="116" t="s">
        <v>65</v>
      </c>
      <c r="AW219" s="116" t="s">
        <v>66</v>
      </c>
      <c r="AX219" s="116" t="s">
        <v>67</v>
      </c>
      <c r="AY219" s="116" t="s">
        <v>68</v>
      </c>
      <c r="AZ219" s="63"/>
      <c r="BA219" s="116" t="s">
        <v>69</v>
      </c>
      <c r="BB219" s="116" t="s">
        <v>70</v>
      </c>
      <c r="BC219" s="116" t="s">
        <v>71</v>
      </c>
      <c r="BD219" s="116" t="s">
        <v>72</v>
      </c>
      <c r="BE219" s="63"/>
      <c r="BF219" s="116" t="s">
        <v>73</v>
      </c>
      <c r="BG219" s="116" t="s">
        <v>74</v>
      </c>
      <c r="BH219" s="116" t="s">
        <v>75</v>
      </c>
      <c r="BI219" s="116" t="s">
        <v>76</v>
      </c>
      <c r="BJ219" s="63"/>
      <c r="BK219" s="116" t="s">
        <v>77</v>
      </c>
      <c r="BL219" s="116" t="s">
        <v>78</v>
      </c>
      <c r="BM219" s="116" t="s">
        <v>79</v>
      </c>
      <c r="BN219" s="116" t="s">
        <v>80</v>
      </c>
      <c r="BO219" s="116" t="s">
        <v>81</v>
      </c>
      <c r="BQ219" s="116" t="s">
        <v>82</v>
      </c>
      <c r="BR219" s="116" t="s">
        <v>83</v>
      </c>
      <c r="BS219" s="116" t="s">
        <v>84</v>
      </c>
      <c r="BT219" s="116" t="s">
        <v>85</v>
      </c>
      <c r="BV219" s="116" t="s">
        <v>86</v>
      </c>
      <c r="BW219" s="116" t="s">
        <v>87</v>
      </c>
      <c r="BX219" s="116" t="s">
        <v>88</v>
      </c>
      <c r="BY219" s="116" t="s">
        <v>85</v>
      </c>
      <c r="CA219" s="116" t="s">
        <v>89</v>
      </c>
      <c r="CB219" s="116" t="s">
        <v>90</v>
      </c>
      <c r="CC219" s="116" t="s">
        <v>91</v>
      </c>
      <c r="CD219" s="116" t="s">
        <v>92</v>
      </c>
      <c r="CF219" s="116" t="s">
        <v>93</v>
      </c>
      <c r="CG219" s="116" t="s">
        <v>94</v>
      </c>
      <c r="CH219" s="116" t="s">
        <v>95</v>
      </c>
      <c r="CI219" s="221" t="s">
        <v>322</v>
      </c>
      <c r="CK219" s="116" t="s">
        <v>323</v>
      </c>
      <c r="CL219" s="116" t="s">
        <v>324</v>
      </c>
      <c r="CM219" s="116" t="s">
        <v>325</v>
      </c>
      <c r="CN219" s="116" t="s">
        <v>326</v>
      </c>
      <c r="CP219" s="116" t="s">
        <v>352</v>
      </c>
      <c r="CQ219" s="116" t="s">
        <v>353</v>
      </c>
      <c r="CR219" s="116" t="s">
        <v>358</v>
      </c>
      <c r="CS219" s="116" t="s">
        <v>363</v>
      </c>
      <c r="CU219" s="116" t="s">
        <v>366</v>
      </c>
      <c r="CV219" s="116" t="s">
        <v>367</v>
      </c>
      <c r="CW219" s="116" t="s">
        <v>368</v>
      </c>
      <c r="CX219" s="116" t="s">
        <v>369</v>
      </c>
      <c r="CZ219" s="116" t="s">
        <v>374</v>
      </c>
      <c r="DA219" s="116" t="s">
        <v>375</v>
      </c>
      <c r="DB219" s="116" t="s">
        <v>376</v>
      </c>
      <c r="DC219" s="116" t="s">
        <v>377</v>
      </c>
    </row>
    <row r="220" spans="2:107" s="40" customFormat="1" ht="15" customHeight="1" x14ac:dyDescent="0.3">
      <c r="B220" s="106" t="s">
        <v>135</v>
      </c>
      <c r="C220" s="107">
        <v>56</v>
      </c>
      <c r="D220" s="107">
        <v>48</v>
      </c>
      <c r="E220" s="107">
        <v>53</v>
      </c>
      <c r="F220" s="107">
        <v>43</v>
      </c>
      <c r="G220" s="45"/>
      <c r="H220" s="107">
        <v>47</v>
      </c>
      <c r="I220" s="107">
        <v>72</v>
      </c>
      <c r="J220" s="107">
        <v>66</v>
      </c>
      <c r="K220" s="107">
        <v>72</v>
      </c>
      <c r="L220" s="45"/>
      <c r="M220" s="107">
        <v>77</v>
      </c>
      <c r="N220" s="107">
        <v>92</v>
      </c>
      <c r="O220" s="107">
        <v>88</v>
      </c>
      <c r="P220" s="107">
        <v>292</v>
      </c>
      <c r="Q220" s="44"/>
      <c r="R220" s="107">
        <v>293</v>
      </c>
      <c r="S220" s="107">
        <v>389</v>
      </c>
      <c r="T220" s="107">
        <v>377</v>
      </c>
      <c r="U220" s="107">
        <v>229</v>
      </c>
      <c r="V220" s="44"/>
      <c r="W220" s="107">
        <v>231</v>
      </c>
      <c r="X220" s="107">
        <v>101</v>
      </c>
      <c r="Y220" s="107">
        <v>128</v>
      </c>
      <c r="Z220" s="107">
        <v>78</v>
      </c>
      <c r="AA220" s="44"/>
      <c r="AB220" s="107">
        <v>-37</v>
      </c>
      <c r="AC220" s="107">
        <v>-10</v>
      </c>
      <c r="AD220" s="107">
        <v>-37</v>
      </c>
      <c r="AE220" s="107">
        <v>-26</v>
      </c>
      <c r="AF220" s="44"/>
      <c r="AG220" s="107">
        <v>92</v>
      </c>
      <c r="AH220" s="107">
        <v>146</v>
      </c>
      <c r="AI220" s="107">
        <v>154</v>
      </c>
      <c r="AJ220" s="107">
        <v>184</v>
      </c>
      <c r="AK220" s="44"/>
      <c r="AL220" s="107">
        <v>188</v>
      </c>
      <c r="AM220" s="107">
        <v>206</v>
      </c>
      <c r="AN220" s="107">
        <v>195</v>
      </c>
      <c r="AO220" s="107">
        <v>243</v>
      </c>
      <c r="AP220" s="44"/>
      <c r="AQ220" s="107">
        <v>229</v>
      </c>
      <c r="AR220" s="107">
        <v>265</v>
      </c>
      <c r="AS220" s="107">
        <v>251</v>
      </c>
      <c r="AT220" s="107">
        <v>196</v>
      </c>
      <c r="AU220" s="44"/>
      <c r="AV220" s="107">
        <v>192</v>
      </c>
      <c r="AW220" s="107">
        <v>112</v>
      </c>
      <c r="AX220" s="107">
        <v>121</v>
      </c>
      <c r="AY220" s="107">
        <v>111</v>
      </c>
      <c r="AZ220" s="44"/>
      <c r="BA220" s="107">
        <v>116</v>
      </c>
      <c r="BB220" s="107">
        <v>92</v>
      </c>
      <c r="BC220" s="107">
        <v>94</v>
      </c>
      <c r="BD220" s="107">
        <v>76</v>
      </c>
      <c r="BE220" s="44"/>
      <c r="BF220" s="107">
        <v>30</v>
      </c>
      <c r="BG220" s="107">
        <v>24</v>
      </c>
      <c r="BH220" s="107">
        <v>15</v>
      </c>
      <c r="BI220" s="107">
        <v>40</v>
      </c>
      <c r="BJ220" s="44"/>
      <c r="BK220" s="107">
        <v>57</v>
      </c>
      <c r="BL220" s="107">
        <v>46</v>
      </c>
      <c r="BM220" s="107">
        <v>31</v>
      </c>
      <c r="BN220" s="107">
        <v>22</v>
      </c>
      <c r="BO220" s="107">
        <v>-2</v>
      </c>
      <c r="BP220" s="44"/>
      <c r="BQ220" s="107">
        <v>-4</v>
      </c>
      <c r="BR220" s="107">
        <v>-4</v>
      </c>
      <c r="BS220" s="107">
        <v>32</v>
      </c>
      <c r="BT220" s="107">
        <v>5</v>
      </c>
      <c r="BV220" s="107" t="s">
        <v>131</v>
      </c>
      <c r="BW220" s="107" t="s">
        <v>131</v>
      </c>
      <c r="BX220" s="107" t="s">
        <v>131</v>
      </c>
      <c r="BY220" s="107">
        <v>5</v>
      </c>
      <c r="CA220" s="107">
        <v>13</v>
      </c>
      <c r="CB220" s="107">
        <v>34</v>
      </c>
      <c r="CC220" s="107">
        <v>39</v>
      </c>
      <c r="CD220" s="107">
        <v>110</v>
      </c>
      <c r="CF220" s="107">
        <v>186</v>
      </c>
      <c r="CG220" s="107">
        <v>242</v>
      </c>
      <c r="CH220" s="107">
        <v>323</v>
      </c>
      <c r="CI220" s="107">
        <v>388</v>
      </c>
      <c r="CJ220" s="188"/>
      <c r="CK220" s="107">
        <f t="shared" ref="CK220:CK234" si="8">CK176-CF176</f>
        <v>-157</v>
      </c>
      <c r="CL220" s="107">
        <v>-265</v>
      </c>
      <c r="CM220" s="107">
        <v>-288</v>
      </c>
      <c r="CN220" s="107">
        <v>-282</v>
      </c>
      <c r="CO220" s="188"/>
      <c r="CP220" s="107">
        <v>285</v>
      </c>
      <c r="CQ220" s="107">
        <v>385</v>
      </c>
      <c r="CR220" s="107">
        <v>369</v>
      </c>
      <c r="CS220" s="107">
        <v>313</v>
      </c>
      <c r="CT220" s="188"/>
      <c r="CU220" s="107">
        <v>337</v>
      </c>
      <c r="CV220" s="107">
        <v>351</v>
      </c>
      <c r="CW220" s="107">
        <v>368</v>
      </c>
      <c r="CX220" s="107">
        <v>572</v>
      </c>
      <c r="CY220" s="188"/>
      <c r="CZ220" s="107">
        <v>577</v>
      </c>
      <c r="DA220" s="107">
        <v>703</v>
      </c>
      <c r="DB220" s="107">
        <v>852</v>
      </c>
      <c r="DC220" s="107"/>
    </row>
    <row r="221" spans="2:107" s="236" customFormat="1" ht="15" customHeight="1" outlineLevel="1" collapsed="1" x14ac:dyDescent="0.3">
      <c r="B221" s="108" t="s">
        <v>97</v>
      </c>
      <c r="C221" s="115">
        <v>41</v>
      </c>
      <c r="D221" s="115">
        <v>29</v>
      </c>
      <c r="E221" s="115">
        <v>30</v>
      </c>
      <c r="F221" s="115">
        <v>17</v>
      </c>
      <c r="G221" s="115"/>
      <c r="H221" s="115">
        <v>21</v>
      </c>
      <c r="I221" s="115">
        <v>47</v>
      </c>
      <c r="J221" s="115">
        <v>42</v>
      </c>
      <c r="K221" s="115">
        <v>55</v>
      </c>
      <c r="L221" s="115"/>
      <c r="M221" s="115">
        <v>62</v>
      </c>
      <c r="N221" s="115">
        <v>70</v>
      </c>
      <c r="O221" s="115">
        <v>65</v>
      </c>
      <c r="P221" s="115">
        <v>259</v>
      </c>
      <c r="Q221" s="115"/>
      <c r="R221" s="115">
        <v>255</v>
      </c>
      <c r="S221" s="115">
        <v>355</v>
      </c>
      <c r="T221" s="115">
        <v>350</v>
      </c>
      <c r="U221" s="115">
        <v>204</v>
      </c>
      <c r="V221" s="115"/>
      <c r="W221" s="115">
        <v>207</v>
      </c>
      <c r="X221" s="115">
        <v>82</v>
      </c>
      <c r="Y221" s="115">
        <v>101</v>
      </c>
      <c r="Z221" s="115">
        <v>62</v>
      </c>
      <c r="AA221" s="115"/>
      <c r="AB221" s="115">
        <v>-51</v>
      </c>
      <c r="AC221" s="115">
        <v>-25</v>
      </c>
      <c r="AD221" s="115">
        <v>-60</v>
      </c>
      <c r="AE221" s="115">
        <v>-61</v>
      </c>
      <c r="AF221" s="115"/>
      <c r="AG221" s="115">
        <v>54</v>
      </c>
      <c r="AH221" s="115">
        <v>71</v>
      </c>
      <c r="AI221" s="115">
        <v>78</v>
      </c>
      <c r="AJ221" s="115">
        <v>100</v>
      </c>
      <c r="AK221" s="115"/>
      <c r="AL221" s="115">
        <v>105</v>
      </c>
      <c r="AM221" s="115">
        <v>136</v>
      </c>
      <c r="AN221" s="115">
        <v>132</v>
      </c>
      <c r="AO221" s="115">
        <v>167</v>
      </c>
      <c r="AP221" s="115"/>
      <c r="AQ221" s="115">
        <v>144</v>
      </c>
      <c r="AR221" s="115">
        <v>163</v>
      </c>
      <c r="AS221" s="115">
        <v>146</v>
      </c>
      <c r="AT221" s="115">
        <v>99</v>
      </c>
      <c r="AU221" s="115"/>
      <c r="AV221" s="115">
        <v>102</v>
      </c>
      <c r="AW221" s="115">
        <v>56</v>
      </c>
      <c r="AX221" s="115">
        <v>67</v>
      </c>
      <c r="AY221" s="115">
        <v>69</v>
      </c>
      <c r="AZ221" s="115"/>
      <c r="BA221" s="115">
        <v>77</v>
      </c>
      <c r="BB221" s="115">
        <v>50</v>
      </c>
      <c r="BC221" s="115">
        <v>39</v>
      </c>
      <c r="BD221" s="115">
        <v>33</v>
      </c>
      <c r="BE221" s="115"/>
      <c r="BF221" s="115">
        <v>-12</v>
      </c>
      <c r="BG221" s="115">
        <v>-18</v>
      </c>
      <c r="BH221" s="115">
        <v>-10</v>
      </c>
      <c r="BI221" s="115">
        <v>-28</v>
      </c>
      <c r="BJ221" s="115"/>
      <c r="BK221" s="115">
        <v>-12</v>
      </c>
      <c r="BL221" s="115">
        <v>-24</v>
      </c>
      <c r="BM221" s="115">
        <v>-37</v>
      </c>
      <c r="BN221" s="115">
        <v>-27</v>
      </c>
      <c r="BO221" s="115">
        <v>-40</v>
      </c>
      <c r="BP221" s="45"/>
      <c r="BQ221" s="115">
        <v>-53</v>
      </c>
      <c r="BR221" s="115">
        <v>-53</v>
      </c>
      <c r="BS221" s="115">
        <v>-23</v>
      </c>
      <c r="BT221" s="115">
        <v>-58</v>
      </c>
      <c r="BV221" s="115" t="s">
        <v>131</v>
      </c>
      <c r="BW221" s="115" t="s">
        <v>131</v>
      </c>
      <c r="BX221" s="115" t="s">
        <v>131</v>
      </c>
      <c r="BY221" s="115">
        <v>-58</v>
      </c>
      <c r="BZ221" s="1"/>
      <c r="CA221" s="115">
        <v>-49</v>
      </c>
      <c r="CB221" s="115">
        <v>-38</v>
      </c>
      <c r="CC221" s="115">
        <v>-36</v>
      </c>
      <c r="CD221" s="115">
        <v>-5</v>
      </c>
      <c r="CF221" s="115">
        <v>30</v>
      </c>
      <c r="CG221" s="115">
        <v>64</v>
      </c>
      <c r="CH221" s="115">
        <v>83</v>
      </c>
      <c r="CI221" s="109">
        <v>108</v>
      </c>
      <c r="CJ221" s="237"/>
      <c r="CK221" s="115">
        <f t="shared" si="8"/>
        <v>129</v>
      </c>
      <c r="CL221" s="115">
        <v>102</v>
      </c>
      <c r="CM221" s="115">
        <v>92</v>
      </c>
      <c r="CN221" s="115">
        <v>126</v>
      </c>
      <c r="CO221" s="237"/>
      <c r="CP221" s="115">
        <v>135</v>
      </c>
      <c r="CQ221" s="115">
        <v>159</v>
      </c>
      <c r="CR221" s="115">
        <v>155</v>
      </c>
      <c r="CS221" s="115">
        <v>130</v>
      </c>
      <c r="CT221" s="237"/>
      <c r="CU221" s="109">
        <v>138</v>
      </c>
      <c r="CV221" s="109">
        <v>142</v>
      </c>
      <c r="CW221" s="115">
        <v>149</v>
      </c>
      <c r="CX221" s="115">
        <v>200</v>
      </c>
      <c r="CY221" s="237"/>
      <c r="CZ221" s="109">
        <v>190</v>
      </c>
      <c r="DA221" s="109">
        <v>215</v>
      </c>
      <c r="DB221" s="109">
        <v>260</v>
      </c>
      <c r="DC221" s="115"/>
    </row>
    <row r="222" spans="2:107" ht="15" hidden="1" customHeight="1" outlineLevel="2" x14ac:dyDescent="0.3">
      <c r="B222" s="110" t="s">
        <v>98</v>
      </c>
      <c r="C222" s="113">
        <v>35</v>
      </c>
      <c r="D222" s="113">
        <v>23</v>
      </c>
      <c r="E222" s="113">
        <v>25</v>
      </c>
      <c r="F222" s="113">
        <v>11</v>
      </c>
      <c r="G222" s="63"/>
      <c r="H222" s="113">
        <v>17</v>
      </c>
      <c r="I222" s="113">
        <v>45</v>
      </c>
      <c r="J222" s="113">
        <v>40</v>
      </c>
      <c r="K222" s="113">
        <v>53</v>
      </c>
      <c r="L222" s="63"/>
      <c r="M222" s="113">
        <v>57</v>
      </c>
      <c r="N222" s="113">
        <v>63</v>
      </c>
      <c r="O222" s="113">
        <v>58</v>
      </c>
      <c r="P222" s="113">
        <v>227</v>
      </c>
      <c r="Q222" s="63"/>
      <c r="R222" s="113">
        <v>230</v>
      </c>
      <c r="S222" s="113">
        <v>329</v>
      </c>
      <c r="T222" s="113">
        <v>324</v>
      </c>
      <c r="U222" s="113">
        <v>205</v>
      </c>
      <c r="V222" s="63"/>
      <c r="W222" s="113">
        <v>204</v>
      </c>
      <c r="X222" s="113">
        <v>86</v>
      </c>
      <c r="Y222" s="113">
        <v>104</v>
      </c>
      <c r="Z222" s="113">
        <v>65</v>
      </c>
      <c r="AA222" s="63"/>
      <c r="AB222" s="113">
        <v>-46</v>
      </c>
      <c r="AC222" s="113">
        <v>-23</v>
      </c>
      <c r="AD222" s="113">
        <v>-55</v>
      </c>
      <c r="AE222" s="113">
        <v>-56</v>
      </c>
      <c r="AF222" s="63"/>
      <c r="AG222" s="113">
        <v>53</v>
      </c>
      <c r="AH222" s="113">
        <v>66</v>
      </c>
      <c r="AI222" s="113">
        <v>70</v>
      </c>
      <c r="AJ222" s="113">
        <v>86</v>
      </c>
      <c r="AK222" s="63"/>
      <c r="AL222" s="113">
        <v>89</v>
      </c>
      <c r="AM222" s="113">
        <v>120</v>
      </c>
      <c r="AN222" s="113">
        <v>115</v>
      </c>
      <c r="AO222" s="113">
        <v>141</v>
      </c>
      <c r="AP222" s="63"/>
      <c r="AQ222" s="113">
        <v>126</v>
      </c>
      <c r="AR222" s="113">
        <v>115</v>
      </c>
      <c r="AS222" s="113">
        <v>98</v>
      </c>
      <c r="AT222" s="113">
        <v>57</v>
      </c>
      <c r="AU222" s="63"/>
      <c r="AV222" s="113">
        <v>51</v>
      </c>
      <c r="AW222" s="113">
        <v>38</v>
      </c>
      <c r="AX222" s="113">
        <v>43</v>
      </c>
      <c r="AY222" s="113">
        <v>43</v>
      </c>
      <c r="AZ222" s="63"/>
      <c r="BA222" s="113">
        <v>58</v>
      </c>
      <c r="BB222" s="113">
        <v>32</v>
      </c>
      <c r="BC222" s="113">
        <v>30</v>
      </c>
      <c r="BD222" s="113">
        <v>31</v>
      </c>
      <c r="BE222" s="63"/>
      <c r="BF222" s="113">
        <v>-8</v>
      </c>
      <c r="BG222" s="113">
        <v>-15</v>
      </c>
      <c r="BH222" s="113">
        <v>-8</v>
      </c>
      <c r="BI222" s="113">
        <v>-27</v>
      </c>
      <c r="BJ222" s="63"/>
      <c r="BK222" s="113">
        <v>-10</v>
      </c>
      <c r="BL222" s="113">
        <v>-28</v>
      </c>
      <c r="BM222" s="113">
        <v>-42</v>
      </c>
      <c r="BN222" s="113">
        <v>-31</v>
      </c>
      <c r="BO222" s="113">
        <v>-41</v>
      </c>
      <c r="BQ222" s="113">
        <v>-57</v>
      </c>
      <c r="BR222" s="113">
        <v>-62</v>
      </c>
      <c r="BS222" s="113">
        <v>-32</v>
      </c>
      <c r="BT222" s="113">
        <v>-75</v>
      </c>
      <c r="BV222" s="113" t="s">
        <v>131</v>
      </c>
      <c r="BW222" s="113" t="s">
        <v>131</v>
      </c>
      <c r="BX222" s="113" t="s">
        <v>131</v>
      </c>
      <c r="BY222" s="113">
        <v>-75</v>
      </c>
      <c r="CA222" s="113">
        <v>-66</v>
      </c>
      <c r="CB222" s="113">
        <v>-50</v>
      </c>
      <c r="CC222" s="113">
        <v>-42</v>
      </c>
      <c r="CD222" s="113">
        <v>-8</v>
      </c>
      <c r="CF222" s="113">
        <v>29</v>
      </c>
      <c r="CG222" s="113">
        <v>60</v>
      </c>
      <c r="CH222" s="113">
        <v>60</v>
      </c>
      <c r="CI222" s="111">
        <v>86</v>
      </c>
      <c r="CJ222" s="188"/>
      <c r="CK222" s="113">
        <f t="shared" si="8"/>
        <v>88</v>
      </c>
      <c r="CL222" s="113">
        <v>58</v>
      </c>
      <c r="CM222" s="113">
        <v>53</v>
      </c>
      <c r="CN222" s="113">
        <v>66</v>
      </c>
      <c r="CO222" s="188"/>
      <c r="CP222" s="113">
        <v>84</v>
      </c>
      <c r="CQ222" s="113">
        <v>106</v>
      </c>
      <c r="CR222" s="113">
        <v>101</v>
      </c>
      <c r="CS222" s="113">
        <v>76</v>
      </c>
      <c r="CT222" s="188"/>
      <c r="CU222" s="111"/>
      <c r="CV222" s="111"/>
      <c r="CW222" s="113"/>
      <c r="CX222" s="113">
        <v>102</v>
      </c>
      <c r="CY222" s="188"/>
      <c r="CZ222" s="111"/>
      <c r="DA222" s="111"/>
      <c r="DB222" s="111"/>
      <c r="DC222" s="113"/>
    </row>
    <row r="223" spans="2:107" ht="15" hidden="1" customHeight="1" outlineLevel="2" x14ac:dyDescent="0.3">
      <c r="B223" s="110" t="s">
        <v>99</v>
      </c>
      <c r="C223" s="113">
        <v>6</v>
      </c>
      <c r="D223" s="113">
        <v>5</v>
      </c>
      <c r="E223" s="113">
        <v>4</v>
      </c>
      <c r="F223" s="113">
        <v>4</v>
      </c>
      <c r="G223" s="63"/>
      <c r="H223" s="113">
        <v>2</v>
      </c>
      <c r="I223" s="113">
        <v>1</v>
      </c>
      <c r="J223" s="113">
        <v>1</v>
      </c>
      <c r="K223" s="113">
        <v>2</v>
      </c>
      <c r="L223" s="63"/>
      <c r="M223" s="113">
        <v>5</v>
      </c>
      <c r="N223" s="113">
        <v>6</v>
      </c>
      <c r="O223" s="113">
        <v>6</v>
      </c>
      <c r="P223" s="113">
        <v>17</v>
      </c>
      <c r="Q223" s="63"/>
      <c r="R223" s="113">
        <v>14</v>
      </c>
      <c r="S223" s="113">
        <v>13</v>
      </c>
      <c r="T223" s="113">
        <v>13</v>
      </c>
      <c r="U223" s="113">
        <v>0</v>
      </c>
      <c r="V223" s="63"/>
      <c r="W223" s="113">
        <v>-1</v>
      </c>
      <c r="X223" s="113">
        <v>-3</v>
      </c>
      <c r="Y223" s="113">
        <v>-1</v>
      </c>
      <c r="Z223" s="113">
        <v>-2</v>
      </c>
      <c r="AA223" s="63"/>
      <c r="AB223" s="113">
        <v>-2</v>
      </c>
      <c r="AC223" s="113">
        <v>-1</v>
      </c>
      <c r="AD223" s="113">
        <v>-5</v>
      </c>
      <c r="AE223" s="113">
        <v>-4</v>
      </c>
      <c r="AF223" s="63"/>
      <c r="AG223" s="113">
        <v>1</v>
      </c>
      <c r="AH223" s="113">
        <v>4</v>
      </c>
      <c r="AI223" s="113">
        <v>6</v>
      </c>
      <c r="AJ223" s="113">
        <v>11</v>
      </c>
      <c r="AK223" s="63"/>
      <c r="AL223" s="113">
        <v>11</v>
      </c>
      <c r="AM223" s="113">
        <v>12</v>
      </c>
      <c r="AN223" s="113">
        <v>14</v>
      </c>
      <c r="AO223" s="113">
        <v>23</v>
      </c>
      <c r="AP223" s="63"/>
      <c r="AQ223" s="113">
        <v>17</v>
      </c>
      <c r="AR223" s="113">
        <v>15</v>
      </c>
      <c r="AS223" s="113">
        <v>15</v>
      </c>
      <c r="AT223" s="113">
        <v>7</v>
      </c>
      <c r="AU223" s="63"/>
      <c r="AV223" s="113">
        <v>14</v>
      </c>
      <c r="AW223" s="113">
        <v>13</v>
      </c>
      <c r="AX223" s="113">
        <v>15</v>
      </c>
      <c r="AY223" s="113">
        <v>7</v>
      </c>
      <c r="AZ223" s="63"/>
      <c r="BA223" s="113">
        <v>2</v>
      </c>
      <c r="BB223" s="113">
        <v>2</v>
      </c>
      <c r="BC223" s="113">
        <v>-3</v>
      </c>
      <c r="BD223" s="113">
        <v>0</v>
      </c>
      <c r="BE223" s="63"/>
      <c r="BF223" s="113">
        <v>0</v>
      </c>
      <c r="BG223" s="113">
        <v>0</v>
      </c>
      <c r="BH223" s="113">
        <v>0</v>
      </c>
      <c r="BI223" s="113">
        <v>3</v>
      </c>
      <c r="BJ223" s="63"/>
      <c r="BK223" s="113">
        <v>-2</v>
      </c>
      <c r="BL223" s="113">
        <v>0</v>
      </c>
      <c r="BM223" s="113">
        <v>2</v>
      </c>
      <c r="BN223" s="113">
        <v>-1</v>
      </c>
      <c r="BO223" s="113">
        <v>-4</v>
      </c>
      <c r="BQ223" s="113">
        <v>0</v>
      </c>
      <c r="BR223" s="113">
        <v>8</v>
      </c>
      <c r="BS223" s="113">
        <v>7</v>
      </c>
      <c r="BT223" s="113">
        <v>10</v>
      </c>
      <c r="BV223" s="113" t="s">
        <v>131</v>
      </c>
      <c r="BW223" s="113" t="s">
        <v>131</v>
      </c>
      <c r="BX223" s="113" t="s">
        <v>131</v>
      </c>
      <c r="BY223" s="113">
        <v>10</v>
      </c>
      <c r="CA223" s="113">
        <v>7</v>
      </c>
      <c r="CB223" s="113">
        <v>0</v>
      </c>
      <c r="CC223" s="113">
        <v>-4</v>
      </c>
      <c r="CD223" s="113">
        <v>-2</v>
      </c>
      <c r="CF223" s="113">
        <v>-3</v>
      </c>
      <c r="CG223" s="113">
        <v>7</v>
      </c>
      <c r="CH223" s="113">
        <v>16</v>
      </c>
      <c r="CI223" s="111">
        <v>15</v>
      </c>
      <c r="CJ223" s="188"/>
      <c r="CK223" s="113">
        <f t="shared" si="8"/>
        <v>19</v>
      </c>
      <c r="CL223" s="113">
        <v>12</v>
      </c>
      <c r="CM223" s="113">
        <v>14</v>
      </c>
      <c r="CN223" s="113">
        <v>21</v>
      </c>
      <c r="CO223" s="188"/>
      <c r="CP223" s="113">
        <v>23</v>
      </c>
      <c r="CQ223" s="113">
        <v>29</v>
      </c>
      <c r="CR223" s="113">
        <v>27</v>
      </c>
      <c r="CS223" s="113">
        <v>23</v>
      </c>
      <c r="CT223" s="188"/>
      <c r="CU223" s="111"/>
      <c r="CV223" s="111"/>
      <c r="CW223" s="113"/>
      <c r="CX223" s="113">
        <v>38</v>
      </c>
      <c r="CY223" s="188"/>
      <c r="CZ223" s="111"/>
      <c r="DA223" s="111"/>
      <c r="DB223" s="111"/>
      <c r="DC223" s="113"/>
    </row>
    <row r="224" spans="2:107" ht="15" hidden="1" customHeight="1" outlineLevel="2" x14ac:dyDescent="0.3">
      <c r="B224" s="110" t="s">
        <v>100</v>
      </c>
      <c r="C224" s="113">
        <v>0</v>
      </c>
      <c r="D224" s="113">
        <v>0</v>
      </c>
      <c r="E224" s="113">
        <v>0</v>
      </c>
      <c r="F224" s="113">
        <v>0</v>
      </c>
      <c r="G224" s="63"/>
      <c r="H224" s="113">
        <v>0</v>
      </c>
      <c r="I224" s="113">
        <v>0</v>
      </c>
      <c r="J224" s="113">
        <v>0</v>
      </c>
      <c r="K224" s="113">
        <v>0</v>
      </c>
      <c r="L224" s="63"/>
      <c r="M224" s="113">
        <v>0</v>
      </c>
      <c r="N224" s="113">
        <v>0</v>
      </c>
      <c r="O224" s="113">
        <v>0</v>
      </c>
      <c r="P224" s="113">
        <v>12</v>
      </c>
      <c r="Q224" s="63"/>
      <c r="R224" s="113">
        <v>8</v>
      </c>
      <c r="S224" s="113">
        <v>11</v>
      </c>
      <c r="T224" s="113">
        <v>11</v>
      </c>
      <c r="U224" s="113">
        <v>-1</v>
      </c>
      <c r="V224" s="63"/>
      <c r="W224" s="113">
        <v>4</v>
      </c>
      <c r="X224" s="113">
        <v>0</v>
      </c>
      <c r="Y224" s="113">
        <v>-1</v>
      </c>
      <c r="Z224" s="113">
        <v>0</v>
      </c>
      <c r="AA224" s="63"/>
      <c r="AB224" s="113">
        <v>-2</v>
      </c>
      <c r="AC224" s="113">
        <v>-1</v>
      </c>
      <c r="AD224" s="113">
        <v>0</v>
      </c>
      <c r="AE224" s="113">
        <v>-1</v>
      </c>
      <c r="AF224" s="63"/>
      <c r="AG224" s="113">
        <v>0</v>
      </c>
      <c r="AH224" s="113">
        <v>1</v>
      </c>
      <c r="AI224" s="113">
        <v>1</v>
      </c>
      <c r="AJ224" s="113">
        <v>2</v>
      </c>
      <c r="AK224" s="63"/>
      <c r="AL224" s="113">
        <v>3</v>
      </c>
      <c r="AM224" s="113">
        <v>2</v>
      </c>
      <c r="AN224" s="113">
        <v>2</v>
      </c>
      <c r="AO224" s="113">
        <v>1</v>
      </c>
      <c r="AP224" s="63"/>
      <c r="AQ224" s="113">
        <v>0</v>
      </c>
      <c r="AR224" s="113">
        <v>32</v>
      </c>
      <c r="AS224" s="113">
        <v>32</v>
      </c>
      <c r="AT224" s="113">
        <v>35</v>
      </c>
      <c r="AU224" s="63"/>
      <c r="AV224" s="113">
        <v>37</v>
      </c>
      <c r="AW224" s="113">
        <v>5</v>
      </c>
      <c r="AX224" s="113">
        <v>10</v>
      </c>
      <c r="AY224" s="113">
        <v>13</v>
      </c>
      <c r="AZ224" s="63"/>
      <c r="BA224" s="113">
        <v>11</v>
      </c>
      <c r="BB224" s="113">
        <v>11</v>
      </c>
      <c r="BC224" s="113">
        <v>6</v>
      </c>
      <c r="BD224" s="113">
        <v>1</v>
      </c>
      <c r="BE224" s="63"/>
      <c r="BF224" s="113">
        <v>-3</v>
      </c>
      <c r="BG224" s="113">
        <v>-4</v>
      </c>
      <c r="BH224" s="113">
        <v>-5</v>
      </c>
      <c r="BI224" s="113">
        <v>-5</v>
      </c>
      <c r="BJ224" s="63"/>
      <c r="BK224" s="113">
        <v>-2</v>
      </c>
      <c r="BL224" s="113">
        <v>1</v>
      </c>
      <c r="BM224" s="113">
        <v>-1</v>
      </c>
      <c r="BN224" s="113">
        <v>-1</v>
      </c>
      <c r="BO224" s="113">
        <v>-1</v>
      </c>
      <c r="BQ224" s="113">
        <v>-3</v>
      </c>
      <c r="BR224" s="113">
        <v>-5</v>
      </c>
      <c r="BS224" s="113">
        <v>-4</v>
      </c>
      <c r="BT224" s="113">
        <v>1</v>
      </c>
      <c r="BV224" s="113" t="s">
        <v>131</v>
      </c>
      <c r="BW224" s="113" t="s">
        <v>131</v>
      </c>
      <c r="BX224" s="113" t="s">
        <v>131</v>
      </c>
      <c r="BY224" s="113">
        <v>1</v>
      </c>
      <c r="CA224" s="113">
        <v>3</v>
      </c>
      <c r="CB224" s="113">
        <v>5</v>
      </c>
      <c r="CC224" s="113">
        <v>8</v>
      </c>
      <c r="CD224" s="113">
        <v>3</v>
      </c>
      <c r="CF224" s="113">
        <v>4</v>
      </c>
      <c r="CG224" s="113">
        <v>-2</v>
      </c>
      <c r="CH224" s="113">
        <v>6</v>
      </c>
      <c r="CI224" s="111">
        <v>5</v>
      </c>
      <c r="CJ224" s="188"/>
      <c r="CK224" s="113">
        <f t="shared" si="8"/>
        <v>10</v>
      </c>
      <c r="CL224" s="113">
        <v>20</v>
      </c>
      <c r="CM224" s="113">
        <v>12</v>
      </c>
      <c r="CN224" s="113">
        <v>20</v>
      </c>
      <c r="CO224" s="188"/>
      <c r="CP224" s="113">
        <v>17</v>
      </c>
      <c r="CQ224" s="113">
        <v>12</v>
      </c>
      <c r="CR224" s="113">
        <v>14</v>
      </c>
      <c r="CS224" s="113">
        <v>9</v>
      </c>
      <c r="CT224" s="188"/>
      <c r="CU224" s="111"/>
      <c r="CV224" s="111"/>
      <c r="CW224" s="113"/>
      <c r="CX224" s="113">
        <v>33</v>
      </c>
      <c r="CY224" s="188"/>
      <c r="CZ224" s="111"/>
      <c r="DA224" s="111"/>
      <c r="DB224" s="111"/>
      <c r="DC224" s="113"/>
    </row>
    <row r="225" spans="2:107" ht="15" hidden="1" customHeight="1" outlineLevel="2" x14ac:dyDescent="0.3">
      <c r="B225" s="110" t="s">
        <v>101</v>
      </c>
      <c r="C225" s="113">
        <v>0</v>
      </c>
      <c r="D225" s="113">
        <v>1</v>
      </c>
      <c r="E225" s="113">
        <v>1</v>
      </c>
      <c r="F225" s="113">
        <v>2</v>
      </c>
      <c r="G225" s="63"/>
      <c r="H225" s="113">
        <v>2</v>
      </c>
      <c r="I225" s="113">
        <v>1</v>
      </c>
      <c r="J225" s="113">
        <v>1</v>
      </c>
      <c r="K225" s="113">
        <v>0</v>
      </c>
      <c r="L225" s="63"/>
      <c r="M225" s="113">
        <v>0</v>
      </c>
      <c r="N225" s="113">
        <v>1</v>
      </c>
      <c r="O225" s="113">
        <v>1</v>
      </c>
      <c r="P225" s="113">
        <v>3</v>
      </c>
      <c r="Q225" s="63"/>
      <c r="R225" s="113">
        <v>3</v>
      </c>
      <c r="S225" s="113">
        <v>2</v>
      </c>
      <c r="T225" s="113">
        <v>2</v>
      </c>
      <c r="U225" s="113">
        <v>0</v>
      </c>
      <c r="V225" s="63"/>
      <c r="W225" s="113">
        <v>0</v>
      </c>
      <c r="X225" s="113">
        <v>-1</v>
      </c>
      <c r="Y225" s="113">
        <v>-1</v>
      </c>
      <c r="Z225" s="113">
        <v>-1</v>
      </c>
      <c r="AA225" s="63"/>
      <c r="AB225" s="113">
        <v>-1</v>
      </c>
      <c r="AC225" s="113">
        <v>0</v>
      </c>
      <c r="AD225" s="113">
        <v>0</v>
      </c>
      <c r="AE225" s="113">
        <v>0</v>
      </c>
      <c r="AF225" s="63"/>
      <c r="AG225" s="113">
        <v>0</v>
      </c>
      <c r="AH225" s="113">
        <v>0</v>
      </c>
      <c r="AI225" s="113">
        <v>1</v>
      </c>
      <c r="AJ225" s="113">
        <v>1</v>
      </c>
      <c r="AK225" s="63"/>
      <c r="AL225" s="113">
        <v>2</v>
      </c>
      <c r="AM225" s="113">
        <v>2</v>
      </c>
      <c r="AN225" s="113">
        <v>1</v>
      </c>
      <c r="AO225" s="113">
        <v>2</v>
      </c>
      <c r="AP225" s="63"/>
      <c r="AQ225" s="113">
        <v>1</v>
      </c>
      <c r="AR225" s="113">
        <v>1</v>
      </c>
      <c r="AS225" s="113">
        <v>1</v>
      </c>
      <c r="AT225" s="113">
        <v>0</v>
      </c>
      <c r="AU225" s="63"/>
      <c r="AV225" s="113">
        <v>0</v>
      </c>
      <c r="AW225" s="113">
        <v>0</v>
      </c>
      <c r="AX225" s="113">
        <v>-1</v>
      </c>
      <c r="AY225" s="113">
        <v>6</v>
      </c>
      <c r="AZ225" s="63"/>
      <c r="BA225" s="113">
        <v>6</v>
      </c>
      <c r="BB225" s="113">
        <v>5</v>
      </c>
      <c r="BC225" s="113">
        <v>6</v>
      </c>
      <c r="BD225" s="113">
        <v>1</v>
      </c>
      <c r="BE225" s="63"/>
      <c r="BF225" s="113">
        <v>-1</v>
      </c>
      <c r="BG225" s="113">
        <v>1</v>
      </c>
      <c r="BH225" s="113">
        <v>3</v>
      </c>
      <c r="BI225" s="113">
        <v>1</v>
      </c>
      <c r="BJ225" s="63"/>
      <c r="BK225" s="113">
        <v>2</v>
      </c>
      <c r="BL225" s="113">
        <v>3</v>
      </c>
      <c r="BM225" s="113">
        <v>4</v>
      </c>
      <c r="BN225" s="113">
        <v>6</v>
      </c>
      <c r="BO225" s="113">
        <v>6</v>
      </c>
      <c r="BQ225" s="113">
        <v>7</v>
      </c>
      <c r="BR225" s="113">
        <v>6</v>
      </c>
      <c r="BS225" s="113">
        <v>6</v>
      </c>
      <c r="BT225" s="113">
        <v>6</v>
      </c>
      <c r="BV225" s="113" t="s">
        <v>131</v>
      </c>
      <c r="BW225" s="113" t="s">
        <v>131</v>
      </c>
      <c r="BX225" s="113" t="s">
        <v>131</v>
      </c>
      <c r="BY225" s="113">
        <v>6</v>
      </c>
      <c r="CA225" s="113">
        <v>7</v>
      </c>
      <c r="CB225" s="113">
        <v>7</v>
      </c>
      <c r="CC225" s="113">
        <v>2</v>
      </c>
      <c r="CD225" s="113">
        <v>2</v>
      </c>
      <c r="CF225" s="113">
        <v>0</v>
      </c>
      <c r="CG225" s="113">
        <v>-1</v>
      </c>
      <c r="CH225" s="113">
        <v>1</v>
      </c>
      <c r="CI225" s="111">
        <v>2</v>
      </c>
      <c r="CJ225" s="188"/>
      <c r="CK225" s="113">
        <f t="shared" si="8"/>
        <v>12</v>
      </c>
      <c r="CL225" s="113">
        <v>12</v>
      </c>
      <c r="CM225" s="113">
        <v>13</v>
      </c>
      <c r="CN225" s="113">
        <v>19</v>
      </c>
      <c r="CO225" s="188"/>
      <c r="CP225" s="113">
        <v>11</v>
      </c>
      <c r="CQ225" s="113">
        <v>12</v>
      </c>
      <c r="CR225" s="113">
        <v>13</v>
      </c>
      <c r="CS225" s="113">
        <v>22</v>
      </c>
      <c r="CT225" s="188"/>
      <c r="CU225" s="111"/>
      <c r="CV225" s="111"/>
      <c r="CW225" s="113"/>
      <c r="CX225" s="113">
        <v>27</v>
      </c>
      <c r="CY225" s="188"/>
      <c r="CZ225" s="111"/>
      <c r="DA225" s="111"/>
      <c r="DB225" s="111"/>
      <c r="DC225" s="113"/>
    </row>
    <row r="226" spans="2:107" s="236" customFormat="1" ht="15" customHeight="1" outlineLevel="1" collapsed="1" x14ac:dyDescent="0.3">
      <c r="B226" s="108" t="s">
        <v>102</v>
      </c>
      <c r="C226" s="115">
        <v>7</v>
      </c>
      <c r="D226" s="115">
        <v>6</v>
      </c>
      <c r="E226" s="115">
        <v>8</v>
      </c>
      <c r="F226" s="115">
        <v>2</v>
      </c>
      <c r="G226" s="115"/>
      <c r="H226" s="115">
        <v>3</v>
      </c>
      <c r="I226" s="115">
        <v>7</v>
      </c>
      <c r="J226" s="115">
        <v>5</v>
      </c>
      <c r="K226" s="115">
        <v>5</v>
      </c>
      <c r="L226" s="115"/>
      <c r="M226" s="115">
        <v>4</v>
      </c>
      <c r="N226" s="115">
        <v>-1</v>
      </c>
      <c r="O226" s="115">
        <v>1</v>
      </c>
      <c r="P226" s="115">
        <v>6</v>
      </c>
      <c r="Q226" s="115"/>
      <c r="R226" s="115">
        <v>9</v>
      </c>
      <c r="S226" s="115">
        <v>12</v>
      </c>
      <c r="T226" s="115">
        <v>9</v>
      </c>
      <c r="U226" s="115">
        <v>7</v>
      </c>
      <c r="V226" s="115"/>
      <c r="W226" s="115">
        <v>4</v>
      </c>
      <c r="X226" s="115">
        <v>3</v>
      </c>
      <c r="Y226" s="115">
        <v>4</v>
      </c>
      <c r="Z226" s="115">
        <v>1</v>
      </c>
      <c r="AA226" s="115"/>
      <c r="AB226" s="115">
        <v>3</v>
      </c>
      <c r="AC226" s="115">
        <v>2</v>
      </c>
      <c r="AD226" s="115">
        <v>11</v>
      </c>
      <c r="AE226" s="115">
        <v>15</v>
      </c>
      <c r="AF226" s="115"/>
      <c r="AG226" s="115">
        <v>11</v>
      </c>
      <c r="AH226" s="115">
        <v>12</v>
      </c>
      <c r="AI226" s="115">
        <v>4</v>
      </c>
      <c r="AJ226" s="115">
        <v>0</v>
      </c>
      <c r="AK226" s="115"/>
      <c r="AL226" s="115">
        <v>-1</v>
      </c>
      <c r="AM226" s="115">
        <v>1</v>
      </c>
      <c r="AN226" s="115">
        <v>-1</v>
      </c>
      <c r="AO226" s="115">
        <v>-1</v>
      </c>
      <c r="AP226" s="115"/>
      <c r="AQ226" s="115">
        <v>2</v>
      </c>
      <c r="AR226" s="115">
        <v>7</v>
      </c>
      <c r="AS226" s="115">
        <v>7</v>
      </c>
      <c r="AT226" s="115">
        <v>12</v>
      </c>
      <c r="AU226" s="115"/>
      <c r="AV226" s="115">
        <v>12</v>
      </c>
      <c r="AW226" s="115">
        <v>4</v>
      </c>
      <c r="AX226" s="115">
        <v>3</v>
      </c>
      <c r="AY226" s="115">
        <v>1</v>
      </c>
      <c r="AZ226" s="115"/>
      <c r="BA226" s="115">
        <v>1</v>
      </c>
      <c r="BB226" s="115">
        <v>1</v>
      </c>
      <c r="BC226" s="115">
        <v>3</v>
      </c>
      <c r="BD226" s="115">
        <v>2</v>
      </c>
      <c r="BE226" s="115"/>
      <c r="BF226" s="115">
        <v>2</v>
      </c>
      <c r="BG226" s="115">
        <v>3</v>
      </c>
      <c r="BH226" s="115">
        <v>2</v>
      </c>
      <c r="BI226" s="115">
        <v>6</v>
      </c>
      <c r="BJ226" s="115"/>
      <c r="BK226" s="115">
        <v>4</v>
      </c>
      <c r="BL226" s="115">
        <v>4</v>
      </c>
      <c r="BM226" s="115">
        <v>2</v>
      </c>
      <c r="BN226" s="115">
        <v>-4</v>
      </c>
      <c r="BO226" s="115">
        <v>-8</v>
      </c>
      <c r="BP226" s="45"/>
      <c r="BQ226" s="115">
        <v>-8</v>
      </c>
      <c r="BR226" s="115">
        <v>0</v>
      </c>
      <c r="BS226" s="115">
        <v>2</v>
      </c>
      <c r="BT226" s="115">
        <v>0</v>
      </c>
      <c r="BV226" s="115" t="s">
        <v>131</v>
      </c>
      <c r="BW226" s="115" t="s">
        <v>131</v>
      </c>
      <c r="BX226" s="115" t="s">
        <v>131</v>
      </c>
      <c r="BY226" s="115">
        <v>0</v>
      </c>
      <c r="BZ226" s="1"/>
      <c r="CA226" s="115">
        <v>-10</v>
      </c>
      <c r="CB226" s="115">
        <v>-7</v>
      </c>
      <c r="CC226" s="115">
        <v>-1</v>
      </c>
      <c r="CD226" s="115">
        <v>4</v>
      </c>
      <c r="CF226" s="115">
        <v>7</v>
      </c>
      <c r="CG226" s="115">
        <v>3</v>
      </c>
      <c r="CH226" s="115">
        <v>0</v>
      </c>
      <c r="CI226" s="109">
        <v>-2</v>
      </c>
      <c r="CJ226" s="237"/>
      <c r="CK226" s="115">
        <f t="shared" si="8"/>
        <v>0</v>
      </c>
      <c r="CL226" s="115">
        <v>4</v>
      </c>
      <c r="CM226" s="115">
        <v>9</v>
      </c>
      <c r="CN226" s="115">
        <v>19</v>
      </c>
      <c r="CO226" s="237"/>
      <c r="CP226" s="115">
        <v>19</v>
      </c>
      <c r="CQ226" s="115">
        <v>17</v>
      </c>
      <c r="CR226" s="115">
        <v>16</v>
      </c>
      <c r="CS226" s="115">
        <v>4</v>
      </c>
      <c r="CT226" s="237"/>
      <c r="CU226" s="109">
        <v>8</v>
      </c>
      <c r="CV226" s="109">
        <v>9</v>
      </c>
      <c r="CW226" s="115">
        <v>11</v>
      </c>
      <c r="CX226" s="115">
        <v>22</v>
      </c>
      <c r="CY226" s="237"/>
      <c r="CZ226" s="109">
        <v>27</v>
      </c>
      <c r="DA226" s="109">
        <v>36</v>
      </c>
      <c r="DB226" s="109">
        <v>41</v>
      </c>
      <c r="DC226" s="115"/>
    </row>
    <row r="227" spans="2:107" ht="15" hidden="1" customHeight="1" outlineLevel="2" x14ac:dyDescent="0.3">
      <c r="B227" s="110" t="s">
        <v>103</v>
      </c>
      <c r="C227" s="113">
        <v>4</v>
      </c>
      <c r="D227" s="113">
        <v>4</v>
      </c>
      <c r="E227" s="113">
        <v>4</v>
      </c>
      <c r="F227" s="113">
        <v>0</v>
      </c>
      <c r="G227" s="63"/>
      <c r="H227" s="113">
        <v>1</v>
      </c>
      <c r="I227" s="113">
        <v>3</v>
      </c>
      <c r="J227" s="113">
        <v>3</v>
      </c>
      <c r="K227" s="113">
        <v>3</v>
      </c>
      <c r="L227" s="63"/>
      <c r="M227" s="113">
        <v>2</v>
      </c>
      <c r="N227" s="113">
        <v>0</v>
      </c>
      <c r="O227" s="113">
        <v>0</v>
      </c>
      <c r="P227" s="113">
        <v>5</v>
      </c>
      <c r="Q227" s="63"/>
      <c r="R227" s="113">
        <v>5</v>
      </c>
      <c r="S227" s="113">
        <v>5</v>
      </c>
      <c r="T227" s="113">
        <v>5</v>
      </c>
      <c r="U227" s="113">
        <v>3</v>
      </c>
      <c r="V227" s="63"/>
      <c r="W227" s="113">
        <v>3</v>
      </c>
      <c r="X227" s="113">
        <v>3</v>
      </c>
      <c r="Y227" s="113">
        <v>3</v>
      </c>
      <c r="Z227" s="113">
        <v>0</v>
      </c>
      <c r="AA227" s="63"/>
      <c r="AB227" s="113">
        <v>1</v>
      </c>
      <c r="AC227" s="113">
        <v>1</v>
      </c>
      <c r="AD227" s="113">
        <v>5</v>
      </c>
      <c r="AE227" s="113">
        <v>7</v>
      </c>
      <c r="AF227" s="63"/>
      <c r="AG227" s="113">
        <v>5</v>
      </c>
      <c r="AH227" s="113">
        <v>5</v>
      </c>
      <c r="AI227" s="113">
        <v>1</v>
      </c>
      <c r="AJ227" s="113">
        <v>-1</v>
      </c>
      <c r="AK227" s="63"/>
      <c r="AL227" s="113">
        <v>-2</v>
      </c>
      <c r="AM227" s="113">
        <v>-2</v>
      </c>
      <c r="AN227" s="113">
        <v>-2</v>
      </c>
      <c r="AO227" s="113">
        <v>-2</v>
      </c>
      <c r="AP227" s="63"/>
      <c r="AQ227" s="113">
        <v>0</v>
      </c>
      <c r="AR227" s="113">
        <v>2</v>
      </c>
      <c r="AS227" s="113">
        <v>2</v>
      </c>
      <c r="AT227" s="113">
        <v>2</v>
      </c>
      <c r="AU227" s="63"/>
      <c r="AV227" s="113">
        <v>2</v>
      </c>
      <c r="AW227" s="113">
        <v>0</v>
      </c>
      <c r="AX227" s="113">
        <v>-2</v>
      </c>
      <c r="AY227" s="113">
        <v>1</v>
      </c>
      <c r="AZ227" s="63"/>
      <c r="BA227" s="113">
        <v>1</v>
      </c>
      <c r="BB227" s="113">
        <v>1</v>
      </c>
      <c r="BC227" s="113">
        <v>3</v>
      </c>
      <c r="BD227" s="113">
        <v>2</v>
      </c>
      <c r="BE227" s="63"/>
      <c r="BF227" s="113">
        <v>2</v>
      </c>
      <c r="BG227" s="113">
        <v>2</v>
      </c>
      <c r="BH227" s="113">
        <v>2</v>
      </c>
      <c r="BI227" s="113">
        <v>0</v>
      </c>
      <c r="BJ227" s="63"/>
      <c r="BK227" s="113">
        <v>0</v>
      </c>
      <c r="BL227" s="113">
        <v>0</v>
      </c>
      <c r="BM227" s="113">
        <v>-5</v>
      </c>
      <c r="BN227" s="113">
        <v>-5</v>
      </c>
      <c r="BO227" s="113">
        <v>-8</v>
      </c>
      <c r="BQ227" s="113">
        <v>-8</v>
      </c>
      <c r="BR227" s="113">
        <v>-4</v>
      </c>
      <c r="BS227" s="113">
        <v>1</v>
      </c>
      <c r="BT227" s="113">
        <v>3</v>
      </c>
      <c r="BV227" s="113" t="s">
        <v>131</v>
      </c>
      <c r="BW227" s="113" t="s">
        <v>131</v>
      </c>
      <c r="BX227" s="113" t="s">
        <v>131</v>
      </c>
      <c r="BY227" s="113">
        <v>3</v>
      </c>
      <c r="CA227" s="113">
        <v>0</v>
      </c>
      <c r="CB227" s="113">
        <v>-1</v>
      </c>
      <c r="CC227" s="113">
        <v>1</v>
      </c>
      <c r="CD227" s="113">
        <v>0</v>
      </c>
      <c r="CF227" s="113">
        <v>-1</v>
      </c>
      <c r="CG227" s="113">
        <v>-1</v>
      </c>
      <c r="CH227" s="113">
        <v>-3</v>
      </c>
      <c r="CI227" s="111">
        <v>-1</v>
      </c>
      <c r="CJ227" s="188"/>
      <c r="CK227" s="113">
        <f t="shared" si="8"/>
        <v>1</v>
      </c>
      <c r="CL227" s="113">
        <v>4</v>
      </c>
      <c r="CM227" s="113">
        <v>5</v>
      </c>
      <c r="CN227" s="113">
        <v>8</v>
      </c>
      <c r="CO227" s="188"/>
      <c r="CP227" s="113">
        <v>6</v>
      </c>
      <c r="CQ227" s="113">
        <v>6</v>
      </c>
      <c r="CR227" s="113">
        <v>4</v>
      </c>
      <c r="CS227" s="113">
        <v>0</v>
      </c>
      <c r="CT227" s="188"/>
      <c r="CU227" s="111"/>
      <c r="CV227" s="111"/>
      <c r="CW227" s="113"/>
      <c r="CX227" s="113">
        <v>12</v>
      </c>
      <c r="CY227" s="188"/>
      <c r="CZ227" s="111"/>
      <c r="DA227" s="111"/>
      <c r="DB227" s="111"/>
      <c r="DC227" s="113"/>
    </row>
    <row r="228" spans="2:107" ht="15" hidden="1" customHeight="1" outlineLevel="2" x14ac:dyDescent="0.3">
      <c r="B228" s="110" t="s">
        <v>104</v>
      </c>
      <c r="C228" s="113">
        <v>2</v>
      </c>
      <c r="D228" s="113">
        <v>1</v>
      </c>
      <c r="E228" s="113">
        <v>3</v>
      </c>
      <c r="F228" s="113">
        <v>1</v>
      </c>
      <c r="G228" s="63"/>
      <c r="H228" s="113">
        <v>1</v>
      </c>
      <c r="I228" s="113">
        <v>2</v>
      </c>
      <c r="J228" s="113">
        <v>0</v>
      </c>
      <c r="K228" s="113">
        <v>0</v>
      </c>
      <c r="L228" s="63"/>
      <c r="M228" s="113">
        <v>0</v>
      </c>
      <c r="N228" s="113">
        <v>0</v>
      </c>
      <c r="O228" s="113">
        <v>0</v>
      </c>
      <c r="P228" s="113">
        <v>0</v>
      </c>
      <c r="Q228" s="63"/>
      <c r="R228" s="113">
        <v>2</v>
      </c>
      <c r="S228" s="113">
        <v>2</v>
      </c>
      <c r="T228" s="113">
        <v>2</v>
      </c>
      <c r="U228" s="113">
        <v>2</v>
      </c>
      <c r="V228" s="63"/>
      <c r="W228" s="113">
        <v>0</v>
      </c>
      <c r="X228" s="113">
        <v>0</v>
      </c>
      <c r="Y228" s="113">
        <v>0</v>
      </c>
      <c r="Z228" s="113">
        <v>0</v>
      </c>
      <c r="AA228" s="63"/>
      <c r="AB228" s="113">
        <v>0</v>
      </c>
      <c r="AC228" s="113">
        <v>0</v>
      </c>
      <c r="AD228" s="113">
        <v>4</v>
      </c>
      <c r="AE228" s="113">
        <v>5</v>
      </c>
      <c r="AF228" s="63"/>
      <c r="AG228" s="113">
        <v>4</v>
      </c>
      <c r="AH228" s="113">
        <v>4</v>
      </c>
      <c r="AI228" s="113">
        <v>0</v>
      </c>
      <c r="AJ228" s="113">
        <v>-1</v>
      </c>
      <c r="AK228" s="63"/>
      <c r="AL228" s="113">
        <v>0</v>
      </c>
      <c r="AM228" s="113">
        <v>2</v>
      </c>
      <c r="AN228" s="113">
        <v>2</v>
      </c>
      <c r="AO228" s="113">
        <v>2</v>
      </c>
      <c r="AP228" s="63"/>
      <c r="AQ228" s="113">
        <v>2</v>
      </c>
      <c r="AR228" s="113">
        <v>3</v>
      </c>
      <c r="AS228" s="113">
        <v>3</v>
      </c>
      <c r="AT228" s="113">
        <v>3</v>
      </c>
      <c r="AU228" s="63"/>
      <c r="AV228" s="113">
        <v>3</v>
      </c>
      <c r="AW228" s="113">
        <v>0</v>
      </c>
      <c r="AX228" s="113">
        <v>0</v>
      </c>
      <c r="AY228" s="113">
        <v>0</v>
      </c>
      <c r="AZ228" s="63"/>
      <c r="BA228" s="113">
        <v>0</v>
      </c>
      <c r="BB228" s="113">
        <v>0</v>
      </c>
      <c r="BC228" s="113">
        <v>0</v>
      </c>
      <c r="BD228" s="113">
        <v>0</v>
      </c>
      <c r="BE228" s="63"/>
      <c r="BF228" s="113">
        <v>0</v>
      </c>
      <c r="BG228" s="113">
        <v>0</v>
      </c>
      <c r="BH228" s="113">
        <v>0</v>
      </c>
      <c r="BI228" s="113">
        <v>0</v>
      </c>
      <c r="BJ228" s="63"/>
      <c r="BK228" s="113">
        <v>0</v>
      </c>
      <c r="BL228" s="113">
        <v>0</v>
      </c>
      <c r="BM228" s="113">
        <v>0</v>
      </c>
      <c r="BN228" s="113">
        <v>0</v>
      </c>
      <c r="BO228" s="113">
        <v>-1</v>
      </c>
      <c r="BQ228" s="113">
        <v>-3</v>
      </c>
      <c r="BR228" s="113">
        <v>2</v>
      </c>
      <c r="BS228" s="113">
        <v>3</v>
      </c>
      <c r="BT228" s="113">
        <v>1</v>
      </c>
      <c r="BV228" s="113" t="s">
        <v>131</v>
      </c>
      <c r="BW228" s="113" t="s">
        <v>131</v>
      </c>
      <c r="BX228" s="113" t="s">
        <v>131</v>
      </c>
      <c r="BY228" s="113">
        <v>1</v>
      </c>
      <c r="CA228" s="113">
        <v>-4</v>
      </c>
      <c r="CB228" s="113">
        <v>-3</v>
      </c>
      <c r="CC228" s="113">
        <v>-3</v>
      </c>
      <c r="CD228" s="113">
        <v>1</v>
      </c>
      <c r="CF228" s="113">
        <v>3</v>
      </c>
      <c r="CG228" s="113">
        <v>2</v>
      </c>
      <c r="CH228" s="113">
        <v>3</v>
      </c>
      <c r="CI228" s="111">
        <v>0</v>
      </c>
      <c r="CJ228" s="188"/>
      <c r="CK228" s="113">
        <f t="shared" si="8"/>
        <v>0</v>
      </c>
      <c r="CL228" s="113">
        <v>0</v>
      </c>
      <c r="CM228" s="113">
        <v>2</v>
      </c>
      <c r="CN228" s="113">
        <v>6</v>
      </c>
      <c r="CO228" s="188"/>
      <c r="CP228" s="113">
        <v>8</v>
      </c>
      <c r="CQ228" s="113">
        <v>7</v>
      </c>
      <c r="CR228" s="113">
        <v>8</v>
      </c>
      <c r="CS228" s="113">
        <v>5</v>
      </c>
      <c r="CT228" s="188"/>
      <c r="CU228" s="111"/>
      <c r="CV228" s="111"/>
      <c r="CW228" s="113"/>
      <c r="CX228" s="113">
        <v>6</v>
      </c>
      <c r="CY228" s="188"/>
      <c r="CZ228" s="111"/>
      <c r="DA228" s="111"/>
      <c r="DB228" s="111"/>
      <c r="DC228" s="113"/>
    </row>
    <row r="229" spans="2:107" ht="15" hidden="1" customHeight="1" outlineLevel="2" x14ac:dyDescent="0.3">
      <c r="B229" s="110" t="s">
        <v>105</v>
      </c>
      <c r="C229" s="113">
        <v>1</v>
      </c>
      <c r="D229" s="113">
        <v>1</v>
      </c>
      <c r="E229" s="113">
        <v>1</v>
      </c>
      <c r="F229" s="113">
        <v>1</v>
      </c>
      <c r="G229" s="63"/>
      <c r="H229" s="113">
        <v>1</v>
      </c>
      <c r="I229" s="113">
        <v>2</v>
      </c>
      <c r="J229" s="113">
        <v>2</v>
      </c>
      <c r="K229" s="113">
        <v>2</v>
      </c>
      <c r="L229" s="63"/>
      <c r="M229" s="113">
        <v>2</v>
      </c>
      <c r="N229" s="113">
        <v>-1</v>
      </c>
      <c r="O229" s="113">
        <v>1</v>
      </c>
      <c r="P229" s="113">
        <v>1</v>
      </c>
      <c r="Q229" s="63"/>
      <c r="R229" s="113">
        <v>2</v>
      </c>
      <c r="S229" s="113">
        <v>5</v>
      </c>
      <c r="T229" s="113">
        <v>2</v>
      </c>
      <c r="U229" s="113">
        <v>2</v>
      </c>
      <c r="V229" s="63"/>
      <c r="W229" s="113">
        <v>1</v>
      </c>
      <c r="X229" s="113">
        <v>0</v>
      </c>
      <c r="Y229" s="113">
        <v>1</v>
      </c>
      <c r="Z229" s="113">
        <v>1</v>
      </c>
      <c r="AA229" s="63"/>
      <c r="AB229" s="113">
        <v>2</v>
      </c>
      <c r="AC229" s="113">
        <v>1</v>
      </c>
      <c r="AD229" s="113">
        <v>2</v>
      </c>
      <c r="AE229" s="113">
        <v>3</v>
      </c>
      <c r="AF229" s="63"/>
      <c r="AG229" s="113">
        <v>2</v>
      </c>
      <c r="AH229" s="113">
        <v>3</v>
      </c>
      <c r="AI229" s="113">
        <v>3</v>
      </c>
      <c r="AJ229" s="113">
        <v>2</v>
      </c>
      <c r="AK229" s="63"/>
      <c r="AL229" s="113">
        <v>1</v>
      </c>
      <c r="AM229" s="113">
        <v>1</v>
      </c>
      <c r="AN229" s="113">
        <v>-1</v>
      </c>
      <c r="AO229" s="113">
        <v>-1</v>
      </c>
      <c r="AP229" s="63"/>
      <c r="AQ229" s="113">
        <v>0</v>
      </c>
      <c r="AR229" s="113">
        <v>2</v>
      </c>
      <c r="AS229" s="113">
        <v>2</v>
      </c>
      <c r="AT229" s="113">
        <v>7</v>
      </c>
      <c r="AU229" s="63"/>
      <c r="AV229" s="113">
        <v>7</v>
      </c>
      <c r="AW229" s="113">
        <v>4</v>
      </c>
      <c r="AX229" s="113">
        <v>5</v>
      </c>
      <c r="AY229" s="113">
        <v>0</v>
      </c>
      <c r="AZ229" s="63"/>
      <c r="BA229" s="113">
        <v>0</v>
      </c>
      <c r="BB229" s="113">
        <v>0</v>
      </c>
      <c r="BC229" s="113">
        <v>0</v>
      </c>
      <c r="BD229" s="113">
        <v>0</v>
      </c>
      <c r="BE229" s="63"/>
      <c r="BF229" s="113">
        <v>0</v>
      </c>
      <c r="BG229" s="113">
        <v>1</v>
      </c>
      <c r="BH229" s="113">
        <v>0</v>
      </c>
      <c r="BI229" s="113">
        <v>6</v>
      </c>
      <c r="BJ229" s="63"/>
      <c r="BK229" s="113">
        <v>4</v>
      </c>
      <c r="BL229" s="113">
        <v>4</v>
      </c>
      <c r="BM229" s="113">
        <v>7</v>
      </c>
      <c r="BN229" s="113">
        <v>1</v>
      </c>
      <c r="BO229" s="113">
        <v>1</v>
      </c>
      <c r="BQ229" s="113">
        <v>3</v>
      </c>
      <c r="BR229" s="113">
        <v>2</v>
      </c>
      <c r="BS229" s="113">
        <v>-2</v>
      </c>
      <c r="BT229" s="113">
        <v>-4</v>
      </c>
      <c r="BV229" s="113" t="s">
        <v>131</v>
      </c>
      <c r="BW229" s="113" t="s">
        <v>131</v>
      </c>
      <c r="BX229" s="113" t="s">
        <v>131</v>
      </c>
      <c r="BY229" s="113">
        <v>-4</v>
      </c>
      <c r="CA229" s="113">
        <v>-6</v>
      </c>
      <c r="CB229" s="113">
        <v>-3</v>
      </c>
      <c r="CC229" s="113">
        <v>1</v>
      </c>
      <c r="CD229" s="113">
        <v>3</v>
      </c>
      <c r="CF229" s="113">
        <v>5</v>
      </c>
      <c r="CG229" s="113">
        <v>2</v>
      </c>
      <c r="CH229" s="113">
        <v>0</v>
      </c>
      <c r="CI229" s="111">
        <v>-1</v>
      </c>
      <c r="CJ229" s="188"/>
      <c r="CK229" s="113">
        <f t="shared" si="8"/>
        <v>-1</v>
      </c>
      <c r="CL229" s="113">
        <v>0</v>
      </c>
      <c r="CM229" s="113">
        <v>2</v>
      </c>
      <c r="CN229" s="113">
        <v>5</v>
      </c>
      <c r="CO229" s="188"/>
      <c r="CP229" s="113">
        <v>5</v>
      </c>
      <c r="CQ229" s="113">
        <v>4</v>
      </c>
      <c r="CR229" s="113">
        <v>4</v>
      </c>
      <c r="CS229" s="113">
        <v>-1</v>
      </c>
      <c r="CT229" s="188"/>
      <c r="CU229" s="111"/>
      <c r="CV229" s="111"/>
      <c r="CW229" s="113"/>
      <c r="CX229" s="113">
        <v>4</v>
      </c>
      <c r="CY229" s="188"/>
      <c r="CZ229" s="111"/>
      <c r="DA229" s="111"/>
      <c r="DB229" s="111"/>
      <c r="DC229" s="113"/>
    </row>
    <row r="230" spans="2:107" s="236" customFormat="1" ht="15" customHeight="1" outlineLevel="1" collapsed="1" x14ac:dyDescent="0.3">
      <c r="B230" s="108" t="s">
        <v>370</v>
      </c>
      <c r="C230" s="115">
        <v>8</v>
      </c>
      <c r="D230" s="115">
        <v>13</v>
      </c>
      <c r="E230" s="115">
        <v>15</v>
      </c>
      <c r="F230" s="115">
        <v>24</v>
      </c>
      <c r="G230" s="115"/>
      <c r="H230" s="115">
        <v>23</v>
      </c>
      <c r="I230" s="115">
        <v>18</v>
      </c>
      <c r="J230" s="115">
        <v>19</v>
      </c>
      <c r="K230" s="115">
        <v>12</v>
      </c>
      <c r="L230" s="115"/>
      <c r="M230" s="115">
        <v>11</v>
      </c>
      <c r="N230" s="115">
        <v>20</v>
      </c>
      <c r="O230" s="115">
        <v>17</v>
      </c>
      <c r="P230" s="115">
        <v>19</v>
      </c>
      <c r="Q230" s="115"/>
      <c r="R230" s="115">
        <v>19</v>
      </c>
      <c r="S230" s="115">
        <v>14</v>
      </c>
      <c r="T230" s="115">
        <v>13</v>
      </c>
      <c r="U230" s="115">
        <v>13</v>
      </c>
      <c r="V230" s="115"/>
      <c r="W230" s="115">
        <v>14</v>
      </c>
      <c r="X230" s="115">
        <v>11</v>
      </c>
      <c r="Y230" s="115">
        <v>14</v>
      </c>
      <c r="Z230" s="115">
        <v>8</v>
      </c>
      <c r="AA230" s="115"/>
      <c r="AB230" s="115">
        <v>7</v>
      </c>
      <c r="AC230" s="115">
        <v>6</v>
      </c>
      <c r="AD230" s="115">
        <v>11</v>
      </c>
      <c r="AE230" s="115">
        <v>21</v>
      </c>
      <c r="AF230" s="115"/>
      <c r="AG230" s="115">
        <v>29</v>
      </c>
      <c r="AH230" s="115">
        <v>66</v>
      </c>
      <c r="AI230" s="115">
        <v>81</v>
      </c>
      <c r="AJ230" s="115">
        <v>92</v>
      </c>
      <c r="AK230" s="115"/>
      <c r="AL230" s="115">
        <v>88</v>
      </c>
      <c r="AM230" s="115">
        <v>76</v>
      </c>
      <c r="AN230" s="115">
        <v>62</v>
      </c>
      <c r="AO230" s="115">
        <v>74</v>
      </c>
      <c r="AP230" s="115"/>
      <c r="AQ230" s="115">
        <v>83</v>
      </c>
      <c r="AR230" s="115">
        <v>91</v>
      </c>
      <c r="AS230" s="115">
        <v>88</v>
      </c>
      <c r="AT230" s="115">
        <v>64</v>
      </c>
      <c r="AU230" s="115"/>
      <c r="AV230" s="115">
        <v>49</v>
      </c>
      <c r="AW230" s="115">
        <v>14</v>
      </c>
      <c r="AX230" s="115">
        <v>14</v>
      </c>
      <c r="AY230" s="115">
        <v>13</v>
      </c>
      <c r="AZ230" s="115"/>
      <c r="BA230" s="115">
        <v>11</v>
      </c>
      <c r="BB230" s="115">
        <v>17</v>
      </c>
      <c r="BC230" s="115">
        <v>23</v>
      </c>
      <c r="BD230" s="115">
        <v>19</v>
      </c>
      <c r="BE230" s="115"/>
      <c r="BF230" s="115">
        <v>23</v>
      </c>
      <c r="BG230" s="115">
        <v>28</v>
      </c>
      <c r="BH230" s="115">
        <v>19</v>
      </c>
      <c r="BI230" s="115">
        <v>52</v>
      </c>
      <c r="BJ230" s="115"/>
      <c r="BK230" s="115">
        <v>52</v>
      </c>
      <c r="BL230" s="115">
        <v>48</v>
      </c>
      <c r="BM230" s="115">
        <v>48</v>
      </c>
      <c r="BN230" s="115">
        <v>23</v>
      </c>
      <c r="BO230" s="115">
        <v>16</v>
      </c>
      <c r="BP230" s="45"/>
      <c r="BQ230" s="115">
        <v>16</v>
      </c>
      <c r="BR230" s="115">
        <v>3</v>
      </c>
      <c r="BS230" s="115">
        <v>2</v>
      </c>
      <c r="BT230" s="115">
        <v>10</v>
      </c>
      <c r="BV230" s="115" t="s">
        <v>131</v>
      </c>
      <c r="BW230" s="115" t="s">
        <v>131</v>
      </c>
      <c r="BX230" s="115" t="s">
        <v>131</v>
      </c>
      <c r="BY230" s="115">
        <v>10</v>
      </c>
      <c r="BZ230" s="1"/>
      <c r="CA230" s="115">
        <v>40</v>
      </c>
      <c r="CB230" s="115">
        <v>42</v>
      </c>
      <c r="CC230" s="115">
        <v>49</v>
      </c>
      <c r="CD230" s="115">
        <v>80</v>
      </c>
      <c r="CF230" s="115">
        <v>108</v>
      </c>
      <c r="CG230" s="115">
        <v>141</v>
      </c>
      <c r="CH230" s="115">
        <v>185</v>
      </c>
      <c r="CI230" s="109">
        <v>227</v>
      </c>
      <c r="CJ230" s="237"/>
      <c r="CK230" s="115">
        <f t="shared" si="8"/>
        <v>-361</v>
      </c>
      <c r="CL230" s="115">
        <v>-469</v>
      </c>
      <c r="CM230" s="115">
        <v>-498</v>
      </c>
      <c r="CN230" s="115">
        <v>-577</v>
      </c>
      <c r="CO230" s="237"/>
      <c r="CP230" s="115">
        <v>-29</v>
      </c>
      <c r="CQ230" s="115">
        <v>40</v>
      </c>
      <c r="CR230" s="115">
        <v>18</v>
      </c>
      <c r="CS230" s="115">
        <v>19</v>
      </c>
      <c r="CT230" s="237"/>
      <c r="CU230" s="109">
        <v>36</v>
      </c>
      <c r="CV230" s="109">
        <v>48</v>
      </c>
      <c r="CW230" s="115">
        <v>71</v>
      </c>
      <c r="CX230" s="115">
        <v>156</v>
      </c>
      <c r="CY230" s="237"/>
      <c r="CZ230" s="109">
        <v>173</v>
      </c>
      <c r="DA230" s="109">
        <v>225</v>
      </c>
      <c r="DB230" s="109">
        <v>291</v>
      </c>
      <c r="DC230" s="115"/>
    </row>
    <row r="231" spans="2:107" ht="15" hidden="1" customHeight="1" outlineLevel="2" x14ac:dyDescent="0.3">
      <c r="B231" s="110" t="s">
        <v>107</v>
      </c>
      <c r="C231" s="113">
        <v>7</v>
      </c>
      <c r="D231" s="113">
        <v>12</v>
      </c>
      <c r="E231" s="113">
        <v>13</v>
      </c>
      <c r="F231" s="113">
        <v>23</v>
      </c>
      <c r="G231" s="63"/>
      <c r="H231" s="113">
        <v>22</v>
      </c>
      <c r="I231" s="113">
        <v>18</v>
      </c>
      <c r="J231" s="113">
        <v>19</v>
      </c>
      <c r="K231" s="113">
        <v>11</v>
      </c>
      <c r="L231" s="63"/>
      <c r="M231" s="113">
        <v>10</v>
      </c>
      <c r="N231" s="113">
        <v>16</v>
      </c>
      <c r="O231" s="113">
        <v>14</v>
      </c>
      <c r="P231" s="113">
        <v>16</v>
      </c>
      <c r="Q231" s="63"/>
      <c r="R231" s="113">
        <v>14</v>
      </c>
      <c r="S231" s="113">
        <v>11</v>
      </c>
      <c r="T231" s="113">
        <v>11</v>
      </c>
      <c r="U231" s="113">
        <v>8</v>
      </c>
      <c r="V231" s="63"/>
      <c r="W231" s="113">
        <v>8</v>
      </c>
      <c r="X231" s="113">
        <v>5</v>
      </c>
      <c r="Y231" s="113">
        <v>4</v>
      </c>
      <c r="Z231" s="113">
        <v>2</v>
      </c>
      <c r="AA231" s="63"/>
      <c r="AB231" s="113">
        <v>4</v>
      </c>
      <c r="AC231" s="113">
        <v>3</v>
      </c>
      <c r="AD231" s="113">
        <v>9</v>
      </c>
      <c r="AE231" s="113">
        <v>19</v>
      </c>
      <c r="AF231" s="63"/>
      <c r="AG231" s="113">
        <v>27</v>
      </c>
      <c r="AH231" s="113">
        <v>61</v>
      </c>
      <c r="AI231" s="113">
        <v>71</v>
      </c>
      <c r="AJ231" s="113">
        <v>75</v>
      </c>
      <c r="AK231" s="63"/>
      <c r="AL231" s="113">
        <v>72</v>
      </c>
      <c r="AM231" s="113">
        <v>60</v>
      </c>
      <c r="AN231" s="113">
        <v>48</v>
      </c>
      <c r="AO231" s="113">
        <v>60</v>
      </c>
      <c r="AP231" s="63"/>
      <c r="AQ231" s="113">
        <v>62</v>
      </c>
      <c r="AR231" s="113">
        <v>68</v>
      </c>
      <c r="AS231" s="113">
        <v>70</v>
      </c>
      <c r="AT231" s="113">
        <v>48</v>
      </c>
      <c r="AU231" s="63"/>
      <c r="AV231" s="113">
        <v>46</v>
      </c>
      <c r="AW231" s="113">
        <v>14</v>
      </c>
      <c r="AX231" s="113">
        <v>9</v>
      </c>
      <c r="AY231" s="113">
        <v>13</v>
      </c>
      <c r="AZ231" s="63"/>
      <c r="BA231" s="113">
        <v>4</v>
      </c>
      <c r="BB231" s="113">
        <v>10</v>
      </c>
      <c r="BC231" s="113">
        <v>21</v>
      </c>
      <c r="BD231" s="113">
        <v>16</v>
      </c>
      <c r="BE231" s="63"/>
      <c r="BF231" s="113">
        <v>20</v>
      </c>
      <c r="BG231" s="113">
        <v>21</v>
      </c>
      <c r="BH231" s="113">
        <v>13</v>
      </c>
      <c r="BI231" s="113">
        <v>31</v>
      </c>
      <c r="BJ231" s="63"/>
      <c r="BK231" s="113">
        <v>31</v>
      </c>
      <c r="BL231" s="113">
        <v>27</v>
      </c>
      <c r="BM231" s="113">
        <v>26</v>
      </c>
      <c r="BN231" s="113">
        <v>9</v>
      </c>
      <c r="BO231" s="113">
        <v>6</v>
      </c>
      <c r="BQ231" s="113">
        <v>2</v>
      </c>
      <c r="BR231" s="113">
        <v>-7</v>
      </c>
      <c r="BS231" s="113">
        <v>-7</v>
      </c>
      <c r="BT231" s="113">
        <v>-1</v>
      </c>
      <c r="BV231" s="113" t="s">
        <v>131</v>
      </c>
      <c r="BW231" s="113" t="s">
        <v>131</v>
      </c>
      <c r="BX231" s="113" t="s">
        <v>131</v>
      </c>
      <c r="BY231" s="113">
        <v>-1</v>
      </c>
      <c r="CA231" s="113">
        <v>34</v>
      </c>
      <c r="CB231" s="113">
        <v>35</v>
      </c>
      <c r="CC231" s="113">
        <v>36</v>
      </c>
      <c r="CD231" s="113">
        <v>62</v>
      </c>
      <c r="CF231" s="113">
        <v>77</v>
      </c>
      <c r="CG231" s="113">
        <v>97</v>
      </c>
      <c r="CH231" s="113">
        <v>135</v>
      </c>
      <c r="CI231" s="111">
        <v>159</v>
      </c>
      <c r="CJ231" s="188"/>
      <c r="CK231" s="113">
        <f t="shared" si="8"/>
        <v>-422</v>
      </c>
      <c r="CL231" s="113">
        <v>-453</v>
      </c>
      <c r="CM231" s="113">
        <v>-498</v>
      </c>
      <c r="CN231" s="113">
        <v>-553</v>
      </c>
      <c r="CO231" s="188"/>
      <c r="CP231" s="113">
        <v>0</v>
      </c>
      <c r="CQ231" s="113">
        <v>0</v>
      </c>
      <c r="CR231" s="113">
        <v>0</v>
      </c>
      <c r="CS231" s="113">
        <v>0</v>
      </c>
      <c r="CT231" s="188"/>
      <c r="CU231" s="111"/>
      <c r="CV231" s="111"/>
      <c r="CW231" s="113"/>
      <c r="CX231" s="113">
        <v>0</v>
      </c>
      <c r="CY231" s="188"/>
      <c r="CZ231" s="111"/>
      <c r="DA231" s="111"/>
      <c r="DB231" s="111"/>
      <c r="DC231" s="113"/>
    </row>
    <row r="232" spans="2:107" ht="15" hidden="1" customHeight="1" outlineLevel="2" x14ac:dyDescent="0.3">
      <c r="B232" s="110" t="s">
        <v>108</v>
      </c>
      <c r="C232" s="113">
        <v>1</v>
      </c>
      <c r="D232" s="113">
        <v>1</v>
      </c>
      <c r="E232" s="113">
        <v>2</v>
      </c>
      <c r="F232" s="113">
        <v>1</v>
      </c>
      <c r="G232" s="63"/>
      <c r="H232" s="113">
        <v>1</v>
      </c>
      <c r="I232" s="113">
        <v>0</v>
      </c>
      <c r="J232" s="113">
        <v>0</v>
      </c>
      <c r="K232" s="113">
        <v>1</v>
      </c>
      <c r="L232" s="63"/>
      <c r="M232" s="113">
        <v>1</v>
      </c>
      <c r="N232" s="113">
        <v>4</v>
      </c>
      <c r="O232" s="113">
        <v>3</v>
      </c>
      <c r="P232" s="113">
        <v>3</v>
      </c>
      <c r="Q232" s="63"/>
      <c r="R232" s="113">
        <v>5</v>
      </c>
      <c r="S232" s="113">
        <v>3</v>
      </c>
      <c r="T232" s="113">
        <v>2</v>
      </c>
      <c r="U232" s="113">
        <v>5</v>
      </c>
      <c r="V232" s="63"/>
      <c r="W232" s="113">
        <v>6</v>
      </c>
      <c r="X232" s="113">
        <v>6</v>
      </c>
      <c r="Y232" s="113">
        <v>10</v>
      </c>
      <c r="Z232" s="113">
        <v>6</v>
      </c>
      <c r="AA232" s="63"/>
      <c r="AB232" s="113">
        <v>3</v>
      </c>
      <c r="AC232" s="113">
        <v>3</v>
      </c>
      <c r="AD232" s="113">
        <v>2</v>
      </c>
      <c r="AE232" s="113">
        <v>2</v>
      </c>
      <c r="AF232" s="63"/>
      <c r="AG232" s="113">
        <v>2</v>
      </c>
      <c r="AH232" s="113">
        <v>5</v>
      </c>
      <c r="AI232" s="113">
        <v>10</v>
      </c>
      <c r="AJ232" s="113">
        <v>17</v>
      </c>
      <c r="AK232" s="63"/>
      <c r="AL232" s="113">
        <v>16</v>
      </c>
      <c r="AM232" s="113">
        <v>16</v>
      </c>
      <c r="AN232" s="113">
        <v>14</v>
      </c>
      <c r="AO232" s="113">
        <v>14</v>
      </c>
      <c r="AP232" s="63"/>
      <c r="AQ232" s="113">
        <v>21</v>
      </c>
      <c r="AR232" s="113">
        <v>23</v>
      </c>
      <c r="AS232" s="113">
        <v>18</v>
      </c>
      <c r="AT232" s="113">
        <v>16</v>
      </c>
      <c r="AU232" s="63"/>
      <c r="AV232" s="113">
        <v>3</v>
      </c>
      <c r="AW232" s="113">
        <v>0</v>
      </c>
      <c r="AX232" s="113">
        <v>5</v>
      </c>
      <c r="AY232" s="113">
        <v>0</v>
      </c>
      <c r="AZ232" s="63"/>
      <c r="BA232" s="113">
        <v>7</v>
      </c>
      <c r="BB232" s="113">
        <v>7</v>
      </c>
      <c r="BC232" s="113">
        <v>2</v>
      </c>
      <c r="BD232" s="113">
        <v>3</v>
      </c>
      <c r="BE232" s="63"/>
      <c r="BF232" s="113">
        <v>3</v>
      </c>
      <c r="BG232" s="113">
        <v>4</v>
      </c>
      <c r="BH232" s="113">
        <v>3</v>
      </c>
      <c r="BI232" s="113">
        <v>16</v>
      </c>
      <c r="BJ232" s="63"/>
      <c r="BK232" s="113">
        <v>14</v>
      </c>
      <c r="BL232" s="113">
        <v>16</v>
      </c>
      <c r="BM232" s="113">
        <v>17</v>
      </c>
      <c r="BN232" s="113">
        <v>5</v>
      </c>
      <c r="BO232" s="113">
        <v>1</v>
      </c>
      <c r="BQ232" s="113">
        <v>7</v>
      </c>
      <c r="BR232" s="113">
        <v>5</v>
      </c>
      <c r="BS232" s="113">
        <v>8</v>
      </c>
      <c r="BT232" s="113">
        <v>15</v>
      </c>
      <c r="BV232" s="113" t="s">
        <v>131</v>
      </c>
      <c r="BW232" s="113" t="s">
        <v>131</v>
      </c>
      <c r="BX232" s="113" t="s">
        <v>131</v>
      </c>
      <c r="BY232" s="113">
        <v>15</v>
      </c>
      <c r="CA232" s="113">
        <v>10</v>
      </c>
      <c r="CB232" s="113">
        <v>10</v>
      </c>
      <c r="CC232" s="113">
        <v>10</v>
      </c>
      <c r="CD232" s="113">
        <v>9</v>
      </c>
      <c r="CF232" s="113">
        <v>16</v>
      </c>
      <c r="CG232" s="113">
        <v>22</v>
      </c>
      <c r="CH232" s="113">
        <v>29</v>
      </c>
      <c r="CI232" s="111">
        <v>46</v>
      </c>
      <c r="CJ232" s="188"/>
      <c r="CK232" s="113">
        <f t="shared" si="8"/>
        <v>40</v>
      </c>
      <c r="CL232" s="113">
        <v>-32</v>
      </c>
      <c r="CM232" s="113">
        <v>-17</v>
      </c>
      <c r="CN232" s="113">
        <v>-34</v>
      </c>
      <c r="CO232" s="188"/>
      <c r="CP232" s="113">
        <v>-34</v>
      </c>
      <c r="CQ232" s="113">
        <v>37</v>
      </c>
      <c r="CR232" s="113">
        <v>17</v>
      </c>
      <c r="CS232" s="113">
        <v>19</v>
      </c>
      <c r="CT232" s="188"/>
      <c r="CU232" s="111"/>
      <c r="CV232" s="111"/>
      <c r="CW232" s="113"/>
      <c r="CX232" s="113">
        <v>155</v>
      </c>
      <c r="CY232" s="188"/>
      <c r="CZ232" s="111"/>
      <c r="DA232" s="111"/>
      <c r="DB232" s="111"/>
      <c r="DC232" s="113"/>
    </row>
    <row r="233" spans="2:107" ht="15" hidden="1" customHeight="1" outlineLevel="2" x14ac:dyDescent="0.3">
      <c r="B233" s="112" t="s">
        <v>109</v>
      </c>
      <c r="C233" s="113">
        <v>0</v>
      </c>
      <c r="D233" s="113">
        <v>0</v>
      </c>
      <c r="E233" s="113">
        <v>0</v>
      </c>
      <c r="F233" s="113">
        <v>0</v>
      </c>
      <c r="G233" s="63"/>
      <c r="H233" s="113">
        <v>0</v>
      </c>
      <c r="I233" s="113">
        <v>0</v>
      </c>
      <c r="J233" s="113">
        <v>0</v>
      </c>
      <c r="K233" s="113">
        <v>0</v>
      </c>
      <c r="L233" s="63"/>
      <c r="M233" s="113">
        <v>0</v>
      </c>
      <c r="N233" s="113">
        <v>0</v>
      </c>
      <c r="O233" s="113">
        <v>0</v>
      </c>
      <c r="P233" s="113">
        <v>0</v>
      </c>
      <c r="Q233" s="63"/>
      <c r="R233" s="113">
        <v>0</v>
      </c>
      <c r="S233" s="113">
        <v>0</v>
      </c>
      <c r="T233" s="113">
        <v>0</v>
      </c>
      <c r="U233" s="113">
        <v>0</v>
      </c>
      <c r="V233" s="63"/>
      <c r="W233" s="113">
        <v>0</v>
      </c>
      <c r="X233" s="113">
        <v>0</v>
      </c>
      <c r="Y233" s="113">
        <v>0</v>
      </c>
      <c r="Z233" s="113">
        <v>0</v>
      </c>
      <c r="AA233" s="63"/>
      <c r="AB233" s="113">
        <v>0</v>
      </c>
      <c r="AC233" s="113">
        <v>0</v>
      </c>
      <c r="AD233" s="113">
        <v>0</v>
      </c>
      <c r="AE233" s="113">
        <v>0</v>
      </c>
      <c r="AF233" s="63"/>
      <c r="AG233" s="113">
        <v>0</v>
      </c>
      <c r="AH233" s="113">
        <v>0</v>
      </c>
      <c r="AI233" s="113">
        <v>0</v>
      </c>
      <c r="AJ233" s="113">
        <v>0</v>
      </c>
      <c r="AK233" s="63"/>
      <c r="AL233" s="113">
        <v>0</v>
      </c>
      <c r="AM233" s="113">
        <v>0</v>
      </c>
      <c r="AN233" s="113">
        <v>0</v>
      </c>
      <c r="AO233" s="113">
        <v>0</v>
      </c>
      <c r="AP233" s="63"/>
      <c r="AQ233" s="113">
        <v>0</v>
      </c>
      <c r="AR233" s="113">
        <v>0</v>
      </c>
      <c r="AS233" s="113">
        <v>0</v>
      </c>
      <c r="AT233" s="113">
        <v>0</v>
      </c>
      <c r="AU233" s="63"/>
      <c r="AV233" s="113">
        <v>0</v>
      </c>
      <c r="AW233" s="113">
        <v>0</v>
      </c>
      <c r="AX233" s="113">
        <v>0</v>
      </c>
      <c r="AY233" s="113">
        <v>0</v>
      </c>
      <c r="AZ233" s="63"/>
      <c r="BA233" s="113">
        <v>0</v>
      </c>
      <c r="BB233" s="113">
        <v>0</v>
      </c>
      <c r="BC233" s="113">
        <v>0</v>
      </c>
      <c r="BD233" s="113">
        <v>0</v>
      </c>
      <c r="BE233" s="63"/>
      <c r="BF233" s="113">
        <v>0</v>
      </c>
      <c r="BG233" s="113">
        <v>3</v>
      </c>
      <c r="BH233" s="113">
        <v>3</v>
      </c>
      <c r="BI233" s="113">
        <v>5</v>
      </c>
      <c r="BJ233" s="63"/>
      <c r="BK233" s="113">
        <v>7</v>
      </c>
      <c r="BL233" s="113">
        <v>5</v>
      </c>
      <c r="BM233" s="113">
        <v>5</v>
      </c>
      <c r="BN233" s="113">
        <v>3</v>
      </c>
      <c r="BO233" s="113">
        <v>3</v>
      </c>
      <c r="BQ233" s="113">
        <v>1</v>
      </c>
      <c r="BR233" s="113">
        <v>-1</v>
      </c>
      <c r="BS233" s="113">
        <v>-5</v>
      </c>
      <c r="BT233" s="113">
        <v>-8</v>
      </c>
      <c r="BV233" s="113" t="s">
        <v>131</v>
      </c>
      <c r="BW233" s="113" t="s">
        <v>131</v>
      </c>
      <c r="BX233" s="113" t="s">
        <v>131</v>
      </c>
      <c r="BY233" s="113">
        <v>-8</v>
      </c>
      <c r="CA233" s="113">
        <v>-8</v>
      </c>
      <c r="CB233" s="113">
        <v>-7</v>
      </c>
      <c r="CC233" s="113">
        <v>-2</v>
      </c>
      <c r="CD233" s="113">
        <v>4</v>
      </c>
      <c r="CF233" s="113">
        <v>10</v>
      </c>
      <c r="CG233" s="113">
        <v>14</v>
      </c>
      <c r="CH233" s="113">
        <v>14</v>
      </c>
      <c r="CI233" s="111">
        <v>17</v>
      </c>
      <c r="CJ233" s="188"/>
      <c r="CK233" s="113">
        <f t="shared" si="8"/>
        <v>15</v>
      </c>
      <c r="CL233" s="113">
        <v>11</v>
      </c>
      <c r="CM233" s="113">
        <v>12</v>
      </c>
      <c r="CN233" s="113">
        <v>7</v>
      </c>
      <c r="CO233" s="188"/>
      <c r="CP233" s="113">
        <v>3</v>
      </c>
      <c r="CQ233" s="113">
        <v>3</v>
      </c>
      <c r="CR233" s="113">
        <v>1</v>
      </c>
      <c r="CS233" s="113">
        <v>0</v>
      </c>
      <c r="CT233" s="188"/>
      <c r="CU233" s="111"/>
      <c r="CV233" s="111"/>
      <c r="CW233" s="113"/>
      <c r="CX233" s="113">
        <v>0</v>
      </c>
      <c r="CY233" s="188"/>
      <c r="CZ233" s="111"/>
      <c r="DA233" s="111"/>
      <c r="DB233" s="111"/>
      <c r="DC233" s="113"/>
    </row>
    <row r="234" spans="2:107" ht="15" hidden="1" customHeight="1" outlineLevel="2" x14ac:dyDescent="0.3">
      <c r="B234" s="112" t="s">
        <v>110</v>
      </c>
      <c r="C234" s="111">
        <v>0</v>
      </c>
      <c r="D234" s="111">
        <v>0</v>
      </c>
      <c r="E234" s="111">
        <v>0</v>
      </c>
      <c r="F234" s="111">
        <v>0</v>
      </c>
      <c r="G234" s="113"/>
      <c r="H234" s="111">
        <v>0</v>
      </c>
      <c r="I234" s="111">
        <v>0</v>
      </c>
      <c r="J234" s="111">
        <v>0</v>
      </c>
      <c r="K234" s="111">
        <v>0</v>
      </c>
      <c r="L234" s="113"/>
      <c r="M234" s="111">
        <v>0</v>
      </c>
      <c r="N234" s="111">
        <v>0</v>
      </c>
      <c r="O234" s="111">
        <v>0</v>
      </c>
      <c r="P234" s="111">
        <v>0</v>
      </c>
      <c r="Q234" s="113"/>
      <c r="R234" s="111">
        <v>0</v>
      </c>
      <c r="S234" s="111">
        <v>0</v>
      </c>
      <c r="T234" s="111">
        <v>0</v>
      </c>
      <c r="U234" s="111">
        <v>0</v>
      </c>
      <c r="V234" s="113"/>
      <c r="W234" s="111">
        <v>0</v>
      </c>
      <c r="X234" s="111">
        <v>0</v>
      </c>
      <c r="Y234" s="111">
        <v>0</v>
      </c>
      <c r="Z234" s="111">
        <v>0</v>
      </c>
      <c r="AA234" s="113"/>
      <c r="AB234" s="111">
        <v>0</v>
      </c>
      <c r="AC234" s="111">
        <v>0</v>
      </c>
      <c r="AD234" s="111">
        <v>0</v>
      </c>
      <c r="AE234" s="111">
        <v>0</v>
      </c>
      <c r="AF234" s="113"/>
      <c r="AG234" s="111">
        <v>0</v>
      </c>
      <c r="AH234" s="111">
        <v>0</v>
      </c>
      <c r="AI234" s="111">
        <v>0</v>
      </c>
      <c r="AJ234" s="111">
        <v>0</v>
      </c>
      <c r="AK234" s="113"/>
      <c r="AL234" s="111">
        <v>0</v>
      </c>
      <c r="AM234" s="111">
        <v>0</v>
      </c>
      <c r="AN234" s="111">
        <v>0</v>
      </c>
      <c r="AO234" s="111">
        <v>0</v>
      </c>
      <c r="AP234" s="113"/>
      <c r="AQ234" s="111">
        <v>0</v>
      </c>
      <c r="AR234" s="111">
        <v>0</v>
      </c>
      <c r="AS234" s="111">
        <v>0</v>
      </c>
      <c r="AT234" s="111">
        <v>0</v>
      </c>
      <c r="AU234" s="113"/>
      <c r="AV234" s="111">
        <v>0</v>
      </c>
      <c r="AW234" s="111">
        <v>0</v>
      </c>
      <c r="AX234" s="111">
        <v>0</v>
      </c>
      <c r="AY234" s="111">
        <v>0</v>
      </c>
      <c r="AZ234" s="113"/>
      <c r="BA234" s="111">
        <v>0</v>
      </c>
      <c r="BB234" s="111">
        <v>0</v>
      </c>
      <c r="BC234" s="111">
        <v>0</v>
      </c>
      <c r="BD234" s="111">
        <v>0</v>
      </c>
      <c r="BE234" s="113"/>
      <c r="BF234" s="111">
        <v>0</v>
      </c>
      <c r="BG234" s="111">
        <v>0</v>
      </c>
      <c r="BH234" s="111">
        <v>0</v>
      </c>
      <c r="BI234" s="111">
        <v>0</v>
      </c>
      <c r="BJ234" s="113"/>
      <c r="BK234" s="111">
        <v>0</v>
      </c>
      <c r="BL234" s="111">
        <v>0</v>
      </c>
      <c r="BM234" s="111">
        <v>0</v>
      </c>
      <c r="BN234" s="111">
        <v>6</v>
      </c>
      <c r="BO234" s="111">
        <v>6</v>
      </c>
      <c r="BP234" s="76"/>
      <c r="BQ234" s="111">
        <v>6</v>
      </c>
      <c r="BR234" s="111">
        <v>6</v>
      </c>
      <c r="BS234" s="111">
        <v>6</v>
      </c>
      <c r="BT234" s="111">
        <v>4</v>
      </c>
      <c r="BV234" s="111" t="s">
        <v>131</v>
      </c>
      <c r="BW234" s="111" t="s">
        <v>131</v>
      </c>
      <c r="BX234" s="111" t="s">
        <v>131</v>
      </c>
      <c r="BY234" s="111">
        <v>4</v>
      </c>
      <c r="BZ234" s="123"/>
      <c r="CA234" s="111">
        <v>4</v>
      </c>
      <c r="CB234" s="111">
        <v>4</v>
      </c>
      <c r="CC234" s="111">
        <v>5</v>
      </c>
      <c r="CD234" s="111">
        <v>5</v>
      </c>
      <c r="CF234" s="111">
        <v>5</v>
      </c>
      <c r="CG234" s="111">
        <v>8</v>
      </c>
      <c r="CH234" s="111">
        <v>7</v>
      </c>
      <c r="CI234" s="111">
        <v>5</v>
      </c>
      <c r="CJ234" s="188"/>
      <c r="CK234" s="111">
        <f t="shared" si="8"/>
        <v>6</v>
      </c>
      <c r="CL234" s="111">
        <v>5</v>
      </c>
      <c r="CM234" s="111">
        <v>5</v>
      </c>
      <c r="CN234" s="111">
        <v>3</v>
      </c>
      <c r="CO234" s="188"/>
      <c r="CP234" s="111">
        <v>2</v>
      </c>
      <c r="CQ234" s="111">
        <v>0</v>
      </c>
      <c r="CR234" s="111">
        <v>0</v>
      </c>
      <c r="CS234" s="111">
        <v>0</v>
      </c>
      <c r="CT234" s="188"/>
      <c r="CU234" s="111"/>
      <c r="CV234" s="111"/>
      <c r="CW234" s="111"/>
      <c r="CX234" s="111">
        <v>1</v>
      </c>
      <c r="CY234" s="188"/>
      <c r="CZ234" s="111"/>
      <c r="DA234" s="111"/>
      <c r="DB234" s="111"/>
      <c r="DC234" s="111"/>
    </row>
    <row r="235" spans="2:107" ht="15" hidden="1" customHeight="1" outlineLevel="2" x14ac:dyDescent="0.3">
      <c r="B235" s="112" t="s">
        <v>378</v>
      </c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  <c r="AF235" s="113"/>
      <c r="AG235" s="113"/>
      <c r="AH235" s="113"/>
      <c r="AI235" s="113"/>
      <c r="AJ235" s="113"/>
      <c r="AK235" s="113"/>
      <c r="AL235" s="113"/>
      <c r="AM235" s="113"/>
      <c r="AN235" s="113"/>
      <c r="AO235" s="113"/>
      <c r="AP235" s="113"/>
      <c r="AQ235" s="113"/>
      <c r="AR235" s="113"/>
      <c r="AS235" s="113"/>
      <c r="AT235" s="113"/>
      <c r="AU235" s="113"/>
      <c r="AV235" s="113"/>
      <c r="AW235" s="113"/>
      <c r="AX235" s="113"/>
      <c r="AY235" s="113"/>
      <c r="AZ235" s="113"/>
      <c r="BA235" s="113"/>
      <c r="BB235" s="113"/>
      <c r="BC235" s="113"/>
      <c r="BD235" s="113"/>
      <c r="BE235" s="113"/>
      <c r="BF235" s="113"/>
      <c r="BG235" s="113"/>
      <c r="BH235" s="113"/>
      <c r="BI235" s="113"/>
      <c r="BJ235" s="113"/>
      <c r="BK235" s="113"/>
      <c r="BL235" s="113"/>
      <c r="BM235" s="113"/>
      <c r="BN235" s="113"/>
      <c r="BO235" s="113"/>
      <c r="BP235" s="76"/>
      <c r="BQ235" s="113"/>
      <c r="BR235" s="113"/>
      <c r="BS235" s="113"/>
      <c r="BT235" s="113"/>
      <c r="BV235" s="113"/>
      <c r="BW235" s="113"/>
      <c r="BX235" s="113"/>
      <c r="BY235" s="113"/>
      <c r="BZ235" s="123"/>
      <c r="CA235" s="113"/>
      <c r="CB235" s="113"/>
      <c r="CC235" s="113"/>
      <c r="CD235" s="113"/>
      <c r="CF235" s="113"/>
      <c r="CG235" s="113"/>
      <c r="CH235" s="113"/>
      <c r="CI235" s="111"/>
      <c r="CJ235" s="188"/>
      <c r="CK235" s="113"/>
      <c r="CL235" s="113"/>
      <c r="CM235" s="113"/>
      <c r="CN235" s="113"/>
      <c r="CO235" s="188"/>
      <c r="CP235" s="113"/>
      <c r="CQ235" s="113"/>
      <c r="CR235" s="113"/>
      <c r="CS235" s="113"/>
      <c r="CT235" s="188"/>
      <c r="CU235" s="111"/>
      <c r="CV235" s="111"/>
      <c r="CW235" s="113"/>
      <c r="CX235" s="113"/>
      <c r="CY235" s="188"/>
      <c r="CZ235" s="111"/>
      <c r="DA235" s="111"/>
      <c r="DB235" s="111"/>
      <c r="DC235" s="113"/>
    </row>
    <row r="236" spans="2:107" ht="15" hidden="1" customHeight="1" outlineLevel="2" x14ac:dyDescent="0.3">
      <c r="B236" s="112" t="s">
        <v>379</v>
      </c>
      <c r="C236" s="111"/>
      <c r="D236" s="111"/>
      <c r="E236" s="111"/>
      <c r="F236" s="111"/>
      <c r="G236" s="63"/>
      <c r="H236" s="111"/>
      <c r="I236" s="111"/>
      <c r="J236" s="111"/>
      <c r="K236" s="111"/>
      <c r="L236" s="63"/>
      <c r="M236" s="111"/>
      <c r="N236" s="111"/>
      <c r="O236" s="111"/>
      <c r="P236" s="111"/>
      <c r="Q236" s="63"/>
      <c r="R236" s="111"/>
      <c r="S236" s="111"/>
      <c r="T236" s="111"/>
      <c r="U236" s="111"/>
      <c r="V236" s="63"/>
      <c r="W236" s="111"/>
      <c r="X236" s="111"/>
      <c r="Y236" s="111"/>
      <c r="Z236" s="111"/>
      <c r="AA236" s="63"/>
      <c r="AB236" s="111"/>
      <c r="AC236" s="111"/>
      <c r="AD236" s="111"/>
      <c r="AE236" s="111"/>
      <c r="AF236" s="63"/>
      <c r="AG236" s="111"/>
      <c r="AH236" s="111"/>
      <c r="AI236" s="111"/>
      <c r="AJ236" s="111"/>
      <c r="AK236" s="63"/>
      <c r="AL236" s="111"/>
      <c r="AM236" s="111"/>
      <c r="AN236" s="111"/>
      <c r="AO236" s="111"/>
      <c r="AP236" s="63"/>
      <c r="AQ236" s="111"/>
      <c r="AR236" s="111"/>
      <c r="AS236" s="111"/>
      <c r="AT236" s="111"/>
      <c r="AU236" s="63"/>
      <c r="AV236" s="111"/>
      <c r="AW236" s="111"/>
      <c r="AX236" s="111"/>
      <c r="AY236" s="111"/>
      <c r="AZ236" s="63"/>
      <c r="BA236" s="111"/>
      <c r="BB236" s="111"/>
      <c r="BC236" s="111"/>
      <c r="BD236" s="111"/>
      <c r="BE236" s="63"/>
      <c r="BF236" s="111"/>
      <c r="BG236" s="111"/>
      <c r="BH236" s="111"/>
      <c r="BI236" s="111"/>
      <c r="BJ236" s="63"/>
      <c r="BK236" s="111"/>
      <c r="BL236" s="111"/>
      <c r="BM236" s="111"/>
      <c r="BN236" s="111"/>
      <c r="BO236" s="111"/>
      <c r="BQ236" s="111"/>
      <c r="BR236" s="111"/>
      <c r="BS236" s="111"/>
      <c r="BT236" s="111"/>
      <c r="BV236" s="111"/>
      <c r="BW236" s="111"/>
      <c r="BX236" s="111"/>
      <c r="BY236" s="111"/>
      <c r="CA236" s="111"/>
      <c r="CB236" s="111"/>
      <c r="CC236" s="111"/>
      <c r="CD236" s="111"/>
      <c r="CF236" s="111"/>
      <c r="CG236" s="111"/>
      <c r="CH236" s="111"/>
      <c r="CI236" s="111"/>
      <c r="CJ236" s="188"/>
      <c r="CK236" s="111"/>
      <c r="CL236" s="111"/>
      <c r="CM236" s="111"/>
      <c r="CN236" s="111"/>
      <c r="CO236" s="188"/>
      <c r="CP236" s="111"/>
      <c r="CQ236" s="111"/>
      <c r="CR236" s="111"/>
      <c r="CS236" s="111"/>
      <c r="CT236" s="188"/>
      <c r="CU236" s="111"/>
      <c r="CV236" s="111"/>
      <c r="CW236" s="111"/>
      <c r="CX236" s="111"/>
      <c r="CY236" s="188"/>
      <c r="CZ236" s="111"/>
      <c r="DA236" s="111"/>
      <c r="DB236" s="111"/>
      <c r="DC236" s="111"/>
    </row>
    <row r="237" spans="2:107" s="236" customFormat="1" ht="15" customHeight="1" outlineLevel="1" collapsed="1" x14ac:dyDescent="0.3">
      <c r="B237" s="108" t="s">
        <v>111</v>
      </c>
      <c r="C237" s="115">
        <v>0</v>
      </c>
      <c r="D237" s="115">
        <v>0</v>
      </c>
      <c r="E237" s="115">
        <v>0</v>
      </c>
      <c r="F237" s="115">
        <v>0</v>
      </c>
      <c r="G237" s="115"/>
      <c r="H237" s="115">
        <v>0</v>
      </c>
      <c r="I237" s="115">
        <v>0</v>
      </c>
      <c r="J237" s="115">
        <v>0</v>
      </c>
      <c r="K237" s="115">
        <v>0</v>
      </c>
      <c r="L237" s="115"/>
      <c r="M237" s="115">
        <v>0</v>
      </c>
      <c r="N237" s="115">
        <v>3</v>
      </c>
      <c r="O237" s="115">
        <v>5</v>
      </c>
      <c r="P237" s="115">
        <v>8</v>
      </c>
      <c r="Q237" s="115"/>
      <c r="R237" s="115">
        <v>10</v>
      </c>
      <c r="S237" s="115">
        <v>8</v>
      </c>
      <c r="T237" s="115">
        <v>5</v>
      </c>
      <c r="U237" s="115">
        <v>5</v>
      </c>
      <c r="V237" s="115"/>
      <c r="W237" s="115">
        <v>6</v>
      </c>
      <c r="X237" s="115">
        <v>5</v>
      </c>
      <c r="Y237" s="115">
        <v>9</v>
      </c>
      <c r="Z237" s="115">
        <v>7</v>
      </c>
      <c r="AA237" s="115"/>
      <c r="AB237" s="115">
        <v>4</v>
      </c>
      <c r="AC237" s="115">
        <v>7</v>
      </c>
      <c r="AD237" s="115">
        <v>1</v>
      </c>
      <c r="AE237" s="115">
        <v>-1</v>
      </c>
      <c r="AF237" s="115"/>
      <c r="AG237" s="115">
        <v>-2</v>
      </c>
      <c r="AH237" s="115">
        <v>-3</v>
      </c>
      <c r="AI237" s="115">
        <v>-9</v>
      </c>
      <c r="AJ237" s="115">
        <v>-8</v>
      </c>
      <c r="AK237" s="115"/>
      <c r="AL237" s="115">
        <v>-4</v>
      </c>
      <c r="AM237" s="115">
        <v>-7</v>
      </c>
      <c r="AN237" s="115">
        <v>2</v>
      </c>
      <c r="AO237" s="115">
        <v>3</v>
      </c>
      <c r="AP237" s="115"/>
      <c r="AQ237" s="115">
        <v>0</v>
      </c>
      <c r="AR237" s="115">
        <v>4</v>
      </c>
      <c r="AS237" s="115">
        <v>9</v>
      </c>
      <c r="AT237" s="115">
        <v>17</v>
      </c>
      <c r="AU237" s="115"/>
      <c r="AV237" s="115">
        <v>22</v>
      </c>
      <c r="AW237" s="115">
        <v>28</v>
      </c>
      <c r="AX237" s="115">
        <v>24</v>
      </c>
      <c r="AY237" s="115">
        <v>16</v>
      </c>
      <c r="AZ237" s="115"/>
      <c r="BA237" s="115">
        <v>15</v>
      </c>
      <c r="BB237" s="115">
        <v>13</v>
      </c>
      <c r="BC237" s="115">
        <v>21</v>
      </c>
      <c r="BD237" s="115">
        <v>16</v>
      </c>
      <c r="BE237" s="115"/>
      <c r="BF237" s="115">
        <v>12</v>
      </c>
      <c r="BG237" s="115">
        <v>6</v>
      </c>
      <c r="BH237" s="115">
        <v>0</v>
      </c>
      <c r="BI237" s="115">
        <v>6</v>
      </c>
      <c r="BJ237" s="115"/>
      <c r="BK237" s="115">
        <v>11</v>
      </c>
      <c r="BL237" s="115">
        <v>18</v>
      </c>
      <c r="BM237" s="115">
        <v>17</v>
      </c>
      <c r="BN237" s="115">
        <v>29</v>
      </c>
      <c r="BO237" s="115">
        <v>29</v>
      </c>
      <c r="BP237" s="45"/>
      <c r="BQ237" s="115">
        <v>40</v>
      </c>
      <c r="BR237" s="115">
        <v>45</v>
      </c>
      <c r="BS237" s="115">
        <v>50</v>
      </c>
      <c r="BT237" s="115">
        <v>47</v>
      </c>
      <c r="BV237" s="115" t="s">
        <v>131</v>
      </c>
      <c r="BW237" s="115" t="s">
        <v>131</v>
      </c>
      <c r="BX237" s="115" t="s">
        <v>131</v>
      </c>
      <c r="BY237" s="115">
        <v>47</v>
      </c>
      <c r="BZ237" s="1"/>
      <c r="CA237" s="115">
        <v>26</v>
      </c>
      <c r="CB237" s="115">
        <v>32</v>
      </c>
      <c r="CC237" s="115">
        <v>27</v>
      </c>
      <c r="CD237" s="115">
        <v>30</v>
      </c>
      <c r="CF237" s="115">
        <v>41</v>
      </c>
      <c r="CG237" s="115">
        <v>33</v>
      </c>
      <c r="CH237" s="115">
        <v>55</v>
      </c>
      <c r="CI237" s="109">
        <v>56</v>
      </c>
      <c r="CJ237" s="237"/>
      <c r="CK237" s="115">
        <f t="shared" ref="CK237:CK244" si="9">CK193-CF193</f>
        <v>75</v>
      </c>
      <c r="CL237" s="115">
        <v>100</v>
      </c>
      <c r="CM237" s="115">
        <v>109</v>
      </c>
      <c r="CN237" s="115">
        <v>147</v>
      </c>
      <c r="CO237" s="237"/>
      <c r="CP237" s="115">
        <v>152</v>
      </c>
      <c r="CQ237" s="115">
        <v>149</v>
      </c>
      <c r="CR237" s="115">
        <v>153</v>
      </c>
      <c r="CS237" s="115">
        <v>131</v>
      </c>
      <c r="CT237" s="237"/>
      <c r="CU237" s="109">
        <v>123</v>
      </c>
      <c r="CV237" s="109">
        <v>122</v>
      </c>
      <c r="CW237" s="115">
        <v>113</v>
      </c>
      <c r="CX237" s="115">
        <v>165</v>
      </c>
      <c r="CY237" s="237"/>
      <c r="CZ237" s="109">
        <v>162</v>
      </c>
      <c r="DA237" s="109">
        <v>206</v>
      </c>
      <c r="DB237" s="109">
        <v>240</v>
      </c>
      <c r="DC237" s="115"/>
    </row>
    <row r="238" spans="2:107" ht="15" hidden="1" customHeight="1" outlineLevel="2" x14ac:dyDescent="0.3">
      <c r="B238" s="110" t="s">
        <v>112</v>
      </c>
      <c r="C238" s="113">
        <v>0</v>
      </c>
      <c r="D238" s="113">
        <v>0</v>
      </c>
      <c r="E238" s="113">
        <v>0</v>
      </c>
      <c r="F238" s="113">
        <v>0</v>
      </c>
      <c r="G238" s="63"/>
      <c r="H238" s="113">
        <v>0</v>
      </c>
      <c r="I238" s="113">
        <v>0</v>
      </c>
      <c r="J238" s="113">
        <v>0</v>
      </c>
      <c r="K238" s="113">
        <v>0</v>
      </c>
      <c r="L238" s="63"/>
      <c r="M238" s="113">
        <v>0</v>
      </c>
      <c r="N238" s="113">
        <v>0</v>
      </c>
      <c r="O238" s="113">
        <v>0</v>
      </c>
      <c r="P238" s="113">
        <v>0</v>
      </c>
      <c r="Q238" s="63"/>
      <c r="R238" s="113">
        <v>2</v>
      </c>
      <c r="S238" s="113">
        <v>2</v>
      </c>
      <c r="T238" s="113">
        <v>2</v>
      </c>
      <c r="U238" s="113">
        <v>2</v>
      </c>
      <c r="V238" s="63"/>
      <c r="W238" s="113">
        <v>3</v>
      </c>
      <c r="X238" s="113">
        <v>3</v>
      </c>
      <c r="Y238" s="113">
        <v>3</v>
      </c>
      <c r="Z238" s="113">
        <v>6</v>
      </c>
      <c r="AA238" s="63"/>
      <c r="AB238" s="113">
        <v>3</v>
      </c>
      <c r="AC238" s="113">
        <v>6</v>
      </c>
      <c r="AD238" s="113">
        <v>4</v>
      </c>
      <c r="AE238" s="113">
        <v>-1</v>
      </c>
      <c r="AF238" s="63"/>
      <c r="AG238" s="113">
        <v>-1</v>
      </c>
      <c r="AH238" s="113">
        <v>-1</v>
      </c>
      <c r="AI238" s="113">
        <v>-3</v>
      </c>
      <c r="AJ238" s="113">
        <v>-1</v>
      </c>
      <c r="AK238" s="63"/>
      <c r="AL238" s="113">
        <v>2</v>
      </c>
      <c r="AM238" s="113">
        <v>-2</v>
      </c>
      <c r="AN238" s="113">
        <v>2</v>
      </c>
      <c r="AO238" s="113">
        <v>3</v>
      </c>
      <c r="AP238" s="63"/>
      <c r="AQ238" s="113">
        <v>0</v>
      </c>
      <c r="AR238" s="113">
        <v>1</v>
      </c>
      <c r="AS238" s="113">
        <v>5</v>
      </c>
      <c r="AT238" s="113">
        <v>6</v>
      </c>
      <c r="AU238" s="63"/>
      <c r="AV238" s="113">
        <v>6</v>
      </c>
      <c r="AW238" s="113">
        <v>6</v>
      </c>
      <c r="AX238" s="113">
        <v>2</v>
      </c>
      <c r="AY238" s="113">
        <v>0</v>
      </c>
      <c r="AZ238" s="63"/>
      <c r="BA238" s="113">
        <v>0</v>
      </c>
      <c r="BB238" s="113">
        <v>0</v>
      </c>
      <c r="BC238" s="113">
        <v>1</v>
      </c>
      <c r="BD238" s="113">
        <v>-3</v>
      </c>
      <c r="BE238" s="63"/>
      <c r="BF238" s="113">
        <v>-3</v>
      </c>
      <c r="BG238" s="113">
        <v>-3</v>
      </c>
      <c r="BH238" s="113">
        <v>-4</v>
      </c>
      <c r="BI238" s="113">
        <v>1</v>
      </c>
      <c r="BJ238" s="63"/>
      <c r="BK238" s="113">
        <v>6</v>
      </c>
      <c r="BL238" s="113">
        <v>6</v>
      </c>
      <c r="BM238" s="113">
        <v>6</v>
      </c>
      <c r="BN238" s="113">
        <v>5</v>
      </c>
      <c r="BO238" s="113">
        <v>5</v>
      </c>
      <c r="BQ238" s="113">
        <v>5</v>
      </c>
      <c r="BR238" s="113">
        <v>6</v>
      </c>
      <c r="BS238" s="113">
        <v>7</v>
      </c>
      <c r="BT238" s="113">
        <v>7</v>
      </c>
      <c r="BV238" s="113" t="s">
        <v>131</v>
      </c>
      <c r="BW238" s="113" t="s">
        <v>131</v>
      </c>
      <c r="BX238" s="113" t="s">
        <v>131</v>
      </c>
      <c r="BY238" s="113">
        <v>7</v>
      </c>
      <c r="CA238" s="113">
        <v>2</v>
      </c>
      <c r="CB238" s="113">
        <v>2</v>
      </c>
      <c r="CC238" s="113">
        <v>1</v>
      </c>
      <c r="CD238" s="113">
        <v>1</v>
      </c>
      <c r="CF238" s="113">
        <v>1</v>
      </c>
      <c r="CG238" s="113">
        <v>2</v>
      </c>
      <c r="CH238" s="113">
        <v>7</v>
      </c>
      <c r="CI238" s="111">
        <v>3</v>
      </c>
      <c r="CJ238" s="188"/>
      <c r="CK238" s="113">
        <f t="shared" si="9"/>
        <v>8</v>
      </c>
      <c r="CL238" s="113">
        <v>13</v>
      </c>
      <c r="CM238" s="113">
        <v>13</v>
      </c>
      <c r="CN238" s="113">
        <v>26</v>
      </c>
      <c r="CO238" s="188"/>
      <c r="CP238" s="113">
        <v>24</v>
      </c>
      <c r="CQ238" s="113">
        <v>21</v>
      </c>
      <c r="CR238" s="113">
        <v>22</v>
      </c>
      <c r="CS238" s="113">
        <v>20</v>
      </c>
      <c r="CT238" s="188"/>
      <c r="CU238" s="111"/>
      <c r="CV238" s="111"/>
      <c r="CW238" s="113"/>
      <c r="CX238" s="113">
        <v>18</v>
      </c>
      <c r="CY238" s="188"/>
      <c r="CZ238" s="111"/>
      <c r="DA238" s="111"/>
      <c r="DB238" s="111"/>
      <c r="DC238" s="113"/>
    </row>
    <row r="239" spans="2:107" ht="15" hidden="1" customHeight="1" outlineLevel="2" x14ac:dyDescent="0.3">
      <c r="B239" s="110" t="s">
        <v>113</v>
      </c>
      <c r="C239" s="113">
        <v>0</v>
      </c>
      <c r="D239" s="113">
        <v>0</v>
      </c>
      <c r="E239" s="113">
        <v>0</v>
      </c>
      <c r="F239" s="113">
        <v>0</v>
      </c>
      <c r="G239" s="63"/>
      <c r="H239" s="113">
        <v>0</v>
      </c>
      <c r="I239" s="113">
        <v>0</v>
      </c>
      <c r="J239" s="113">
        <v>0</v>
      </c>
      <c r="K239" s="113">
        <v>0</v>
      </c>
      <c r="L239" s="63"/>
      <c r="M239" s="113">
        <v>0</v>
      </c>
      <c r="N239" s="113">
        <v>3</v>
      </c>
      <c r="O239" s="113">
        <v>5</v>
      </c>
      <c r="P239" s="113">
        <v>8</v>
      </c>
      <c r="Q239" s="63"/>
      <c r="R239" s="113">
        <v>8</v>
      </c>
      <c r="S239" s="113">
        <v>6</v>
      </c>
      <c r="T239" s="113">
        <v>3</v>
      </c>
      <c r="U239" s="113">
        <v>3</v>
      </c>
      <c r="V239" s="63"/>
      <c r="W239" s="113">
        <v>3</v>
      </c>
      <c r="X239" s="113">
        <v>2</v>
      </c>
      <c r="Y239" s="113">
        <v>6</v>
      </c>
      <c r="Z239" s="113">
        <v>1</v>
      </c>
      <c r="AA239" s="63"/>
      <c r="AB239" s="113">
        <v>1</v>
      </c>
      <c r="AC239" s="113">
        <v>1</v>
      </c>
      <c r="AD239" s="113">
        <v>-3</v>
      </c>
      <c r="AE239" s="113">
        <v>0</v>
      </c>
      <c r="AF239" s="63"/>
      <c r="AG239" s="113">
        <v>-1</v>
      </c>
      <c r="AH239" s="113">
        <v>-2</v>
      </c>
      <c r="AI239" s="113">
        <v>-6</v>
      </c>
      <c r="AJ239" s="113">
        <v>-7</v>
      </c>
      <c r="AK239" s="63"/>
      <c r="AL239" s="113">
        <v>-6</v>
      </c>
      <c r="AM239" s="113">
        <v>-5</v>
      </c>
      <c r="AN239" s="113">
        <v>0</v>
      </c>
      <c r="AO239" s="113">
        <v>0</v>
      </c>
      <c r="AP239" s="63"/>
      <c r="AQ239" s="113">
        <v>0</v>
      </c>
      <c r="AR239" s="113">
        <v>3</v>
      </c>
      <c r="AS239" s="113">
        <v>4</v>
      </c>
      <c r="AT239" s="113">
        <v>6</v>
      </c>
      <c r="AU239" s="63"/>
      <c r="AV239" s="113">
        <v>7</v>
      </c>
      <c r="AW239" s="113">
        <v>12</v>
      </c>
      <c r="AX239" s="113">
        <v>12</v>
      </c>
      <c r="AY239" s="113">
        <v>11</v>
      </c>
      <c r="AZ239" s="63"/>
      <c r="BA239" s="113">
        <v>9</v>
      </c>
      <c r="BB239" s="113">
        <v>6</v>
      </c>
      <c r="BC239" s="113">
        <v>13</v>
      </c>
      <c r="BD239" s="113">
        <v>12</v>
      </c>
      <c r="BE239" s="63"/>
      <c r="BF239" s="113">
        <v>13</v>
      </c>
      <c r="BG239" s="113">
        <v>8</v>
      </c>
      <c r="BH239" s="113">
        <v>1</v>
      </c>
      <c r="BI239" s="113">
        <v>1</v>
      </c>
      <c r="BJ239" s="63"/>
      <c r="BK239" s="113">
        <v>1</v>
      </c>
      <c r="BL239" s="113">
        <v>1</v>
      </c>
      <c r="BM239" s="113">
        <v>0</v>
      </c>
      <c r="BN239" s="113">
        <v>6</v>
      </c>
      <c r="BO239" s="113">
        <v>6</v>
      </c>
      <c r="BQ239" s="113">
        <v>14</v>
      </c>
      <c r="BR239" s="113">
        <v>16</v>
      </c>
      <c r="BS239" s="113">
        <v>16</v>
      </c>
      <c r="BT239" s="113">
        <v>18</v>
      </c>
      <c r="BV239" s="113" t="s">
        <v>131</v>
      </c>
      <c r="BW239" s="113" t="s">
        <v>131</v>
      </c>
      <c r="BX239" s="113" t="s">
        <v>131</v>
      </c>
      <c r="BY239" s="113">
        <v>18</v>
      </c>
      <c r="CA239" s="113">
        <v>10</v>
      </c>
      <c r="CB239" s="113">
        <v>15</v>
      </c>
      <c r="CC239" s="113">
        <v>16</v>
      </c>
      <c r="CD239" s="113">
        <v>19</v>
      </c>
      <c r="CF239" s="113">
        <v>22</v>
      </c>
      <c r="CG239" s="113">
        <v>19</v>
      </c>
      <c r="CH239" s="113">
        <v>22</v>
      </c>
      <c r="CI239" s="111">
        <v>23</v>
      </c>
      <c r="CJ239" s="188"/>
      <c r="CK239" s="113">
        <f t="shared" si="9"/>
        <v>27</v>
      </c>
      <c r="CL239" s="113">
        <v>33</v>
      </c>
      <c r="CM239" s="113">
        <v>38</v>
      </c>
      <c r="CN239" s="113">
        <v>38</v>
      </c>
      <c r="CO239" s="188"/>
      <c r="CP239" s="113">
        <v>42</v>
      </c>
      <c r="CQ239" s="113">
        <v>43</v>
      </c>
      <c r="CR239" s="113">
        <v>50</v>
      </c>
      <c r="CS239" s="113">
        <v>48</v>
      </c>
      <c r="CT239" s="188"/>
      <c r="CU239" s="111"/>
      <c r="CV239" s="111"/>
      <c r="CW239" s="113"/>
      <c r="CX239" s="113">
        <v>58</v>
      </c>
      <c r="CY239" s="188"/>
      <c r="CZ239" s="111"/>
      <c r="DA239" s="111"/>
      <c r="DB239" s="111"/>
      <c r="DC239" s="113"/>
    </row>
    <row r="240" spans="2:107" ht="15" hidden="1" customHeight="1" outlineLevel="2" x14ac:dyDescent="0.3">
      <c r="B240" s="110" t="s">
        <v>114</v>
      </c>
      <c r="C240" s="113">
        <v>0</v>
      </c>
      <c r="D240" s="113">
        <v>0</v>
      </c>
      <c r="E240" s="113">
        <v>0</v>
      </c>
      <c r="F240" s="113">
        <v>0</v>
      </c>
      <c r="G240" s="63"/>
      <c r="H240" s="113">
        <v>0</v>
      </c>
      <c r="I240" s="113">
        <v>0</v>
      </c>
      <c r="J240" s="113">
        <v>0</v>
      </c>
      <c r="K240" s="113">
        <v>0</v>
      </c>
      <c r="L240" s="63"/>
      <c r="M240" s="113">
        <v>0</v>
      </c>
      <c r="N240" s="113">
        <v>0</v>
      </c>
      <c r="O240" s="113">
        <v>0</v>
      </c>
      <c r="P240" s="113">
        <v>0</v>
      </c>
      <c r="Q240" s="63"/>
      <c r="R240" s="113">
        <v>0</v>
      </c>
      <c r="S240" s="113">
        <v>0</v>
      </c>
      <c r="T240" s="113">
        <v>0</v>
      </c>
      <c r="U240" s="113">
        <v>0</v>
      </c>
      <c r="V240" s="63"/>
      <c r="W240" s="113">
        <v>0</v>
      </c>
      <c r="X240" s="113">
        <v>0</v>
      </c>
      <c r="Y240" s="113">
        <v>0</v>
      </c>
      <c r="Z240" s="113">
        <v>0</v>
      </c>
      <c r="AA240" s="63"/>
      <c r="AB240" s="113">
        <v>0</v>
      </c>
      <c r="AC240" s="113">
        <v>0</v>
      </c>
      <c r="AD240" s="113">
        <v>0</v>
      </c>
      <c r="AE240" s="113">
        <v>0</v>
      </c>
      <c r="AF240" s="63"/>
      <c r="AG240" s="113">
        <v>0</v>
      </c>
      <c r="AH240" s="113">
        <v>0</v>
      </c>
      <c r="AI240" s="113">
        <v>0</v>
      </c>
      <c r="AJ240" s="113">
        <v>0</v>
      </c>
      <c r="AK240" s="63"/>
      <c r="AL240" s="113">
        <v>0</v>
      </c>
      <c r="AM240" s="113">
        <v>0</v>
      </c>
      <c r="AN240" s="113">
        <v>0</v>
      </c>
      <c r="AO240" s="113">
        <v>0</v>
      </c>
      <c r="AP240" s="63"/>
      <c r="AQ240" s="113">
        <v>0</v>
      </c>
      <c r="AR240" s="113">
        <v>0</v>
      </c>
      <c r="AS240" s="113">
        <v>0</v>
      </c>
      <c r="AT240" s="113">
        <v>5</v>
      </c>
      <c r="AU240" s="63"/>
      <c r="AV240" s="113">
        <v>9</v>
      </c>
      <c r="AW240" s="113">
        <v>10</v>
      </c>
      <c r="AX240" s="113">
        <v>10</v>
      </c>
      <c r="AY240" s="113">
        <v>5</v>
      </c>
      <c r="AZ240" s="63"/>
      <c r="BA240" s="113">
        <v>6</v>
      </c>
      <c r="BB240" s="113">
        <v>7</v>
      </c>
      <c r="BC240" s="113">
        <v>7</v>
      </c>
      <c r="BD240" s="113">
        <v>7</v>
      </c>
      <c r="BE240" s="63"/>
      <c r="BF240" s="113">
        <v>2</v>
      </c>
      <c r="BG240" s="113">
        <v>1</v>
      </c>
      <c r="BH240" s="113">
        <v>0</v>
      </c>
      <c r="BI240" s="113">
        <v>1</v>
      </c>
      <c r="BJ240" s="63"/>
      <c r="BK240" s="113">
        <v>1</v>
      </c>
      <c r="BL240" s="113">
        <v>2</v>
      </c>
      <c r="BM240" s="113">
        <v>4</v>
      </c>
      <c r="BN240" s="113">
        <v>6</v>
      </c>
      <c r="BO240" s="113">
        <v>6</v>
      </c>
      <c r="BQ240" s="113">
        <v>6</v>
      </c>
      <c r="BR240" s="113">
        <v>4</v>
      </c>
      <c r="BS240" s="113">
        <v>5</v>
      </c>
      <c r="BT240" s="113">
        <v>5</v>
      </c>
      <c r="BV240" s="113" t="s">
        <v>131</v>
      </c>
      <c r="BW240" s="113" t="s">
        <v>131</v>
      </c>
      <c r="BX240" s="113" t="s">
        <v>131</v>
      </c>
      <c r="BY240" s="113">
        <v>5</v>
      </c>
      <c r="CA240" s="113">
        <v>5</v>
      </c>
      <c r="CB240" s="113">
        <v>6</v>
      </c>
      <c r="CC240" s="113">
        <v>2</v>
      </c>
      <c r="CD240" s="113">
        <v>1</v>
      </c>
      <c r="CF240" s="113">
        <v>1</v>
      </c>
      <c r="CG240" s="113">
        <v>1</v>
      </c>
      <c r="CH240" s="113">
        <v>9</v>
      </c>
      <c r="CI240" s="111">
        <v>10</v>
      </c>
      <c r="CJ240" s="188"/>
      <c r="CK240" s="113">
        <f t="shared" si="9"/>
        <v>11</v>
      </c>
      <c r="CL240" s="113">
        <v>16</v>
      </c>
      <c r="CM240" s="113">
        <v>14</v>
      </c>
      <c r="CN240" s="113">
        <v>15</v>
      </c>
      <c r="CO240" s="188"/>
      <c r="CP240" s="113">
        <v>23</v>
      </c>
      <c r="CQ240" s="113">
        <v>22</v>
      </c>
      <c r="CR240" s="113">
        <v>21</v>
      </c>
      <c r="CS240" s="113">
        <v>18</v>
      </c>
      <c r="CT240" s="188"/>
      <c r="CU240" s="111"/>
      <c r="CV240" s="111"/>
      <c r="CW240" s="113"/>
      <c r="CX240" s="113">
        <v>17</v>
      </c>
      <c r="CY240" s="188"/>
      <c r="CZ240" s="111"/>
      <c r="DA240" s="111"/>
      <c r="DB240" s="111"/>
      <c r="DC240" s="113"/>
    </row>
    <row r="241" spans="2:107" ht="15" hidden="1" customHeight="1" outlineLevel="2" x14ac:dyDescent="0.3">
      <c r="B241" s="112" t="s">
        <v>115</v>
      </c>
      <c r="C241" s="113">
        <v>0</v>
      </c>
      <c r="D241" s="113">
        <v>0</v>
      </c>
      <c r="E241" s="113">
        <v>0</v>
      </c>
      <c r="F241" s="113">
        <v>0</v>
      </c>
      <c r="G241" s="63"/>
      <c r="H241" s="113">
        <v>0</v>
      </c>
      <c r="I241" s="113">
        <v>0</v>
      </c>
      <c r="J241" s="113">
        <v>0</v>
      </c>
      <c r="K241" s="113">
        <v>0</v>
      </c>
      <c r="L241" s="63"/>
      <c r="M241" s="113">
        <v>0</v>
      </c>
      <c r="N241" s="113">
        <v>0</v>
      </c>
      <c r="O241" s="113">
        <v>0</v>
      </c>
      <c r="P241" s="113">
        <v>0</v>
      </c>
      <c r="Q241" s="63"/>
      <c r="R241" s="113">
        <v>0</v>
      </c>
      <c r="S241" s="113">
        <v>0</v>
      </c>
      <c r="T241" s="113">
        <v>0</v>
      </c>
      <c r="U241" s="113">
        <v>0</v>
      </c>
      <c r="V241" s="63"/>
      <c r="W241" s="113">
        <v>0</v>
      </c>
      <c r="X241" s="113">
        <v>0</v>
      </c>
      <c r="Y241" s="113">
        <v>0</v>
      </c>
      <c r="Z241" s="113">
        <v>0</v>
      </c>
      <c r="AA241" s="63"/>
      <c r="AB241" s="113">
        <v>0</v>
      </c>
      <c r="AC241" s="113">
        <v>0</v>
      </c>
      <c r="AD241" s="113">
        <v>0</v>
      </c>
      <c r="AE241" s="113">
        <v>0</v>
      </c>
      <c r="AF241" s="63"/>
      <c r="AG241" s="113">
        <v>0</v>
      </c>
      <c r="AH241" s="113">
        <v>0</v>
      </c>
      <c r="AI241" s="113">
        <v>0</v>
      </c>
      <c r="AJ241" s="113">
        <v>0</v>
      </c>
      <c r="AK241" s="63"/>
      <c r="AL241" s="113">
        <v>0</v>
      </c>
      <c r="AM241" s="113">
        <v>0</v>
      </c>
      <c r="AN241" s="113">
        <v>0</v>
      </c>
      <c r="AO241" s="113">
        <v>0</v>
      </c>
      <c r="AP241" s="63"/>
      <c r="AQ241" s="113">
        <v>0</v>
      </c>
      <c r="AR241" s="113">
        <v>0</v>
      </c>
      <c r="AS241" s="113">
        <v>0</v>
      </c>
      <c r="AT241" s="113">
        <v>0</v>
      </c>
      <c r="AU241" s="66"/>
      <c r="AV241" s="113">
        <v>0</v>
      </c>
      <c r="AW241" s="113">
        <v>0</v>
      </c>
      <c r="AX241" s="113">
        <v>0</v>
      </c>
      <c r="AY241" s="113">
        <v>0</v>
      </c>
      <c r="AZ241" s="63"/>
      <c r="BA241" s="113">
        <v>0</v>
      </c>
      <c r="BB241" s="113">
        <v>0</v>
      </c>
      <c r="BC241" s="113">
        <v>0</v>
      </c>
      <c r="BD241" s="113">
        <v>0</v>
      </c>
      <c r="BE241" s="63"/>
      <c r="BF241" s="113">
        <v>0</v>
      </c>
      <c r="BG241" s="113">
        <v>0</v>
      </c>
      <c r="BH241" s="113">
        <v>3</v>
      </c>
      <c r="BI241" s="113">
        <v>3</v>
      </c>
      <c r="BJ241" s="63"/>
      <c r="BK241" s="113">
        <v>3</v>
      </c>
      <c r="BL241" s="113">
        <v>9</v>
      </c>
      <c r="BM241" s="113">
        <v>6</v>
      </c>
      <c r="BN241" s="113">
        <v>11</v>
      </c>
      <c r="BO241" s="113">
        <v>11</v>
      </c>
      <c r="BQ241" s="113">
        <v>11</v>
      </c>
      <c r="BR241" s="113">
        <v>12</v>
      </c>
      <c r="BS241" s="113">
        <v>12</v>
      </c>
      <c r="BT241" s="113">
        <v>7</v>
      </c>
      <c r="BV241" s="113" t="s">
        <v>131</v>
      </c>
      <c r="BW241" s="113" t="s">
        <v>131</v>
      </c>
      <c r="BX241" s="113" t="s">
        <v>131</v>
      </c>
      <c r="BY241" s="113">
        <v>7</v>
      </c>
      <c r="CA241" s="113">
        <v>5</v>
      </c>
      <c r="CB241" s="113">
        <v>2</v>
      </c>
      <c r="CC241" s="113">
        <v>4</v>
      </c>
      <c r="CD241" s="113">
        <v>5</v>
      </c>
      <c r="CF241" s="113">
        <v>12</v>
      </c>
      <c r="CG241" s="113">
        <v>8</v>
      </c>
      <c r="CH241" s="113">
        <v>7</v>
      </c>
      <c r="CI241" s="111">
        <v>7</v>
      </c>
      <c r="CJ241" s="188"/>
      <c r="CK241" s="113">
        <f t="shared" si="9"/>
        <v>7</v>
      </c>
      <c r="CL241" s="113">
        <v>15</v>
      </c>
      <c r="CM241" s="113">
        <v>19</v>
      </c>
      <c r="CN241" s="113">
        <v>29</v>
      </c>
      <c r="CO241" s="188"/>
      <c r="CP241" s="113">
        <v>31</v>
      </c>
      <c r="CQ241" s="113">
        <v>27</v>
      </c>
      <c r="CR241" s="113">
        <v>26</v>
      </c>
      <c r="CS241" s="113">
        <v>19</v>
      </c>
      <c r="CT241" s="188"/>
      <c r="CU241" s="111"/>
      <c r="CV241" s="111"/>
      <c r="CW241" s="113"/>
      <c r="CX241" s="113">
        <v>21</v>
      </c>
      <c r="CY241" s="188"/>
      <c r="CZ241" s="111"/>
      <c r="DA241" s="111"/>
      <c r="DB241" s="111"/>
      <c r="DC241" s="113"/>
    </row>
    <row r="242" spans="2:107" ht="15" hidden="1" customHeight="1" outlineLevel="2" x14ac:dyDescent="0.3">
      <c r="B242" s="112" t="s">
        <v>116</v>
      </c>
      <c r="C242" s="113">
        <v>0</v>
      </c>
      <c r="D242" s="113">
        <v>0</v>
      </c>
      <c r="E242" s="113">
        <v>0</v>
      </c>
      <c r="F242" s="113">
        <v>0</v>
      </c>
      <c r="G242" s="63"/>
      <c r="H242" s="113">
        <v>0</v>
      </c>
      <c r="I242" s="113">
        <v>0</v>
      </c>
      <c r="J242" s="113">
        <v>0</v>
      </c>
      <c r="K242" s="113">
        <v>0</v>
      </c>
      <c r="L242" s="63"/>
      <c r="M242" s="113">
        <v>0</v>
      </c>
      <c r="N242" s="113">
        <v>0</v>
      </c>
      <c r="O242" s="113">
        <v>0</v>
      </c>
      <c r="P242" s="113">
        <v>0</v>
      </c>
      <c r="Q242" s="63"/>
      <c r="R242" s="113">
        <v>0</v>
      </c>
      <c r="S242" s="113">
        <v>0</v>
      </c>
      <c r="T242" s="113">
        <v>0</v>
      </c>
      <c r="U242" s="113">
        <v>0</v>
      </c>
      <c r="V242" s="63"/>
      <c r="W242" s="113">
        <v>0</v>
      </c>
      <c r="X242" s="113">
        <v>0</v>
      </c>
      <c r="Y242" s="113">
        <v>0</v>
      </c>
      <c r="Z242" s="113">
        <v>0</v>
      </c>
      <c r="AA242" s="63"/>
      <c r="AB242" s="113">
        <v>0</v>
      </c>
      <c r="AC242" s="113">
        <v>0</v>
      </c>
      <c r="AD242" s="113">
        <v>0</v>
      </c>
      <c r="AE242" s="113">
        <v>0</v>
      </c>
      <c r="AF242" s="63"/>
      <c r="AG242" s="113">
        <v>0</v>
      </c>
      <c r="AH242" s="113">
        <v>0</v>
      </c>
      <c r="AI242" s="113">
        <v>0</v>
      </c>
      <c r="AJ242" s="113">
        <v>0</v>
      </c>
      <c r="AK242" s="63"/>
      <c r="AL242" s="113">
        <v>0</v>
      </c>
      <c r="AM242" s="113">
        <v>0</v>
      </c>
      <c r="AN242" s="113">
        <v>0</v>
      </c>
      <c r="AO242" s="113">
        <v>0</v>
      </c>
      <c r="AP242" s="63"/>
      <c r="AQ242" s="113">
        <v>0</v>
      </c>
      <c r="AR242" s="113">
        <v>0</v>
      </c>
      <c r="AS242" s="113">
        <v>0</v>
      </c>
      <c r="AT242" s="113">
        <v>0</v>
      </c>
      <c r="AU242" s="66"/>
      <c r="AV242" s="113">
        <v>0</v>
      </c>
      <c r="AW242" s="113">
        <v>0</v>
      </c>
      <c r="AX242" s="113">
        <v>0</v>
      </c>
      <c r="AY242" s="113">
        <v>0</v>
      </c>
      <c r="AZ242" s="63"/>
      <c r="BA242" s="113">
        <v>0</v>
      </c>
      <c r="BB242" s="113">
        <v>0</v>
      </c>
      <c r="BC242" s="113">
        <v>0</v>
      </c>
      <c r="BD242" s="113">
        <v>0</v>
      </c>
      <c r="BE242" s="63"/>
      <c r="BF242" s="113">
        <v>0</v>
      </c>
      <c r="BG242" s="113">
        <v>0</v>
      </c>
      <c r="BH242" s="113">
        <v>0</v>
      </c>
      <c r="BI242" s="113">
        <v>0</v>
      </c>
      <c r="BJ242" s="63"/>
      <c r="BK242" s="113">
        <v>0</v>
      </c>
      <c r="BL242" s="113">
        <v>0</v>
      </c>
      <c r="BM242" s="113">
        <v>1</v>
      </c>
      <c r="BN242" s="113">
        <v>1</v>
      </c>
      <c r="BO242" s="113">
        <v>1</v>
      </c>
      <c r="BQ242" s="113">
        <v>1</v>
      </c>
      <c r="BR242" s="113">
        <v>2</v>
      </c>
      <c r="BS242" s="113">
        <v>5</v>
      </c>
      <c r="BT242" s="113">
        <v>5</v>
      </c>
      <c r="BV242" s="113" t="s">
        <v>131</v>
      </c>
      <c r="BW242" s="113" t="s">
        <v>131</v>
      </c>
      <c r="BX242" s="113" t="s">
        <v>131</v>
      </c>
      <c r="BY242" s="113">
        <v>5</v>
      </c>
      <c r="CA242" s="113">
        <v>4</v>
      </c>
      <c r="CB242" s="113">
        <v>7</v>
      </c>
      <c r="CC242" s="113">
        <v>3</v>
      </c>
      <c r="CD242" s="113">
        <v>3</v>
      </c>
      <c r="CF242" s="113">
        <v>4</v>
      </c>
      <c r="CG242" s="113">
        <v>1</v>
      </c>
      <c r="CH242" s="113">
        <v>1</v>
      </c>
      <c r="CI242" s="111">
        <v>3</v>
      </c>
      <c r="CJ242" s="188"/>
      <c r="CK242" s="113">
        <f t="shared" si="9"/>
        <v>7</v>
      </c>
      <c r="CL242" s="113">
        <v>7</v>
      </c>
      <c r="CM242" s="113">
        <v>10</v>
      </c>
      <c r="CN242" s="113">
        <v>10</v>
      </c>
      <c r="CO242" s="188"/>
      <c r="CP242" s="113">
        <v>6</v>
      </c>
      <c r="CQ242" s="113">
        <v>9</v>
      </c>
      <c r="CR242" s="113">
        <v>6</v>
      </c>
      <c r="CS242" s="113">
        <v>5</v>
      </c>
      <c r="CT242" s="188"/>
      <c r="CU242" s="111"/>
      <c r="CV242" s="111"/>
      <c r="CW242" s="113"/>
      <c r="CX242" s="113">
        <v>5</v>
      </c>
      <c r="CY242" s="188"/>
      <c r="CZ242" s="111"/>
      <c r="DA242" s="111"/>
      <c r="DB242" s="111"/>
      <c r="DC242" s="113"/>
    </row>
    <row r="243" spans="2:107" ht="15" hidden="1" customHeight="1" outlineLevel="2" x14ac:dyDescent="0.3">
      <c r="B243" s="114" t="s">
        <v>117</v>
      </c>
      <c r="C243" s="113">
        <v>0</v>
      </c>
      <c r="D243" s="113">
        <v>0</v>
      </c>
      <c r="E243" s="113">
        <v>0</v>
      </c>
      <c r="F243" s="113">
        <v>0</v>
      </c>
      <c r="G243" s="63"/>
      <c r="H243" s="113">
        <v>0</v>
      </c>
      <c r="I243" s="113">
        <v>0</v>
      </c>
      <c r="J243" s="113">
        <v>0</v>
      </c>
      <c r="K243" s="113">
        <v>0</v>
      </c>
      <c r="L243" s="63"/>
      <c r="M243" s="113">
        <v>0</v>
      </c>
      <c r="N243" s="113">
        <v>0</v>
      </c>
      <c r="O243" s="113">
        <v>0</v>
      </c>
      <c r="P243" s="113">
        <v>0</v>
      </c>
      <c r="Q243" s="63"/>
      <c r="R243" s="113">
        <v>0</v>
      </c>
      <c r="S243" s="113">
        <v>0</v>
      </c>
      <c r="T243" s="113">
        <v>0</v>
      </c>
      <c r="U243" s="113">
        <v>0</v>
      </c>
      <c r="V243" s="63"/>
      <c r="W243" s="113">
        <v>0</v>
      </c>
      <c r="X243" s="113">
        <v>0</v>
      </c>
      <c r="Y243" s="113">
        <v>0</v>
      </c>
      <c r="Z243" s="113">
        <v>0</v>
      </c>
      <c r="AA243" s="63"/>
      <c r="AB243" s="113">
        <v>0</v>
      </c>
      <c r="AC243" s="113">
        <v>0</v>
      </c>
      <c r="AD243" s="113">
        <v>0</v>
      </c>
      <c r="AE243" s="113">
        <v>0</v>
      </c>
      <c r="AF243" s="63"/>
      <c r="AG243" s="113">
        <v>0</v>
      </c>
      <c r="AH243" s="113">
        <v>0</v>
      </c>
      <c r="AI243" s="113">
        <v>0</v>
      </c>
      <c r="AJ243" s="113">
        <v>0</v>
      </c>
      <c r="AK243" s="63"/>
      <c r="AL243" s="113">
        <v>0</v>
      </c>
      <c r="AM243" s="113">
        <v>0</v>
      </c>
      <c r="AN243" s="113">
        <v>0</v>
      </c>
      <c r="AO243" s="113">
        <v>0</v>
      </c>
      <c r="AP243" s="63"/>
      <c r="AQ243" s="113">
        <v>0</v>
      </c>
      <c r="AR243" s="113">
        <v>0</v>
      </c>
      <c r="AS243" s="113">
        <v>0</v>
      </c>
      <c r="AT243" s="113">
        <v>0</v>
      </c>
      <c r="AU243" s="66"/>
      <c r="AV243" s="113">
        <v>0</v>
      </c>
      <c r="AW243" s="113">
        <v>0</v>
      </c>
      <c r="AX243" s="113">
        <v>0</v>
      </c>
      <c r="AY243" s="113">
        <v>0</v>
      </c>
      <c r="AZ243" s="63"/>
      <c r="BA243" s="113">
        <v>0</v>
      </c>
      <c r="BB243" s="113">
        <v>0</v>
      </c>
      <c r="BC243" s="113">
        <v>0</v>
      </c>
      <c r="BD243" s="113">
        <v>0</v>
      </c>
      <c r="BE243" s="63"/>
      <c r="BF243" s="113">
        <v>0</v>
      </c>
      <c r="BG243" s="113">
        <v>0</v>
      </c>
      <c r="BH243" s="113">
        <v>0</v>
      </c>
      <c r="BI243" s="113">
        <v>0</v>
      </c>
      <c r="BJ243" s="63"/>
      <c r="BK243" s="113">
        <v>0</v>
      </c>
      <c r="BL243" s="113">
        <v>0</v>
      </c>
      <c r="BM243" s="113">
        <v>0</v>
      </c>
      <c r="BN243" s="113">
        <v>0</v>
      </c>
      <c r="BO243" s="113">
        <v>0</v>
      </c>
      <c r="BQ243" s="113">
        <v>3</v>
      </c>
      <c r="BR243" s="113">
        <v>5</v>
      </c>
      <c r="BS243" s="113">
        <v>5</v>
      </c>
      <c r="BT243" s="113">
        <v>5</v>
      </c>
      <c r="BV243" s="113" t="s">
        <v>131</v>
      </c>
      <c r="BW243" s="113" t="s">
        <v>131</v>
      </c>
      <c r="BX243" s="113" t="s">
        <v>131</v>
      </c>
      <c r="BY243" s="113">
        <v>5</v>
      </c>
      <c r="CA243" s="113">
        <v>0</v>
      </c>
      <c r="CB243" s="113">
        <v>0</v>
      </c>
      <c r="CC243" s="113">
        <v>1</v>
      </c>
      <c r="CD243" s="113">
        <v>1</v>
      </c>
      <c r="CF243" s="113">
        <v>1</v>
      </c>
      <c r="CG243" s="113">
        <v>2</v>
      </c>
      <c r="CH243" s="113">
        <v>3</v>
      </c>
      <c r="CI243" s="111">
        <v>4</v>
      </c>
      <c r="CJ243" s="188"/>
      <c r="CK243" s="113">
        <f t="shared" si="9"/>
        <v>9</v>
      </c>
      <c r="CL243" s="113">
        <v>10</v>
      </c>
      <c r="CM243" s="113">
        <v>14</v>
      </c>
      <c r="CN243" s="113">
        <v>23</v>
      </c>
      <c r="CO243" s="188"/>
      <c r="CP243" s="113">
        <v>19</v>
      </c>
      <c r="CQ243" s="113">
        <v>18</v>
      </c>
      <c r="CR243" s="113">
        <v>13</v>
      </c>
      <c r="CS243" s="113">
        <v>6</v>
      </c>
      <c r="CT243" s="188"/>
      <c r="CU243" s="111"/>
      <c r="CV243" s="111"/>
      <c r="CW243" s="113"/>
      <c r="CX243" s="113">
        <v>18</v>
      </c>
      <c r="CY243" s="188"/>
      <c r="CZ243" s="111"/>
      <c r="DA243" s="111"/>
      <c r="DB243" s="111"/>
      <c r="DC243" s="113"/>
    </row>
    <row r="244" spans="2:107" s="40" customFormat="1" ht="15" hidden="1" customHeight="1" outlineLevel="2" x14ac:dyDescent="0.3">
      <c r="B244" s="114" t="s">
        <v>118</v>
      </c>
      <c r="C244" s="113">
        <v>0</v>
      </c>
      <c r="D244" s="113">
        <v>0</v>
      </c>
      <c r="E244" s="113">
        <v>0</v>
      </c>
      <c r="F244" s="113">
        <v>0</v>
      </c>
      <c r="G244" s="63"/>
      <c r="H244" s="113">
        <v>0</v>
      </c>
      <c r="I244" s="113">
        <v>0</v>
      </c>
      <c r="J244" s="113">
        <v>0</v>
      </c>
      <c r="K244" s="113">
        <v>0</v>
      </c>
      <c r="L244" s="63"/>
      <c r="M244" s="113">
        <v>0</v>
      </c>
      <c r="N244" s="113">
        <v>0</v>
      </c>
      <c r="O244" s="113">
        <v>0</v>
      </c>
      <c r="P244" s="113">
        <v>0</v>
      </c>
      <c r="Q244" s="63"/>
      <c r="R244" s="113">
        <v>0</v>
      </c>
      <c r="S244" s="113">
        <v>0</v>
      </c>
      <c r="T244" s="113">
        <v>0</v>
      </c>
      <c r="U244" s="113">
        <v>0</v>
      </c>
      <c r="V244" s="63"/>
      <c r="W244" s="113">
        <v>0</v>
      </c>
      <c r="X244" s="113">
        <v>0</v>
      </c>
      <c r="Y244" s="113">
        <v>0</v>
      </c>
      <c r="Z244" s="113">
        <v>0</v>
      </c>
      <c r="AA244" s="63"/>
      <c r="AB244" s="113">
        <v>0</v>
      </c>
      <c r="AC244" s="113">
        <v>0</v>
      </c>
      <c r="AD244" s="113">
        <v>0</v>
      </c>
      <c r="AE244" s="113">
        <v>0</v>
      </c>
      <c r="AF244" s="63"/>
      <c r="AG244" s="113">
        <v>0</v>
      </c>
      <c r="AH244" s="113">
        <v>0</v>
      </c>
      <c r="AI244" s="113">
        <v>0</v>
      </c>
      <c r="AJ244" s="113">
        <v>0</v>
      </c>
      <c r="AK244" s="63"/>
      <c r="AL244" s="113">
        <v>0</v>
      </c>
      <c r="AM244" s="113">
        <v>0</v>
      </c>
      <c r="AN244" s="113">
        <v>0</v>
      </c>
      <c r="AO244" s="113">
        <v>0</v>
      </c>
      <c r="AP244" s="63"/>
      <c r="AQ244" s="113">
        <v>0</v>
      </c>
      <c r="AR244" s="113">
        <v>0</v>
      </c>
      <c r="AS244" s="113">
        <v>0</v>
      </c>
      <c r="AT244" s="113">
        <v>0</v>
      </c>
      <c r="AU244" s="66"/>
      <c r="AV244" s="113">
        <v>0</v>
      </c>
      <c r="AW244" s="113">
        <v>0</v>
      </c>
      <c r="AX244" s="113">
        <v>0</v>
      </c>
      <c r="AY244" s="113">
        <v>0</v>
      </c>
      <c r="AZ244" s="63"/>
      <c r="BA244" s="113">
        <v>0</v>
      </c>
      <c r="BB244" s="113">
        <v>0</v>
      </c>
      <c r="BC244" s="113">
        <v>0</v>
      </c>
      <c r="BD244" s="113">
        <v>0</v>
      </c>
      <c r="BE244" s="63"/>
      <c r="BF244" s="113">
        <v>0</v>
      </c>
      <c r="BG244" s="113">
        <v>0</v>
      </c>
      <c r="BH244" s="113">
        <v>0</v>
      </c>
      <c r="BI244" s="113">
        <v>0</v>
      </c>
      <c r="BJ244" s="63"/>
      <c r="BK244" s="113">
        <v>0</v>
      </c>
      <c r="BL244" s="113">
        <v>0</v>
      </c>
      <c r="BM244" s="113">
        <v>0</v>
      </c>
      <c r="BN244" s="113">
        <v>0</v>
      </c>
      <c r="BO244" s="113">
        <v>0</v>
      </c>
      <c r="BP244" s="44"/>
      <c r="BQ244" s="113">
        <v>0</v>
      </c>
      <c r="BR244" s="113">
        <v>0</v>
      </c>
      <c r="BS244" s="113">
        <v>0</v>
      </c>
      <c r="BT244" s="113">
        <v>0</v>
      </c>
      <c r="BV244" s="113" t="s">
        <v>131</v>
      </c>
      <c r="BW244" s="113" t="s">
        <v>131</v>
      </c>
      <c r="BX244" s="113" t="s">
        <v>131</v>
      </c>
      <c r="BY244" s="113">
        <v>0</v>
      </c>
      <c r="CA244" s="113">
        <v>0</v>
      </c>
      <c r="CB244" s="113">
        <v>0</v>
      </c>
      <c r="CC244" s="113">
        <v>0</v>
      </c>
      <c r="CD244" s="113">
        <v>0</v>
      </c>
      <c r="CF244" s="113">
        <v>0</v>
      </c>
      <c r="CG244" s="113">
        <v>0</v>
      </c>
      <c r="CH244" s="113">
        <v>6</v>
      </c>
      <c r="CI244" s="111">
        <v>6</v>
      </c>
      <c r="CJ244" s="188"/>
      <c r="CK244" s="113">
        <f t="shared" si="9"/>
        <v>6</v>
      </c>
      <c r="CL244" s="113">
        <v>6</v>
      </c>
      <c r="CM244" s="113">
        <v>1</v>
      </c>
      <c r="CN244" s="113">
        <v>5</v>
      </c>
      <c r="CO244" s="188"/>
      <c r="CP244" s="113">
        <v>6</v>
      </c>
      <c r="CQ244" s="113">
        <v>8</v>
      </c>
      <c r="CR244" s="113">
        <v>12</v>
      </c>
      <c r="CS244" s="113">
        <v>12</v>
      </c>
      <c r="CT244" s="188"/>
      <c r="CU244" s="111"/>
      <c r="CV244" s="111"/>
      <c r="CW244" s="113"/>
      <c r="CX244" s="113">
        <v>7</v>
      </c>
      <c r="CY244" s="188"/>
      <c r="CZ244" s="111"/>
      <c r="DA244" s="111"/>
      <c r="DB244" s="111"/>
      <c r="DC244" s="113"/>
    </row>
    <row r="245" spans="2:107" s="123" customFormat="1" ht="15" hidden="1" customHeight="1" outlineLevel="2" x14ac:dyDescent="0.3">
      <c r="B245" s="122" t="s">
        <v>349</v>
      </c>
      <c r="C245" s="113">
        <v>0</v>
      </c>
      <c r="D245" s="113">
        <v>0</v>
      </c>
      <c r="E245" s="113">
        <v>0</v>
      </c>
      <c r="F245" s="113">
        <v>0</v>
      </c>
      <c r="G245" s="113"/>
      <c r="H245" s="113">
        <v>0</v>
      </c>
      <c r="I245" s="113">
        <v>0</v>
      </c>
      <c r="J245" s="113">
        <v>0</v>
      </c>
      <c r="K245" s="113">
        <v>0</v>
      </c>
      <c r="L245" s="113"/>
      <c r="M245" s="113">
        <v>0</v>
      </c>
      <c r="N245" s="113">
        <v>0</v>
      </c>
      <c r="O245" s="113">
        <v>0</v>
      </c>
      <c r="P245" s="113">
        <v>0</v>
      </c>
      <c r="Q245" s="113"/>
      <c r="R245" s="113">
        <v>0</v>
      </c>
      <c r="S245" s="113">
        <v>0</v>
      </c>
      <c r="T245" s="113">
        <v>0</v>
      </c>
      <c r="U245" s="113">
        <v>0</v>
      </c>
      <c r="V245" s="113"/>
      <c r="W245" s="113">
        <v>0</v>
      </c>
      <c r="X245" s="113">
        <v>0</v>
      </c>
      <c r="Y245" s="113">
        <v>0</v>
      </c>
      <c r="Z245" s="113">
        <v>0</v>
      </c>
      <c r="AA245" s="113"/>
      <c r="AB245" s="113">
        <v>0</v>
      </c>
      <c r="AC245" s="113">
        <v>0</v>
      </c>
      <c r="AD245" s="113">
        <v>0</v>
      </c>
      <c r="AE245" s="113">
        <v>0</v>
      </c>
      <c r="AF245" s="113"/>
      <c r="AG245" s="113">
        <v>0</v>
      </c>
      <c r="AH245" s="113">
        <v>0</v>
      </c>
      <c r="AI245" s="113">
        <v>0</v>
      </c>
      <c r="AJ245" s="113">
        <v>0</v>
      </c>
      <c r="AK245" s="113"/>
      <c r="AL245" s="113">
        <v>0</v>
      </c>
      <c r="AM245" s="113">
        <v>0</v>
      </c>
      <c r="AN245" s="113">
        <v>0</v>
      </c>
      <c r="AO245" s="113">
        <v>0</v>
      </c>
      <c r="AP245" s="113"/>
      <c r="AQ245" s="113">
        <v>0</v>
      </c>
      <c r="AR245" s="113">
        <v>0</v>
      </c>
      <c r="AS245" s="113">
        <v>0</v>
      </c>
      <c r="AT245" s="113">
        <v>0</v>
      </c>
      <c r="AU245" s="111"/>
      <c r="AV245" s="113">
        <v>0</v>
      </c>
      <c r="AW245" s="113">
        <v>0</v>
      </c>
      <c r="AX245" s="113">
        <v>0</v>
      </c>
      <c r="AY245" s="113">
        <v>0</v>
      </c>
      <c r="AZ245" s="113"/>
      <c r="BA245" s="113">
        <v>0</v>
      </c>
      <c r="BB245" s="113">
        <v>0</v>
      </c>
      <c r="BC245" s="113">
        <v>0</v>
      </c>
      <c r="BD245" s="113">
        <v>0</v>
      </c>
      <c r="BE245" s="113"/>
      <c r="BF245" s="113">
        <v>0</v>
      </c>
      <c r="BG245" s="113">
        <v>0</v>
      </c>
      <c r="BH245" s="113">
        <v>0</v>
      </c>
      <c r="BI245" s="113">
        <v>0</v>
      </c>
      <c r="BJ245" s="113"/>
      <c r="BK245" s="113">
        <v>0</v>
      </c>
      <c r="BL245" s="113">
        <v>0</v>
      </c>
      <c r="BM245" s="113">
        <v>0</v>
      </c>
      <c r="BN245" s="113">
        <v>0</v>
      </c>
      <c r="BO245" s="113">
        <v>0</v>
      </c>
      <c r="BP245" s="76"/>
      <c r="BQ245" s="113">
        <v>0</v>
      </c>
      <c r="BR245" s="113">
        <v>0</v>
      </c>
      <c r="BS245" s="113">
        <v>0</v>
      </c>
      <c r="BT245" s="113">
        <v>0</v>
      </c>
      <c r="BV245" s="113" t="s">
        <v>131</v>
      </c>
      <c r="BW245" s="113" t="s">
        <v>131</v>
      </c>
      <c r="BX245" s="113" t="s">
        <v>131</v>
      </c>
      <c r="BY245" s="113">
        <v>0</v>
      </c>
      <c r="CA245" s="113">
        <v>0</v>
      </c>
      <c r="CB245" s="113">
        <v>0</v>
      </c>
      <c r="CC245" s="113">
        <v>0</v>
      </c>
      <c r="CD245" s="113">
        <v>0</v>
      </c>
      <c r="CF245" s="113">
        <v>0</v>
      </c>
      <c r="CG245" s="113">
        <v>0</v>
      </c>
      <c r="CH245" s="113">
        <v>0</v>
      </c>
      <c r="CI245" s="113">
        <v>0</v>
      </c>
      <c r="CJ245" s="188"/>
      <c r="CK245" s="113">
        <v>0</v>
      </c>
      <c r="CL245" s="113">
        <v>0</v>
      </c>
      <c r="CM245" s="113">
        <v>0</v>
      </c>
      <c r="CN245" s="113">
        <v>1</v>
      </c>
      <c r="CO245" s="188"/>
      <c r="CP245" s="113">
        <v>1</v>
      </c>
      <c r="CQ245" s="113">
        <v>1</v>
      </c>
      <c r="CR245" s="113">
        <v>3</v>
      </c>
      <c r="CS245" s="113">
        <v>3</v>
      </c>
      <c r="CT245" s="188"/>
      <c r="CU245" s="111"/>
      <c r="CV245" s="111"/>
      <c r="CW245" s="113"/>
      <c r="CX245" s="113">
        <v>21</v>
      </c>
      <c r="CY245" s="188"/>
      <c r="CZ245" s="111"/>
      <c r="DA245" s="111"/>
      <c r="DB245" s="111"/>
      <c r="DC245" s="113"/>
    </row>
    <row r="246" spans="2:107" s="123" customFormat="1" ht="15" hidden="1" customHeight="1" outlineLevel="2" x14ac:dyDescent="0.3">
      <c r="B246" s="122" t="s">
        <v>372</v>
      </c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13"/>
      <c r="AK246" s="113"/>
      <c r="AL246" s="113"/>
      <c r="AM246" s="113"/>
      <c r="AN246" s="113"/>
      <c r="AO246" s="113"/>
      <c r="AP246" s="113"/>
      <c r="AQ246" s="113"/>
      <c r="AR246" s="113"/>
      <c r="AS246" s="113"/>
      <c r="AT246" s="113"/>
      <c r="AU246" s="111"/>
      <c r="AV246" s="113"/>
      <c r="AW246" s="113"/>
      <c r="AX246" s="113"/>
      <c r="AY246" s="113"/>
      <c r="AZ246" s="113"/>
      <c r="BA246" s="113"/>
      <c r="BB246" s="113"/>
      <c r="BC246" s="113"/>
      <c r="BD246" s="113"/>
      <c r="BE246" s="113"/>
      <c r="BF246" s="113"/>
      <c r="BG246" s="113"/>
      <c r="BH246" s="113"/>
      <c r="BI246" s="113"/>
      <c r="BJ246" s="113"/>
      <c r="BK246" s="113"/>
      <c r="BL246" s="113"/>
      <c r="BM246" s="113"/>
      <c r="BN246" s="113"/>
      <c r="BO246" s="113"/>
      <c r="BP246" s="76"/>
      <c r="BQ246" s="113"/>
      <c r="BR246" s="113"/>
      <c r="BS246" s="113"/>
      <c r="BT246" s="113"/>
      <c r="BV246" s="113"/>
      <c r="BW246" s="113"/>
      <c r="BX246" s="113"/>
      <c r="BY246" s="113"/>
      <c r="CA246" s="113"/>
      <c r="CB246" s="113"/>
      <c r="CC246" s="113"/>
      <c r="CD246" s="113"/>
      <c r="CF246" s="113"/>
      <c r="CG246" s="113"/>
      <c r="CH246" s="113"/>
      <c r="CI246" s="113"/>
      <c r="CJ246" s="188"/>
      <c r="CK246" s="113"/>
      <c r="CL246" s="113"/>
      <c r="CM246" s="113"/>
      <c r="CN246" s="113"/>
      <c r="CO246" s="188"/>
      <c r="CP246" s="113"/>
      <c r="CQ246" s="113"/>
      <c r="CR246" s="113"/>
      <c r="CS246" s="113"/>
      <c r="CT246" s="188"/>
      <c r="CU246" s="111"/>
      <c r="CV246" s="111"/>
      <c r="CW246" s="113"/>
      <c r="CX246" s="113"/>
      <c r="CY246" s="188"/>
      <c r="CZ246" s="111"/>
      <c r="DA246" s="111"/>
      <c r="DB246" s="111"/>
      <c r="DC246" s="113"/>
    </row>
    <row r="247" spans="2:107" s="123" customFormat="1" ht="15" hidden="1" customHeight="1" outlineLevel="2" x14ac:dyDescent="0.3">
      <c r="B247" s="122" t="s">
        <v>373</v>
      </c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13"/>
      <c r="AK247" s="113"/>
      <c r="AL247" s="113"/>
      <c r="AM247" s="113"/>
      <c r="AN247" s="113"/>
      <c r="AO247" s="113"/>
      <c r="AP247" s="113"/>
      <c r="AQ247" s="113"/>
      <c r="AR247" s="113"/>
      <c r="AS247" s="113"/>
      <c r="AT247" s="113"/>
      <c r="AU247" s="111"/>
      <c r="AV247" s="113"/>
      <c r="AW247" s="113"/>
      <c r="AX247" s="113"/>
      <c r="AY247" s="113"/>
      <c r="AZ247" s="113"/>
      <c r="BA247" s="113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13"/>
      <c r="BM247" s="113"/>
      <c r="BN247" s="113"/>
      <c r="BO247" s="113"/>
      <c r="BP247" s="76"/>
      <c r="BQ247" s="113"/>
      <c r="BR247" s="113"/>
      <c r="BS247" s="113"/>
      <c r="BT247" s="113"/>
      <c r="BV247" s="113"/>
      <c r="BW247" s="113"/>
      <c r="BX247" s="113"/>
      <c r="BY247" s="113"/>
      <c r="CA247" s="113"/>
      <c r="CB247" s="113"/>
      <c r="CC247" s="113"/>
      <c r="CD247" s="113"/>
      <c r="CF247" s="113"/>
      <c r="CG247" s="113"/>
      <c r="CH247" s="113"/>
      <c r="CI247" s="113"/>
      <c r="CJ247" s="188"/>
      <c r="CK247" s="113"/>
      <c r="CL247" s="113"/>
      <c r="CM247" s="113"/>
      <c r="CN247" s="113"/>
      <c r="CO247" s="188"/>
      <c r="CP247" s="113"/>
      <c r="CQ247" s="113"/>
      <c r="CR247" s="113"/>
      <c r="CS247" s="113"/>
      <c r="CT247" s="188"/>
      <c r="CU247" s="111"/>
      <c r="CV247" s="111"/>
      <c r="CW247" s="113"/>
      <c r="CX247" s="113"/>
      <c r="CY247" s="188"/>
      <c r="CZ247" s="111"/>
      <c r="DA247" s="111"/>
      <c r="DB247" s="111"/>
      <c r="DC247" s="113"/>
    </row>
    <row r="248" spans="2:107" s="236" customFormat="1" ht="15" customHeight="1" outlineLevel="1" collapsed="1" x14ac:dyDescent="0.3">
      <c r="B248" s="108" t="s">
        <v>119</v>
      </c>
      <c r="C248" s="115">
        <v>0</v>
      </c>
      <c r="D248" s="115">
        <v>0</v>
      </c>
      <c r="E248" s="115">
        <v>0</v>
      </c>
      <c r="F248" s="115">
        <v>0</v>
      </c>
      <c r="G248" s="115"/>
      <c r="H248" s="115">
        <v>0</v>
      </c>
      <c r="I248" s="115">
        <v>0</v>
      </c>
      <c r="J248" s="115">
        <v>0</v>
      </c>
      <c r="K248" s="115">
        <v>0</v>
      </c>
      <c r="L248" s="115"/>
      <c r="M248" s="115">
        <v>0</v>
      </c>
      <c r="N248" s="115">
        <v>0</v>
      </c>
      <c r="O248" s="115">
        <v>0</v>
      </c>
      <c r="P248" s="115">
        <v>0</v>
      </c>
      <c r="Q248" s="115"/>
      <c r="R248" s="115">
        <v>0</v>
      </c>
      <c r="S248" s="115">
        <v>0</v>
      </c>
      <c r="T248" s="115">
        <v>0</v>
      </c>
      <c r="U248" s="115">
        <v>0</v>
      </c>
      <c r="V248" s="115"/>
      <c r="W248" s="115">
        <v>0</v>
      </c>
      <c r="X248" s="115">
        <v>0</v>
      </c>
      <c r="Y248" s="115">
        <v>0</v>
      </c>
      <c r="Z248" s="115">
        <v>0</v>
      </c>
      <c r="AA248" s="115"/>
      <c r="AB248" s="115">
        <v>0</v>
      </c>
      <c r="AC248" s="115">
        <v>0</v>
      </c>
      <c r="AD248" s="115">
        <v>0</v>
      </c>
      <c r="AE248" s="115">
        <v>0</v>
      </c>
      <c r="AF248" s="115"/>
      <c r="AG248" s="115">
        <v>0</v>
      </c>
      <c r="AH248" s="115">
        <v>0</v>
      </c>
      <c r="AI248" s="115">
        <v>0</v>
      </c>
      <c r="AJ248" s="115">
        <v>0</v>
      </c>
      <c r="AK248" s="115"/>
      <c r="AL248" s="115">
        <v>0</v>
      </c>
      <c r="AM248" s="115">
        <v>0</v>
      </c>
      <c r="AN248" s="115">
        <v>0</v>
      </c>
      <c r="AO248" s="115">
        <v>0</v>
      </c>
      <c r="AP248" s="115"/>
      <c r="AQ248" s="115">
        <v>0</v>
      </c>
      <c r="AR248" s="115">
        <v>0</v>
      </c>
      <c r="AS248" s="115">
        <v>1</v>
      </c>
      <c r="AT248" s="115">
        <v>4</v>
      </c>
      <c r="AU248" s="115"/>
      <c r="AV248" s="115">
        <v>6</v>
      </c>
      <c r="AW248" s="115">
        <v>7</v>
      </c>
      <c r="AX248" s="115">
        <v>9</v>
      </c>
      <c r="AY248" s="115">
        <v>8</v>
      </c>
      <c r="AZ248" s="115"/>
      <c r="BA248" s="115">
        <v>7</v>
      </c>
      <c r="BB248" s="115">
        <v>8</v>
      </c>
      <c r="BC248" s="115">
        <v>6</v>
      </c>
      <c r="BD248" s="115">
        <v>4</v>
      </c>
      <c r="BE248" s="115"/>
      <c r="BF248" s="115">
        <v>5</v>
      </c>
      <c r="BG248" s="115">
        <v>4</v>
      </c>
      <c r="BH248" s="115">
        <v>4</v>
      </c>
      <c r="BI248" s="115">
        <v>4</v>
      </c>
      <c r="BJ248" s="115"/>
      <c r="BK248" s="115">
        <v>2</v>
      </c>
      <c r="BL248" s="115">
        <v>1</v>
      </c>
      <c r="BM248" s="115">
        <v>0</v>
      </c>
      <c r="BN248" s="115">
        <v>0</v>
      </c>
      <c r="BO248" s="115">
        <v>0</v>
      </c>
      <c r="BP248" s="45"/>
      <c r="BQ248" s="115">
        <v>0</v>
      </c>
      <c r="BR248" s="115">
        <v>0</v>
      </c>
      <c r="BS248" s="115">
        <v>0</v>
      </c>
      <c r="BT248" s="115">
        <v>5</v>
      </c>
      <c r="BV248" s="115" t="s">
        <v>131</v>
      </c>
      <c r="BW248" s="115" t="s">
        <v>131</v>
      </c>
      <c r="BX248" s="115" t="s">
        <v>131</v>
      </c>
      <c r="BY248" s="115">
        <v>5</v>
      </c>
      <c r="BZ248" s="1"/>
      <c r="CA248" s="115">
        <v>5</v>
      </c>
      <c r="CB248" s="115">
        <v>5</v>
      </c>
      <c r="CC248" s="115">
        <v>0</v>
      </c>
      <c r="CD248" s="115">
        <v>0</v>
      </c>
      <c r="CF248" s="115">
        <v>0</v>
      </c>
      <c r="CG248" s="115">
        <v>0</v>
      </c>
      <c r="CH248" s="115">
        <v>-1</v>
      </c>
      <c r="CI248" s="109">
        <v>-1</v>
      </c>
      <c r="CJ248" s="237"/>
      <c r="CK248" s="115">
        <f>CK204-CF204</f>
        <v>-1</v>
      </c>
      <c r="CL248" s="115">
        <v>-3</v>
      </c>
      <c r="CM248" s="115">
        <v>-1</v>
      </c>
      <c r="CN248" s="115">
        <v>2</v>
      </c>
      <c r="CO248" s="237"/>
      <c r="CP248" s="115">
        <v>6</v>
      </c>
      <c r="CQ248" s="115">
        <v>19</v>
      </c>
      <c r="CR248" s="115">
        <v>26</v>
      </c>
      <c r="CS248" s="115">
        <v>26</v>
      </c>
      <c r="CT248" s="237"/>
      <c r="CU248" s="109">
        <v>30</v>
      </c>
      <c r="CV248" s="109">
        <v>26</v>
      </c>
      <c r="CW248" s="115">
        <v>21</v>
      </c>
      <c r="CX248" s="115">
        <v>28</v>
      </c>
      <c r="CY248" s="237"/>
      <c r="CZ248" s="109">
        <v>23</v>
      </c>
      <c r="DA248" s="109">
        <v>21</v>
      </c>
      <c r="DB248" s="109">
        <v>19</v>
      </c>
      <c r="DC248" s="115"/>
    </row>
    <row r="249" spans="2:107" ht="15" hidden="1" customHeight="1" outlineLevel="2" x14ac:dyDescent="0.3">
      <c r="B249" s="110" t="s">
        <v>120</v>
      </c>
      <c r="C249" s="113">
        <v>0</v>
      </c>
      <c r="D249" s="113">
        <v>0</v>
      </c>
      <c r="E249" s="113">
        <v>0</v>
      </c>
      <c r="F249" s="113">
        <v>0</v>
      </c>
      <c r="G249" s="63"/>
      <c r="H249" s="113">
        <v>0</v>
      </c>
      <c r="I249" s="113">
        <v>0</v>
      </c>
      <c r="J249" s="113">
        <v>0</v>
      </c>
      <c r="K249" s="113">
        <v>0</v>
      </c>
      <c r="L249" s="63"/>
      <c r="M249" s="113">
        <v>0</v>
      </c>
      <c r="N249" s="113">
        <v>0</v>
      </c>
      <c r="O249" s="113">
        <v>0</v>
      </c>
      <c r="P249" s="113">
        <v>0</v>
      </c>
      <c r="Q249" s="63"/>
      <c r="R249" s="113">
        <v>0</v>
      </c>
      <c r="S249" s="113">
        <v>0</v>
      </c>
      <c r="T249" s="113">
        <v>0</v>
      </c>
      <c r="U249" s="113">
        <v>0</v>
      </c>
      <c r="V249" s="63"/>
      <c r="W249" s="113">
        <v>0</v>
      </c>
      <c r="X249" s="113">
        <v>0</v>
      </c>
      <c r="Y249" s="113">
        <v>0</v>
      </c>
      <c r="Z249" s="113">
        <v>0</v>
      </c>
      <c r="AA249" s="63"/>
      <c r="AB249" s="113">
        <v>0</v>
      </c>
      <c r="AC249" s="113">
        <v>0</v>
      </c>
      <c r="AD249" s="113">
        <v>0</v>
      </c>
      <c r="AE249" s="113">
        <v>0</v>
      </c>
      <c r="AF249" s="63"/>
      <c r="AG249" s="113">
        <v>0</v>
      </c>
      <c r="AH249" s="113">
        <v>0</v>
      </c>
      <c r="AI249" s="113">
        <v>0</v>
      </c>
      <c r="AJ249" s="113">
        <v>0</v>
      </c>
      <c r="AK249" s="63"/>
      <c r="AL249" s="113">
        <v>0</v>
      </c>
      <c r="AM249" s="113">
        <v>0</v>
      </c>
      <c r="AN249" s="113">
        <v>0</v>
      </c>
      <c r="AO249" s="113">
        <v>0</v>
      </c>
      <c r="AP249" s="63"/>
      <c r="AQ249" s="113">
        <v>0</v>
      </c>
      <c r="AR249" s="113">
        <v>0</v>
      </c>
      <c r="AS249" s="113">
        <v>1</v>
      </c>
      <c r="AT249" s="113">
        <v>4</v>
      </c>
      <c r="AU249" s="63"/>
      <c r="AV249" s="113">
        <v>6</v>
      </c>
      <c r="AW249" s="113">
        <v>7</v>
      </c>
      <c r="AX249" s="113">
        <v>9</v>
      </c>
      <c r="AY249" s="113">
        <v>8</v>
      </c>
      <c r="AZ249" s="63"/>
      <c r="BA249" s="113">
        <v>7</v>
      </c>
      <c r="BB249" s="113">
        <v>8</v>
      </c>
      <c r="BC249" s="113">
        <v>6</v>
      </c>
      <c r="BD249" s="113">
        <v>4</v>
      </c>
      <c r="BE249" s="63"/>
      <c r="BF249" s="113">
        <v>5</v>
      </c>
      <c r="BG249" s="113">
        <v>4</v>
      </c>
      <c r="BH249" s="113">
        <v>3</v>
      </c>
      <c r="BI249" s="113">
        <v>3</v>
      </c>
      <c r="BJ249" s="63"/>
      <c r="BK249" s="113">
        <v>1</v>
      </c>
      <c r="BL249" s="113">
        <v>0</v>
      </c>
      <c r="BM249" s="113">
        <v>0</v>
      </c>
      <c r="BN249" s="113">
        <v>0</v>
      </c>
      <c r="BO249" s="113">
        <v>0</v>
      </c>
      <c r="BQ249" s="113">
        <v>0</v>
      </c>
      <c r="BR249" s="113">
        <v>0</v>
      </c>
      <c r="BS249" s="113">
        <v>0</v>
      </c>
      <c r="BT249" s="113">
        <v>0</v>
      </c>
      <c r="BV249" s="113" t="s">
        <v>131</v>
      </c>
      <c r="BW249" s="113" t="s">
        <v>131</v>
      </c>
      <c r="BX249" s="113" t="s">
        <v>131</v>
      </c>
      <c r="BY249" s="113">
        <v>0</v>
      </c>
      <c r="CA249" s="113">
        <v>0</v>
      </c>
      <c r="CB249" s="113">
        <v>0</v>
      </c>
      <c r="CC249" s="113">
        <v>0</v>
      </c>
      <c r="CD249" s="113">
        <v>0</v>
      </c>
      <c r="CF249" s="113">
        <v>0</v>
      </c>
      <c r="CG249" s="113">
        <v>0</v>
      </c>
      <c r="CH249" s="113">
        <v>-1</v>
      </c>
      <c r="CI249" s="111">
        <v>-1</v>
      </c>
      <c r="CJ249" s="188"/>
      <c r="CK249" s="113">
        <f>CK205-CF205</f>
        <v>-1</v>
      </c>
      <c r="CL249" s="113">
        <v>-3</v>
      </c>
      <c r="CM249" s="113">
        <v>-1</v>
      </c>
      <c r="CN249" s="113">
        <v>-1</v>
      </c>
      <c r="CO249" s="188"/>
      <c r="CP249" s="113">
        <v>-2</v>
      </c>
      <c r="CQ249" s="113">
        <v>1</v>
      </c>
      <c r="CR249" s="113">
        <v>0</v>
      </c>
      <c r="CS249" s="113">
        <v>0</v>
      </c>
      <c r="CT249" s="188"/>
      <c r="CU249" s="111"/>
      <c r="CV249" s="111"/>
      <c r="CW249" s="113"/>
      <c r="CX249" s="113">
        <v>0</v>
      </c>
      <c r="CY249" s="188"/>
      <c r="CZ249" s="111"/>
      <c r="DA249" s="111"/>
      <c r="DB249" s="111"/>
      <c r="DC249" s="113"/>
    </row>
    <row r="250" spans="2:107" ht="15" hidden="1" customHeight="1" outlineLevel="2" x14ac:dyDescent="0.3">
      <c r="B250" s="112" t="s">
        <v>121</v>
      </c>
      <c r="C250" s="113">
        <v>0</v>
      </c>
      <c r="D250" s="113">
        <v>0</v>
      </c>
      <c r="E250" s="113">
        <v>0</v>
      </c>
      <c r="F250" s="113">
        <v>0</v>
      </c>
      <c r="G250" s="63"/>
      <c r="H250" s="113">
        <v>0</v>
      </c>
      <c r="I250" s="113">
        <v>0</v>
      </c>
      <c r="J250" s="113">
        <v>0</v>
      </c>
      <c r="K250" s="113">
        <v>0</v>
      </c>
      <c r="L250" s="63"/>
      <c r="M250" s="113">
        <v>0</v>
      </c>
      <c r="N250" s="113">
        <v>0</v>
      </c>
      <c r="O250" s="113">
        <v>0</v>
      </c>
      <c r="P250" s="113">
        <v>0</v>
      </c>
      <c r="Q250" s="63"/>
      <c r="R250" s="113">
        <v>0</v>
      </c>
      <c r="S250" s="113">
        <v>0</v>
      </c>
      <c r="T250" s="113">
        <v>0</v>
      </c>
      <c r="U250" s="113">
        <v>0</v>
      </c>
      <c r="V250" s="63"/>
      <c r="W250" s="113">
        <v>0</v>
      </c>
      <c r="X250" s="113">
        <v>0</v>
      </c>
      <c r="Y250" s="113">
        <v>0</v>
      </c>
      <c r="Z250" s="113">
        <v>0</v>
      </c>
      <c r="AA250" s="63"/>
      <c r="AB250" s="113">
        <v>0</v>
      </c>
      <c r="AC250" s="113">
        <v>0</v>
      </c>
      <c r="AD250" s="113">
        <v>0</v>
      </c>
      <c r="AE250" s="113">
        <v>0</v>
      </c>
      <c r="AF250" s="63"/>
      <c r="AG250" s="113">
        <v>0</v>
      </c>
      <c r="AH250" s="113">
        <v>0</v>
      </c>
      <c r="AI250" s="113">
        <v>0</v>
      </c>
      <c r="AJ250" s="113">
        <v>0</v>
      </c>
      <c r="AK250" s="63"/>
      <c r="AL250" s="113">
        <v>0</v>
      </c>
      <c r="AM250" s="113">
        <v>0</v>
      </c>
      <c r="AN250" s="113">
        <v>0</v>
      </c>
      <c r="AO250" s="113">
        <v>0</v>
      </c>
      <c r="AP250" s="63"/>
      <c r="AQ250" s="113">
        <v>0</v>
      </c>
      <c r="AR250" s="113">
        <v>0</v>
      </c>
      <c r="AS250" s="113">
        <v>0</v>
      </c>
      <c r="AT250" s="113">
        <v>0</v>
      </c>
      <c r="AU250" s="63"/>
      <c r="AV250" s="113">
        <v>0</v>
      </c>
      <c r="AW250" s="113">
        <v>0</v>
      </c>
      <c r="AX250" s="113">
        <v>0</v>
      </c>
      <c r="AY250" s="113">
        <v>0</v>
      </c>
      <c r="AZ250" s="63"/>
      <c r="BA250" s="113">
        <v>0</v>
      </c>
      <c r="BB250" s="113">
        <v>0</v>
      </c>
      <c r="BC250" s="113">
        <v>0</v>
      </c>
      <c r="BD250" s="113">
        <v>0</v>
      </c>
      <c r="BE250" s="63"/>
      <c r="BF250" s="113">
        <v>0</v>
      </c>
      <c r="BG250" s="113">
        <v>0</v>
      </c>
      <c r="BH250" s="113">
        <v>1</v>
      </c>
      <c r="BI250" s="113">
        <v>1</v>
      </c>
      <c r="BJ250" s="63"/>
      <c r="BK250" s="113">
        <v>1</v>
      </c>
      <c r="BL250" s="113">
        <v>1</v>
      </c>
      <c r="BM250" s="113">
        <v>0</v>
      </c>
      <c r="BN250" s="113">
        <v>0</v>
      </c>
      <c r="BO250" s="113">
        <v>0</v>
      </c>
      <c r="BQ250" s="113">
        <v>0</v>
      </c>
      <c r="BR250" s="113">
        <v>0</v>
      </c>
      <c r="BS250" s="113">
        <v>0</v>
      </c>
      <c r="BT250" s="113">
        <v>0</v>
      </c>
      <c r="BV250" s="113" t="s">
        <v>131</v>
      </c>
      <c r="BW250" s="113" t="s">
        <v>131</v>
      </c>
      <c r="BX250" s="113" t="s">
        <v>131</v>
      </c>
      <c r="BY250" s="113">
        <v>0</v>
      </c>
      <c r="CA250" s="113">
        <v>0</v>
      </c>
      <c r="CB250" s="113">
        <v>0</v>
      </c>
      <c r="CC250" s="113">
        <v>0</v>
      </c>
      <c r="CD250" s="113">
        <v>0</v>
      </c>
      <c r="CF250" s="113">
        <v>0</v>
      </c>
      <c r="CG250" s="113">
        <v>0</v>
      </c>
      <c r="CH250" s="113">
        <v>0</v>
      </c>
      <c r="CI250" s="111">
        <v>0</v>
      </c>
      <c r="CJ250" s="188"/>
      <c r="CK250" s="113">
        <f>CK206-CF206</f>
        <v>0</v>
      </c>
      <c r="CL250" s="113">
        <v>0</v>
      </c>
      <c r="CM250" s="113">
        <v>0</v>
      </c>
      <c r="CN250" s="113">
        <v>0</v>
      </c>
      <c r="CO250" s="188"/>
      <c r="CP250" s="113">
        <v>0</v>
      </c>
      <c r="CQ250" s="113">
        <v>0</v>
      </c>
      <c r="CR250" s="113">
        <v>3</v>
      </c>
      <c r="CS250" s="113">
        <v>3</v>
      </c>
      <c r="CT250" s="188"/>
      <c r="CU250" s="111"/>
      <c r="CV250" s="111"/>
      <c r="CW250" s="113"/>
      <c r="CX250" s="113">
        <v>1</v>
      </c>
      <c r="CY250" s="188"/>
      <c r="CZ250" s="111"/>
      <c r="DA250" s="111"/>
      <c r="DB250" s="111"/>
      <c r="DC250" s="113"/>
    </row>
    <row r="251" spans="2:107" s="40" customFormat="1" ht="15" hidden="1" customHeight="1" outlineLevel="2" x14ac:dyDescent="0.3">
      <c r="B251" s="112" t="s">
        <v>122</v>
      </c>
      <c r="C251" s="113">
        <v>0</v>
      </c>
      <c r="D251" s="113">
        <v>0</v>
      </c>
      <c r="E251" s="113">
        <v>0</v>
      </c>
      <c r="F251" s="113">
        <v>0</v>
      </c>
      <c r="G251" s="63"/>
      <c r="H251" s="113">
        <v>0</v>
      </c>
      <c r="I251" s="113">
        <v>0</v>
      </c>
      <c r="J251" s="113">
        <v>0</v>
      </c>
      <c r="K251" s="113">
        <v>0</v>
      </c>
      <c r="L251" s="63"/>
      <c r="M251" s="113">
        <v>0</v>
      </c>
      <c r="N251" s="113">
        <v>0</v>
      </c>
      <c r="O251" s="113">
        <v>0</v>
      </c>
      <c r="P251" s="113">
        <v>0</v>
      </c>
      <c r="Q251" s="63"/>
      <c r="R251" s="113">
        <v>0</v>
      </c>
      <c r="S251" s="113">
        <v>0</v>
      </c>
      <c r="T251" s="113">
        <v>0</v>
      </c>
      <c r="U251" s="113">
        <v>0</v>
      </c>
      <c r="V251" s="63"/>
      <c r="W251" s="113">
        <v>0</v>
      </c>
      <c r="X251" s="113">
        <v>0</v>
      </c>
      <c r="Y251" s="113">
        <v>0</v>
      </c>
      <c r="Z251" s="113">
        <v>0</v>
      </c>
      <c r="AA251" s="63"/>
      <c r="AB251" s="113">
        <v>0</v>
      </c>
      <c r="AC251" s="113">
        <v>0</v>
      </c>
      <c r="AD251" s="113">
        <v>0</v>
      </c>
      <c r="AE251" s="113">
        <v>0</v>
      </c>
      <c r="AF251" s="63"/>
      <c r="AG251" s="113">
        <v>0</v>
      </c>
      <c r="AH251" s="113">
        <v>0</v>
      </c>
      <c r="AI251" s="113">
        <v>0</v>
      </c>
      <c r="AJ251" s="113">
        <v>0</v>
      </c>
      <c r="AK251" s="63"/>
      <c r="AL251" s="113">
        <v>0</v>
      </c>
      <c r="AM251" s="113">
        <v>0</v>
      </c>
      <c r="AN251" s="113">
        <v>0</v>
      </c>
      <c r="AO251" s="113">
        <v>0</v>
      </c>
      <c r="AP251" s="63"/>
      <c r="AQ251" s="113">
        <v>0</v>
      </c>
      <c r="AR251" s="113">
        <v>0</v>
      </c>
      <c r="AS251" s="113">
        <v>0</v>
      </c>
      <c r="AT251" s="113">
        <v>0</v>
      </c>
      <c r="AU251" s="63"/>
      <c r="AV251" s="113">
        <v>0</v>
      </c>
      <c r="AW251" s="113">
        <v>0</v>
      </c>
      <c r="AX251" s="113">
        <v>0</v>
      </c>
      <c r="AY251" s="113">
        <v>0</v>
      </c>
      <c r="AZ251" s="63"/>
      <c r="BA251" s="113">
        <v>0</v>
      </c>
      <c r="BB251" s="113">
        <v>0</v>
      </c>
      <c r="BC251" s="113">
        <v>0</v>
      </c>
      <c r="BD251" s="113">
        <v>0</v>
      </c>
      <c r="BE251" s="63"/>
      <c r="BF251" s="113">
        <v>0</v>
      </c>
      <c r="BG251" s="113">
        <v>0</v>
      </c>
      <c r="BH251" s="113">
        <v>0</v>
      </c>
      <c r="BI251" s="113">
        <v>0</v>
      </c>
      <c r="BJ251" s="63"/>
      <c r="BK251" s="113">
        <v>0</v>
      </c>
      <c r="BL251" s="113">
        <v>0</v>
      </c>
      <c r="BM251" s="113">
        <v>0</v>
      </c>
      <c r="BN251" s="113">
        <v>0</v>
      </c>
      <c r="BO251" s="113">
        <v>0</v>
      </c>
      <c r="BP251" s="44"/>
      <c r="BQ251" s="113">
        <v>0</v>
      </c>
      <c r="BR251" s="113">
        <v>0</v>
      </c>
      <c r="BS251" s="113">
        <v>0</v>
      </c>
      <c r="BT251" s="113">
        <v>5</v>
      </c>
      <c r="BV251" s="113" t="s">
        <v>131</v>
      </c>
      <c r="BW251" s="113" t="s">
        <v>131</v>
      </c>
      <c r="BX251" s="113" t="s">
        <v>131</v>
      </c>
      <c r="BY251" s="113">
        <v>5</v>
      </c>
      <c r="CA251" s="113">
        <v>5</v>
      </c>
      <c r="CB251" s="113">
        <v>5</v>
      </c>
      <c r="CC251" s="113">
        <v>0</v>
      </c>
      <c r="CD251" s="113">
        <v>0</v>
      </c>
      <c r="CF251" s="113">
        <v>0</v>
      </c>
      <c r="CG251" s="113">
        <v>0</v>
      </c>
      <c r="CH251" s="113">
        <v>0</v>
      </c>
      <c r="CI251" s="111">
        <v>0</v>
      </c>
      <c r="CJ251" s="188"/>
      <c r="CK251" s="113">
        <f>CK207-CF207</f>
        <v>0</v>
      </c>
      <c r="CL251" s="113">
        <v>0</v>
      </c>
      <c r="CM251" s="113">
        <v>0</v>
      </c>
      <c r="CN251" s="113">
        <v>2</v>
      </c>
      <c r="CO251" s="188"/>
      <c r="CP251" s="113">
        <v>6</v>
      </c>
      <c r="CQ251" s="113">
        <v>16</v>
      </c>
      <c r="CR251" s="113">
        <v>19</v>
      </c>
      <c r="CS251" s="113">
        <v>17</v>
      </c>
      <c r="CT251" s="188"/>
      <c r="CU251" s="111"/>
      <c r="CV251" s="111"/>
      <c r="CW251" s="113"/>
      <c r="CX251" s="113">
        <v>3</v>
      </c>
      <c r="CY251" s="188"/>
      <c r="CZ251" s="111"/>
      <c r="DA251" s="111"/>
      <c r="DB251" s="111"/>
      <c r="DC251" s="113"/>
    </row>
    <row r="252" spans="2:107" s="123" customFormat="1" ht="15" hidden="1" customHeight="1" outlineLevel="2" x14ac:dyDescent="0.3">
      <c r="B252" s="112" t="s">
        <v>350</v>
      </c>
      <c r="C252" s="113">
        <v>0</v>
      </c>
      <c r="D252" s="113">
        <v>0</v>
      </c>
      <c r="E252" s="113">
        <v>0</v>
      </c>
      <c r="F252" s="113">
        <v>0</v>
      </c>
      <c r="G252" s="113"/>
      <c r="H252" s="113">
        <v>0</v>
      </c>
      <c r="I252" s="113">
        <v>0</v>
      </c>
      <c r="J252" s="113">
        <v>0</v>
      </c>
      <c r="K252" s="113">
        <v>0</v>
      </c>
      <c r="L252" s="113"/>
      <c r="M252" s="113">
        <v>0</v>
      </c>
      <c r="N252" s="113">
        <v>0</v>
      </c>
      <c r="O252" s="113">
        <v>0</v>
      </c>
      <c r="P252" s="113">
        <v>0</v>
      </c>
      <c r="Q252" s="113"/>
      <c r="R252" s="113">
        <v>0</v>
      </c>
      <c r="S252" s="113">
        <v>0</v>
      </c>
      <c r="T252" s="113">
        <v>0</v>
      </c>
      <c r="U252" s="113">
        <v>0</v>
      </c>
      <c r="V252" s="113"/>
      <c r="W252" s="113">
        <v>0</v>
      </c>
      <c r="X252" s="113">
        <v>0</v>
      </c>
      <c r="Y252" s="113">
        <v>0</v>
      </c>
      <c r="Z252" s="113">
        <v>0</v>
      </c>
      <c r="AA252" s="113"/>
      <c r="AB252" s="113">
        <v>0</v>
      </c>
      <c r="AC252" s="113">
        <v>0</v>
      </c>
      <c r="AD252" s="113">
        <v>0</v>
      </c>
      <c r="AE252" s="113">
        <v>0</v>
      </c>
      <c r="AF252" s="113"/>
      <c r="AG252" s="113">
        <v>0</v>
      </c>
      <c r="AH252" s="113">
        <v>0</v>
      </c>
      <c r="AI252" s="113">
        <v>0</v>
      </c>
      <c r="AJ252" s="113">
        <v>0</v>
      </c>
      <c r="AK252" s="113"/>
      <c r="AL252" s="113">
        <v>0</v>
      </c>
      <c r="AM252" s="113">
        <v>0</v>
      </c>
      <c r="AN252" s="113">
        <v>0</v>
      </c>
      <c r="AO252" s="113">
        <v>0</v>
      </c>
      <c r="AP252" s="113"/>
      <c r="AQ252" s="113">
        <v>0</v>
      </c>
      <c r="AR252" s="113">
        <v>0</v>
      </c>
      <c r="AS252" s="113">
        <v>0</v>
      </c>
      <c r="AT252" s="113">
        <v>0</v>
      </c>
      <c r="AU252" s="113"/>
      <c r="AV252" s="113">
        <v>0</v>
      </c>
      <c r="AW252" s="113">
        <v>0</v>
      </c>
      <c r="AX252" s="113">
        <v>0</v>
      </c>
      <c r="AY252" s="113">
        <v>0</v>
      </c>
      <c r="AZ252" s="113"/>
      <c r="BA252" s="113">
        <v>0</v>
      </c>
      <c r="BB252" s="113">
        <v>0</v>
      </c>
      <c r="BC252" s="113">
        <v>0</v>
      </c>
      <c r="BD252" s="113">
        <v>0</v>
      </c>
      <c r="BE252" s="113"/>
      <c r="BF252" s="113">
        <v>0</v>
      </c>
      <c r="BG252" s="113">
        <v>0</v>
      </c>
      <c r="BH252" s="113">
        <v>0</v>
      </c>
      <c r="BI252" s="113">
        <v>0</v>
      </c>
      <c r="BJ252" s="113"/>
      <c r="BK252" s="113">
        <v>0</v>
      </c>
      <c r="BL252" s="113">
        <v>0</v>
      </c>
      <c r="BM252" s="113">
        <v>0</v>
      </c>
      <c r="BN252" s="113">
        <v>0</v>
      </c>
      <c r="BO252" s="113">
        <v>0</v>
      </c>
      <c r="BP252" s="76"/>
      <c r="BQ252" s="113">
        <v>0</v>
      </c>
      <c r="BR252" s="113">
        <v>0</v>
      </c>
      <c r="BS252" s="113">
        <v>0</v>
      </c>
      <c r="BT252" s="113">
        <v>0</v>
      </c>
      <c r="BV252" s="113" t="s">
        <v>131</v>
      </c>
      <c r="BW252" s="113" t="s">
        <v>131</v>
      </c>
      <c r="BX252" s="113" t="s">
        <v>131</v>
      </c>
      <c r="BY252" s="113">
        <v>0</v>
      </c>
      <c r="CA252" s="113">
        <v>0</v>
      </c>
      <c r="CB252" s="113">
        <v>0</v>
      </c>
      <c r="CC252" s="113">
        <v>0</v>
      </c>
      <c r="CD252" s="113">
        <v>0</v>
      </c>
      <c r="CF252" s="113">
        <v>0</v>
      </c>
      <c r="CG252" s="113">
        <v>0</v>
      </c>
      <c r="CH252" s="113">
        <v>0</v>
      </c>
      <c r="CI252" s="113">
        <v>0</v>
      </c>
      <c r="CJ252" s="188"/>
      <c r="CK252" s="113">
        <v>0</v>
      </c>
      <c r="CL252" s="113">
        <v>0</v>
      </c>
      <c r="CM252" s="113">
        <v>0</v>
      </c>
      <c r="CN252" s="113">
        <v>1</v>
      </c>
      <c r="CO252" s="188"/>
      <c r="CP252" s="113">
        <v>2</v>
      </c>
      <c r="CQ252" s="113">
        <v>2</v>
      </c>
      <c r="CR252" s="113">
        <v>4</v>
      </c>
      <c r="CS252" s="113">
        <v>6</v>
      </c>
      <c r="CT252" s="188"/>
      <c r="CU252" s="111"/>
      <c r="CV252" s="111"/>
      <c r="CW252" s="113"/>
      <c r="CX252" s="113">
        <v>24</v>
      </c>
      <c r="CY252" s="188"/>
      <c r="CZ252" s="111"/>
      <c r="DA252" s="111"/>
      <c r="DB252" s="111"/>
      <c r="DC252" s="113"/>
    </row>
    <row r="253" spans="2:107" s="236" customFormat="1" ht="15" customHeight="1" outlineLevel="1" collapsed="1" x14ac:dyDescent="0.3">
      <c r="B253" s="108" t="s">
        <v>123</v>
      </c>
      <c r="C253" s="115">
        <v>0</v>
      </c>
      <c r="D253" s="115">
        <v>0</v>
      </c>
      <c r="E253" s="115">
        <v>0</v>
      </c>
      <c r="F253" s="115">
        <v>0</v>
      </c>
      <c r="G253" s="115"/>
      <c r="H253" s="115">
        <v>0</v>
      </c>
      <c r="I253" s="115">
        <v>0</v>
      </c>
      <c r="J253" s="115">
        <v>0</v>
      </c>
      <c r="K253" s="115">
        <v>0</v>
      </c>
      <c r="L253" s="115"/>
      <c r="M253" s="115">
        <v>0</v>
      </c>
      <c r="N253" s="115">
        <v>0</v>
      </c>
      <c r="O253" s="115">
        <v>0</v>
      </c>
      <c r="P253" s="115">
        <v>0</v>
      </c>
      <c r="Q253" s="115"/>
      <c r="R253" s="115">
        <v>0</v>
      </c>
      <c r="S253" s="115">
        <v>0</v>
      </c>
      <c r="T253" s="115">
        <v>0</v>
      </c>
      <c r="U253" s="115">
        <v>0</v>
      </c>
      <c r="V253" s="115"/>
      <c r="W253" s="115">
        <v>0</v>
      </c>
      <c r="X253" s="115">
        <v>0</v>
      </c>
      <c r="Y253" s="115">
        <v>0</v>
      </c>
      <c r="Z253" s="115">
        <v>0</v>
      </c>
      <c r="AA253" s="115"/>
      <c r="AB253" s="115">
        <v>0</v>
      </c>
      <c r="AC253" s="115">
        <v>0</v>
      </c>
      <c r="AD253" s="115">
        <v>0</v>
      </c>
      <c r="AE253" s="115">
        <v>0</v>
      </c>
      <c r="AF253" s="115"/>
      <c r="AG253" s="115">
        <v>0</v>
      </c>
      <c r="AH253" s="115">
        <v>0</v>
      </c>
      <c r="AI253" s="115">
        <v>0</v>
      </c>
      <c r="AJ253" s="115">
        <v>0</v>
      </c>
      <c r="AK253" s="115"/>
      <c r="AL253" s="115">
        <v>0</v>
      </c>
      <c r="AM253" s="115">
        <v>0</v>
      </c>
      <c r="AN253" s="115">
        <v>0</v>
      </c>
      <c r="AO253" s="115">
        <v>0</v>
      </c>
      <c r="AP253" s="115"/>
      <c r="AQ253" s="115">
        <v>0</v>
      </c>
      <c r="AR253" s="115">
        <v>0</v>
      </c>
      <c r="AS253" s="115">
        <v>0</v>
      </c>
      <c r="AT253" s="115">
        <v>0</v>
      </c>
      <c r="AU253" s="115"/>
      <c r="AV253" s="115">
        <v>1</v>
      </c>
      <c r="AW253" s="115">
        <v>3</v>
      </c>
      <c r="AX253" s="115">
        <v>4</v>
      </c>
      <c r="AY253" s="115">
        <v>4</v>
      </c>
      <c r="AZ253" s="115"/>
      <c r="BA253" s="115">
        <v>5</v>
      </c>
      <c r="BB253" s="115">
        <v>3</v>
      </c>
      <c r="BC253" s="115">
        <v>2</v>
      </c>
      <c r="BD253" s="115">
        <v>2</v>
      </c>
      <c r="BE253" s="115"/>
      <c r="BF253" s="115">
        <v>0</v>
      </c>
      <c r="BG253" s="115">
        <v>1</v>
      </c>
      <c r="BH253" s="115">
        <v>0</v>
      </c>
      <c r="BI253" s="115">
        <v>0</v>
      </c>
      <c r="BJ253" s="115"/>
      <c r="BK253" s="115">
        <v>0</v>
      </c>
      <c r="BL253" s="115">
        <v>-1</v>
      </c>
      <c r="BM253" s="115">
        <v>1</v>
      </c>
      <c r="BN253" s="115">
        <v>1</v>
      </c>
      <c r="BO253" s="115">
        <v>1</v>
      </c>
      <c r="BP253" s="45"/>
      <c r="BQ253" s="115">
        <v>1</v>
      </c>
      <c r="BR253" s="115">
        <v>1</v>
      </c>
      <c r="BS253" s="115">
        <v>1</v>
      </c>
      <c r="BT253" s="115">
        <v>1</v>
      </c>
      <c r="BV253" s="115" t="s">
        <v>131</v>
      </c>
      <c r="BW253" s="115" t="s">
        <v>131</v>
      </c>
      <c r="BX253" s="115" t="s">
        <v>131</v>
      </c>
      <c r="BY253" s="115">
        <v>1</v>
      </c>
      <c r="BZ253" s="1"/>
      <c r="CA253" s="115">
        <v>1</v>
      </c>
      <c r="CB253" s="115">
        <v>0</v>
      </c>
      <c r="CC253" s="115">
        <v>0</v>
      </c>
      <c r="CD253" s="115">
        <v>1</v>
      </c>
      <c r="CF253" s="115">
        <v>0</v>
      </c>
      <c r="CG253" s="115">
        <v>1</v>
      </c>
      <c r="CH253" s="115">
        <v>1</v>
      </c>
      <c r="CI253" s="109">
        <v>0</v>
      </c>
      <c r="CJ253" s="237"/>
      <c r="CK253" s="115">
        <f t="shared" ref="CK253:CK259" si="10">CK209-CF209</f>
        <v>1</v>
      </c>
      <c r="CL253" s="115">
        <v>1</v>
      </c>
      <c r="CM253" s="115">
        <v>1</v>
      </c>
      <c r="CN253" s="115">
        <v>1</v>
      </c>
      <c r="CO253" s="237"/>
      <c r="CP253" s="115">
        <v>2</v>
      </c>
      <c r="CQ253" s="115">
        <v>1</v>
      </c>
      <c r="CR253" s="115">
        <v>1</v>
      </c>
      <c r="CS253" s="115">
        <v>3</v>
      </c>
      <c r="CT253" s="237"/>
      <c r="CU253" s="109">
        <f>CU209-CP209</f>
        <v>2</v>
      </c>
      <c r="CV253" s="109">
        <v>4</v>
      </c>
      <c r="CW253" s="115">
        <v>3</v>
      </c>
      <c r="CX253" s="115">
        <v>1</v>
      </c>
      <c r="CY253" s="237"/>
      <c r="CZ253" s="109">
        <v>2</v>
      </c>
      <c r="DA253" s="109">
        <v>0</v>
      </c>
      <c r="DB253" s="109">
        <v>1</v>
      </c>
      <c r="DC253" s="115"/>
    </row>
    <row r="254" spans="2:107" ht="15" hidden="1" customHeight="1" outlineLevel="2" x14ac:dyDescent="0.3">
      <c r="B254" s="110" t="s">
        <v>124</v>
      </c>
      <c r="C254" s="113">
        <v>0</v>
      </c>
      <c r="D254" s="113">
        <v>0</v>
      </c>
      <c r="E254" s="113">
        <v>0</v>
      </c>
      <c r="F254" s="113">
        <v>0</v>
      </c>
      <c r="G254" s="63"/>
      <c r="H254" s="113">
        <v>0</v>
      </c>
      <c r="I254" s="113">
        <v>0</v>
      </c>
      <c r="J254" s="113">
        <v>0</v>
      </c>
      <c r="K254" s="113">
        <v>0</v>
      </c>
      <c r="L254" s="63"/>
      <c r="M254" s="113">
        <v>0</v>
      </c>
      <c r="N254" s="113">
        <v>0</v>
      </c>
      <c r="O254" s="113">
        <v>0</v>
      </c>
      <c r="P254" s="113">
        <v>0</v>
      </c>
      <c r="Q254" s="63"/>
      <c r="R254" s="113">
        <v>0</v>
      </c>
      <c r="S254" s="113">
        <v>0</v>
      </c>
      <c r="T254" s="113">
        <v>0</v>
      </c>
      <c r="U254" s="113">
        <v>0</v>
      </c>
      <c r="V254" s="63"/>
      <c r="W254" s="113">
        <v>0</v>
      </c>
      <c r="X254" s="113">
        <v>0</v>
      </c>
      <c r="Y254" s="113">
        <v>0</v>
      </c>
      <c r="Z254" s="113">
        <v>0</v>
      </c>
      <c r="AA254" s="63"/>
      <c r="AB254" s="113">
        <v>0</v>
      </c>
      <c r="AC254" s="113">
        <v>0</v>
      </c>
      <c r="AD254" s="113">
        <v>0</v>
      </c>
      <c r="AE254" s="113">
        <v>0</v>
      </c>
      <c r="AF254" s="63"/>
      <c r="AG254" s="113">
        <v>0</v>
      </c>
      <c r="AH254" s="113">
        <v>0</v>
      </c>
      <c r="AI254" s="113">
        <v>0</v>
      </c>
      <c r="AJ254" s="113">
        <v>0</v>
      </c>
      <c r="AK254" s="63"/>
      <c r="AL254" s="113">
        <v>0</v>
      </c>
      <c r="AM254" s="113">
        <v>0</v>
      </c>
      <c r="AN254" s="113">
        <v>0</v>
      </c>
      <c r="AO254" s="113">
        <v>0</v>
      </c>
      <c r="AP254" s="63"/>
      <c r="AQ254" s="113">
        <v>0</v>
      </c>
      <c r="AR254" s="113">
        <v>0</v>
      </c>
      <c r="AS254" s="113">
        <v>0</v>
      </c>
      <c r="AT254" s="113">
        <v>0</v>
      </c>
      <c r="AU254" s="63"/>
      <c r="AV254" s="113">
        <v>1</v>
      </c>
      <c r="AW254" s="113">
        <v>1</v>
      </c>
      <c r="AX254" s="113">
        <v>1</v>
      </c>
      <c r="AY254" s="113">
        <v>1</v>
      </c>
      <c r="AZ254" s="63"/>
      <c r="BA254" s="113">
        <v>0</v>
      </c>
      <c r="BB254" s="113">
        <v>0</v>
      </c>
      <c r="BC254" s="113">
        <v>0</v>
      </c>
      <c r="BD254" s="113">
        <v>0</v>
      </c>
      <c r="BE254" s="63"/>
      <c r="BF254" s="113">
        <v>0</v>
      </c>
      <c r="BG254" s="113">
        <v>0</v>
      </c>
      <c r="BH254" s="113">
        <v>0</v>
      </c>
      <c r="BI254" s="113">
        <v>0</v>
      </c>
      <c r="BJ254" s="63"/>
      <c r="BK254" s="113">
        <v>0</v>
      </c>
      <c r="BL254" s="113">
        <v>0</v>
      </c>
      <c r="BM254" s="113">
        <v>0</v>
      </c>
      <c r="BN254" s="113">
        <v>0</v>
      </c>
      <c r="BO254" s="113">
        <v>0</v>
      </c>
      <c r="BQ254" s="113">
        <v>0</v>
      </c>
      <c r="BR254" s="113">
        <v>0</v>
      </c>
      <c r="BS254" s="113">
        <v>0</v>
      </c>
      <c r="BT254" s="113">
        <v>0</v>
      </c>
      <c r="BV254" s="113" t="s">
        <v>131</v>
      </c>
      <c r="BW254" s="113" t="s">
        <v>131</v>
      </c>
      <c r="BX254" s="113" t="s">
        <v>131</v>
      </c>
      <c r="BY254" s="113">
        <v>0</v>
      </c>
      <c r="CA254" s="113">
        <v>0</v>
      </c>
      <c r="CB254" s="113">
        <v>0</v>
      </c>
      <c r="CC254" s="113">
        <v>0</v>
      </c>
      <c r="CD254" s="113">
        <v>0</v>
      </c>
      <c r="CF254" s="113">
        <v>0</v>
      </c>
      <c r="CG254" s="113">
        <v>1</v>
      </c>
      <c r="CH254" s="113">
        <v>1</v>
      </c>
      <c r="CI254" s="111">
        <v>1</v>
      </c>
      <c r="CJ254" s="188"/>
      <c r="CK254" s="113">
        <f t="shared" si="10"/>
        <v>1</v>
      </c>
      <c r="CL254" s="113">
        <v>0</v>
      </c>
      <c r="CM254" s="113">
        <v>0</v>
      </c>
      <c r="CN254" s="113">
        <v>0</v>
      </c>
      <c r="CO254" s="188"/>
      <c r="CP254" s="113">
        <v>0</v>
      </c>
      <c r="CQ254" s="113">
        <v>0</v>
      </c>
      <c r="CR254" s="113">
        <v>0</v>
      </c>
      <c r="CS254" s="113">
        <v>0</v>
      </c>
      <c r="CT254" s="188"/>
      <c r="CU254" s="111"/>
      <c r="CV254" s="113"/>
      <c r="CW254" s="113"/>
      <c r="CX254" s="113">
        <v>0</v>
      </c>
      <c r="CY254" s="188"/>
      <c r="CZ254" s="111"/>
      <c r="DA254" s="113"/>
      <c r="DB254" s="113"/>
      <c r="DC254" s="113"/>
    </row>
    <row r="255" spans="2:107" ht="15" hidden="1" customHeight="1" outlineLevel="2" x14ac:dyDescent="0.3">
      <c r="B255" s="110" t="s">
        <v>125</v>
      </c>
      <c r="C255" s="113">
        <v>0</v>
      </c>
      <c r="D255" s="113">
        <v>0</v>
      </c>
      <c r="E255" s="113">
        <v>0</v>
      </c>
      <c r="F255" s="113">
        <v>0</v>
      </c>
      <c r="G255" s="63"/>
      <c r="H255" s="113">
        <v>0</v>
      </c>
      <c r="I255" s="113">
        <v>0</v>
      </c>
      <c r="J255" s="113">
        <v>0</v>
      </c>
      <c r="K255" s="113">
        <v>0</v>
      </c>
      <c r="L255" s="63"/>
      <c r="M255" s="113">
        <v>0</v>
      </c>
      <c r="N255" s="113">
        <v>0</v>
      </c>
      <c r="O255" s="113">
        <v>0</v>
      </c>
      <c r="P255" s="113">
        <v>0</v>
      </c>
      <c r="Q255" s="63"/>
      <c r="R255" s="113">
        <v>0</v>
      </c>
      <c r="S255" s="113">
        <v>0</v>
      </c>
      <c r="T255" s="113">
        <v>0</v>
      </c>
      <c r="U255" s="113">
        <v>0</v>
      </c>
      <c r="V255" s="63"/>
      <c r="W255" s="113">
        <v>0</v>
      </c>
      <c r="X255" s="113">
        <v>0</v>
      </c>
      <c r="Y255" s="113">
        <v>0</v>
      </c>
      <c r="Z255" s="113">
        <v>0</v>
      </c>
      <c r="AA255" s="63"/>
      <c r="AB255" s="113">
        <v>0</v>
      </c>
      <c r="AC255" s="113">
        <v>0</v>
      </c>
      <c r="AD255" s="113">
        <v>0</v>
      </c>
      <c r="AE255" s="113">
        <v>0</v>
      </c>
      <c r="AF255" s="63"/>
      <c r="AG255" s="113">
        <v>0</v>
      </c>
      <c r="AH255" s="113">
        <v>0</v>
      </c>
      <c r="AI255" s="113">
        <v>0</v>
      </c>
      <c r="AJ255" s="113">
        <v>0</v>
      </c>
      <c r="AK255" s="63"/>
      <c r="AL255" s="113">
        <v>0</v>
      </c>
      <c r="AM255" s="113">
        <v>0</v>
      </c>
      <c r="AN255" s="113">
        <v>0</v>
      </c>
      <c r="AO255" s="113">
        <v>0</v>
      </c>
      <c r="AP255" s="63"/>
      <c r="AQ255" s="113">
        <v>0</v>
      </c>
      <c r="AR255" s="113">
        <v>0</v>
      </c>
      <c r="AS255" s="113">
        <v>0</v>
      </c>
      <c r="AT255" s="113">
        <v>0</v>
      </c>
      <c r="AU255" s="63"/>
      <c r="AV255" s="113">
        <v>0</v>
      </c>
      <c r="AW255" s="113">
        <v>1</v>
      </c>
      <c r="AX255" s="113">
        <v>1</v>
      </c>
      <c r="AY255" s="113">
        <v>1</v>
      </c>
      <c r="AZ255" s="63"/>
      <c r="BA255" s="113">
        <v>1</v>
      </c>
      <c r="BB255" s="113">
        <v>0</v>
      </c>
      <c r="BC255" s="113">
        <v>0</v>
      </c>
      <c r="BD255" s="113">
        <v>0</v>
      </c>
      <c r="BE255" s="63"/>
      <c r="BF255" s="113">
        <v>0</v>
      </c>
      <c r="BG255" s="113">
        <v>0</v>
      </c>
      <c r="BH255" s="113">
        <v>0</v>
      </c>
      <c r="BI255" s="113">
        <v>0</v>
      </c>
      <c r="BJ255" s="63"/>
      <c r="BK255" s="113">
        <v>0</v>
      </c>
      <c r="BL255" s="113">
        <v>0</v>
      </c>
      <c r="BM255" s="113">
        <v>0</v>
      </c>
      <c r="BN255" s="113">
        <v>0</v>
      </c>
      <c r="BO255" s="113">
        <v>0</v>
      </c>
      <c r="BQ255" s="113">
        <v>0</v>
      </c>
      <c r="BR255" s="113">
        <v>0</v>
      </c>
      <c r="BS255" s="113">
        <v>0</v>
      </c>
      <c r="BT255" s="113">
        <v>0</v>
      </c>
      <c r="BV255" s="113" t="s">
        <v>131</v>
      </c>
      <c r="BW255" s="113" t="s">
        <v>131</v>
      </c>
      <c r="BX255" s="113" t="s">
        <v>131</v>
      </c>
      <c r="BY255" s="113">
        <v>0</v>
      </c>
      <c r="CA255" s="113">
        <v>0</v>
      </c>
      <c r="CB255" s="113">
        <v>0</v>
      </c>
      <c r="CC255" s="113">
        <v>0</v>
      </c>
      <c r="CD255" s="113">
        <v>0</v>
      </c>
      <c r="CF255" s="113">
        <v>0</v>
      </c>
      <c r="CG255" s="113">
        <v>0</v>
      </c>
      <c r="CH255" s="113">
        <v>0</v>
      </c>
      <c r="CI255" s="111">
        <v>0</v>
      </c>
      <c r="CJ255" s="188"/>
      <c r="CK255" s="113">
        <f t="shared" si="10"/>
        <v>0</v>
      </c>
      <c r="CL255" s="113">
        <v>0</v>
      </c>
      <c r="CM255" s="113">
        <v>0</v>
      </c>
      <c r="CN255" s="113">
        <v>0</v>
      </c>
      <c r="CO255" s="188"/>
      <c r="CP255" s="113">
        <v>0</v>
      </c>
      <c r="CQ255" s="113">
        <v>0</v>
      </c>
      <c r="CR255" s="113">
        <v>0</v>
      </c>
      <c r="CS255" s="113">
        <v>1</v>
      </c>
      <c r="CT255" s="188"/>
      <c r="CU255" s="111"/>
      <c r="CV255" s="113"/>
      <c r="CW255" s="113"/>
      <c r="CX255" s="113">
        <v>0</v>
      </c>
      <c r="CY255" s="188"/>
      <c r="CZ255" s="111"/>
      <c r="DA255" s="113"/>
      <c r="DB255" s="113"/>
      <c r="DC255" s="113"/>
    </row>
    <row r="256" spans="2:107" ht="15" hidden="1" customHeight="1" outlineLevel="2" x14ac:dyDescent="0.3">
      <c r="B256" s="110" t="s">
        <v>126</v>
      </c>
      <c r="C256" s="113">
        <v>0</v>
      </c>
      <c r="D256" s="113">
        <v>0</v>
      </c>
      <c r="E256" s="113">
        <v>0</v>
      </c>
      <c r="F256" s="113">
        <v>0</v>
      </c>
      <c r="G256" s="63"/>
      <c r="H256" s="113">
        <v>0</v>
      </c>
      <c r="I256" s="113">
        <v>0</v>
      </c>
      <c r="J256" s="113">
        <v>0</v>
      </c>
      <c r="K256" s="113">
        <v>0</v>
      </c>
      <c r="L256" s="63"/>
      <c r="M256" s="113">
        <v>0</v>
      </c>
      <c r="N256" s="113">
        <v>0</v>
      </c>
      <c r="O256" s="113">
        <v>0</v>
      </c>
      <c r="P256" s="113">
        <v>0</v>
      </c>
      <c r="Q256" s="63"/>
      <c r="R256" s="113">
        <v>0</v>
      </c>
      <c r="S256" s="113">
        <v>0</v>
      </c>
      <c r="T256" s="113">
        <v>0</v>
      </c>
      <c r="U256" s="113">
        <v>0</v>
      </c>
      <c r="V256" s="63"/>
      <c r="W256" s="113">
        <v>0</v>
      </c>
      <c r="X256" s="113">
        <v>0</v>
      </c>
      <c r="Y256" s="113">
        <v>0</v>
      </c>
      <c r="Z256" s="113">
        <v>0</v>
      </c>
      <c r="AA256" s="63"/>
      <c r="AB256" s="113">
        <v>0</v>
      </c>
      <c r="AC256" s="113">
        <v>0</v>
      </c>
      <c r="AD256" s="113">
        <v>0</v>
      </c>
      <c r="AE256" s="113">
        <v>0</v>
      </c>
      <c r="AF256" s="63"/>
      <c r="AG256" s="113">
        <v>0</v>
      </c>
      <c r="AH256" s="113">
        <v>0</v>
      </c>
      <c r="AI256" s="113">
        <v>0</v>
      </c>
      <c r="AJ256" s="113">
        <v>0</v>
      </c>
      <c r="AK256" s="63"/>
      <c r="AL256" s="113">
        <v>0</v>
      </c>
      <c r="AM256" s="113">
        <v>0</v>
      </c>
      <c r="AN256" s="113">
        <v>0</v>
      </c>
      <c r="AO256" s="113">
        <v>0</v>
      </c>
      <c r="AP256" s="63"/>
      <c r="AQ256" s="113">
        <v>0</v>
      </c>
      <c r="AR256" s="113">
        <v>0</v>
      </c>
      <c r="AS256" s="113">
        <v>0</v>
      </c>
      <c r="AT256" s="113">
        <v>0</v>
      </c>
      <c r="AU256" s="63"/>
      <c r="AV256" s="113">
        <v>0</v>
      </c>
      <c r="AW256" s="113">
        <v>1</v>
      </c>
      <c r="AX256" s="113">
        <v>1</v>
      </c>
      <c r="AY256" s="113">
        <v>1</v>
      </c>
      <c r="AZ256" s="63"/>
      <c r="BA256" s="113">
        <v>2</v>
      </c>
      <c r="BB256" s="113">
        <v>1</v>
      </c>
      <c r="BC256" s="113">
        <v>1</v>
      </c>
      <c r="BD256" s="113">
        <v>1</v>
      </c>
      <c r="BE256" s="63"/>
      <c r="BF256" s="113">
        <v>0</v>
      </c>
      <c r="BG256" s="113">
        <v>1</v>
      </c>
      <c r="BH256" s="113">
        <v>1</v>
      </c>
      <c r="BI256" s="113">
        <v>1</v>
      </c>
      <c r="BJ256" s="63"/>
      <c r="BK256" s="113">
        <v>1</v>
      </c>
      <c r="BL256" s="113">
        <v>0</v>
      </c>
      <c r="BM256" s="113">
        <v>0</v>
      </c>
      <c r="BN256" s="113">
        <v>-1</v>
      </c>
      <c r="BO256" s="113">
        <v>-1</v>
      </c>
      <c r="BQ256" s="113">
        <v>-1</v>
      </c>
      <c r="BR256" s="113">
        <v>-1</v>
      </c>
      <c r="BS256" s="113">
        <v>-1</v>
      </c>
      <c r="BT256" s="113">
        <v>0</v>
      </c>
      <c r="BV256" s="113" t="s">
        <v>131</v>
      </c>
      <c r="BW256" s="113" t="s">
        <v>131</v>
      </c>
      <c r="BX256" s="113" t="s">
        <v>131</v>
      </c>
      <c r="BY256" s="113">
        <v>0</v>
      </c>
      <c r="CA256" s="113">
        <v>0</v>
      </c>
      <c r="CB256" s="113">
        <v>0</v>
      </c>
      <c r="CC256" s="113">
        <v>0</v>
      </c>
      <c r="CD256" s="113">
        <v>0</v>
      </c>
      <c r="CF256" s="113">
        <v>0</v>
      </c>
      <c r="CG256" s="113">
        <v>0</v>
      </c>
      <c r="CH256" s="113">
        <v>0</v>
      </c>
      <c r="CI256" s="111">
        <v>0</v>
      </c>
      <c r="CJ256" s="188"/>
      <c r="CK256" s="113">
        <f t="shared" si="10"/>
        <v>0</v>
      </c>
      <c r="CL256" s="113">
        <v>0</v>
      </c>
      <c r="CM256" s="113">
        <v>0</v>
      </c>
      <c r="CN256" s="113">
        <v>0</v>
      </c>
      <c r="CO256" s="188"/>
      <c r="CP256" s="113">
        <v>0</v>
      </c>
      <c r="CQ256" s="113">
        <v>0</v>
      </c>
      <c r="CR256" s="113">
        <v>0</v>
      </c>
      <c r="CS256" s="113">
        <v>0</v>
      </c>
      <c r="CT256" s="188"/>
      <c r="CU256" s="111"/>
      <c r="CV256" s="113"/>
      <c r="CW256" s="113"/>
      <c r="CX256" s="113">
        <v>-1</v>
      </c>
      <c r="CY256" s="188"/>
      <c r="CZ256" s="111"/>
      <c r="DA256" s="113"/>
      <c r="DB256" s="113"/>
      <c r="DC256" s="113"/>
    </row>
    <row r="257" spans="2:108" ht="15" hidden="1" customHeight="1" outlineLevel="2" x14ac:dyDescent="0.3">
      <c r="B257" s="110" t="s">
        <v>127</v>
      </c>
      <c r="C257" s="113">
        <v>0</v>
      </c>
      <c r="D257" s="113">
        <v>0</v>
      </c>
      <c r="E257" s="113">
        <v>0</v>
      </c>
      <c r="F257" s="113">
        <v>0</v>
      </c>
      <c r="G257" s="63"/>
      <c r="H257" s="113">
        <v>0</v>
      </c>
      <c r="I257" s="113">
        <v>0</v>
      </c>
      <c r="J257" s="113">
        <v>0</v>
      </c>
      <c r="K257" s="113">
        <v>0</v>
      </c>
      <c r="L257" s="63"/>
      <c r="M257" s="113">
        <v>0</v>
      </c>
      <c r="N257" s="113">
        <v>0</v>
      </c>
      <c r="O257" s="113">
        <v>0</v>
      </c>
      <c r="P257" s="113">
        <v>0</v>
      </c>
      <c r="Q257" s="63"/>
      <c r="R257" s="113">
        <v>0</v>
      </c>
      <c r="S257" s="113">
        <v>0</v>
      </c>
      <c r="T257" s="113">
        <v>0</v>
      </c>
      <c r="U257" s="113">
        <v>0</v>
      </c>
      <c r="V257" s="63"/>
      <c r="W257" s="113">
        <v>0</v>
      </c>
      <c r="X257" s="113">
        <v>0</v>
      </c>
      <c r="Y257" s="113">
        <v>0</v>
      </c>
      <c r="Z257" s="113">
        <v>0</v>
      </c>
      <c r="AA257" s="63"/>
      <c r="AB257" s="113">
        <v>0</v>
      </c>
      <c r="AC257" s="113">
        <v>0</v>
      </c>
      <c r="AD257" s="113">
        <v>0</v>
      </c>
      <c r="AE257" s="113">
        <v>0</v>
      </c>
      <c r="AF257" s="63"/>
      <c r="AG257" s="113">
        <v>0</v>
      </c>
      <c r="AH257" s="113">
        <v>0</v>
      </c>
      <c r="AI257" s="113">
        <v>0</v>
      </c>
      <c r="AJ257" s="113">
        <v>0</v>
      </c>
      <c r="AK257" s="63"/>
      <c r="AL257" s="113">
        <v>0</v>
      </c>
      <c r="AM257" s="113">
        <v>0</v>
      </c>
      <c r="AN257" s="113">
        <v>0</v>
      </c>
      <c r="AO257" s="113">
        <v>0</v>
      </c>
      <c r="AP257" s="63"/>
      <c r="AQ257" s="113">
        <v>0</v>
      </c>
      <c r="AR257" s="113">
        <v>0</v>
      </c>
      <c r="AS257" s="113">
        <v>0</v>
      </c>
      <c r="AT257" s="113">
        <v>0</v>
      </c>
      <c r="AU257" s="63"/>
      <c r="AV257" s="113">
        <v>0</v>
      </c>
      <c r="AW257" s="113">
        <v>0</v>
      </c>
      <c r="AX257" s="113">
        <v>1</v>
      </c>
      <c r="AY257" s="113">
        <v>1</v>
      </c>
      <c r="AZ257" s="63"/>
      <c r="BA257" s="113">
        <v>1</v>
      </c>
      <c r="BB257" s="113">
        <v>1</v>
      </c>
      <c r="BC257" s="113">
        <v>0</v>
      </c>
      <c r="BD257" s="113">
        <v>0</v>
      </c>
      <c r="BE257" s="63"/>
      <c r="BF257" s="113">
        <v>0</v>
      </c>
      <c r="BG257" s="113">
        <v>0</v>
      </c>
      <c r="BH257" s="113">
        <v>-1</v>
      </c>
      <c r="BI257" s="113">
        <v>-1</v>
      </c>
      <c r="BJ257" s="63"/>
      <c r="BK257" s="113">
        <v>-1</v>
      </c>
      <c r="BL257" s="113">
        <v>-1</v>
      </c>
      <c r="BM257" s="113">
        <v>0</v>
      </c>
      <c r="BN257" s="113">
        <v>0</v>
      </c>
      <c r="BO257" s="113">
        <v>0</v>
      </c>
      <c r="BQ257" s="113">
        <v>0</v>
      </c>
      <c r="BR257" s="113">
        <v>0</v>
      </c>
      <c r="BS257" s="113">
        <v>0</v>
      </c>
      <c r="BT257" s="113">
        <v>0</v>
      </c>
      <c r="BV257" s="113" t="s">
        <v>131</v>
      </c>
      <c r="BW257" s="113" t="s">
        <v>131</v>
      </c>
      <c r="BX257" s="113" t="s">
        <v>131</v>
      </c>
      <c r="BY257" s="113">
        <v>0</v>
      </c>
      <c r="CA257" s="113">
        <v>0</v>
      </c>
      <c r="CB257" s="113">
        <v>0</v>
      </c>
      <c r="CC257" s="113">
        <v>0</v>
      </c>
      <c r="CD257" s="113">
        <v>0</v>
      </c>
      <c r="CF257" s="113">
        <v>0</v>
      </c>
      <c r="CG257" s="113">
        <v>0</v>
      </c>
      <c r="CH257" s="113">
        <v>0</v>
      </c>
      <c r="CI257" s="111">
        <v>0</v>
      </c>
      <c r="CJ257" s="188"/>
      <c r="CK257" s="113">
        <f t="shared" si="10"/>
        <v>0</v>
      </c>
      <c r="CL257" s="113">
        <v>0</v>
      </c>
      <c r="CM257" s="113">
        <v>0</v>
      </c>
      <c r="CN257" s="113">
        <v>0</v>
      </c>
      <c r="CO257" s="188"/>
      <c r="CP257" s="113">
        <v>0</v>
      </c>
      <c r="CQ257" s="113">
        <v>0</v>
      </c>
      <c r="CR257" s="113">
        <v>0</v>
      </c>
      <c r="CS257" s="113">
        <v>1</v>
      </c>
      <c r="CT257" s="188"/>
      <c r="CU257" s="111"/>
      <c r="CV257" s="113"/>
      <c r="CW257" s="113"/>
      <c r="CX257" s="113">
        <v>0</v>
      </c>
      <c r="CY257" s="188"/>
      <c r="CZ257" s="111"/>
      <c r="DA257" s="113"/>
      <c r="DB257" s="113"/>
      <c r="DC257" s="113"/>
    </row>
    <row r="258" spans="2:108" ht="15" hidden="1" customHeight="1" outlineLevel="2" x14ac:dyDescent="0.3">
      <c r="B258" s="112" t="s">
        <v>128</v>
      </c>
      <c r="C258" s="113">
        <v>0</v>
      </c>
      <c r="D258" s="113">
        <v>0</v>
      </c>
      <c r="E258" s="113">
        <v>0</v>
      </c>
      <c r="F258" s="113">
        <v>0</v>
      </c>
      <c r="G258" s="63"/>
      <c r="H258" s="113">
        <v>0</v>
      </c>
      <c r="I258" s="113">
        <v>0</v>
      </c>
      <c r="J258" s="113">
        <v>0</v>
      </c>
      <c r="K258" s="113">
        <v>0</v>
      </c>
      <c r="L258" s="63"/>
      <c r="M258" s="113">
        <v>0</v>
      </c>
      <c r="N258" s="113">
        <v>0</v>
      </c>
      <c r="O258" s="113">
        <v>0</v>
      </c>
      <c r="P258" s="113">
        <v>0</v>
      </c>
      <c r="Q258" s="63"/>
      <c r="R258" s="113">
        <v>0</v>
      </c>
      <c r="S258" s="113">
        <v>0</v>
      </c>
      <c r="T258" s="113">
        <v>0</v>
      </c>
      <c r="U258" s="113">
        <v>0</v>
      </c>
      <c r="V258" s="63"/>
      <c r="W258" s="113">
        <v>0</v>
      </c>
      <c r="X258" s="113">
        <v>0</v>
      </c>
      <c r="Y258" s="113">
        <v>0</v>
      </c>
      <c r="Z258" s="113">
        <v>0</v>
      </c>
      <c r="AA258" s="63"/>
      <c r="AB258" s="113">
        <v>0</v>
      </c>
      <c r="AC258" s="113">
        <v>0</v>
      </c>
      <c r="AD258" s="113">
        <v>0</v>
      </c>
      <c r="AE258" s="113">
        <v>0</v>
      </c>
      <c r="AF258" s="63"/>
      <c r="AG258" s="113">
        <v>0</v>
      </c>
      <c r="AH258" s="113">
        <v>0</v>
      </c>
      <c r="AI258" s="113">
        <v>0</v>
      </c>
      <c r="AJ258" s="113">
        <v>0</v>
      </c>
      <c r="AK258" s="63"/>
      <c r="AL258" s="113">
        <v>0</v>
      </c>
      <c r="AM258" s="113">
        <v>0</v>
      </c>
      <c r="AN258" s="113">
        <v>0</v>
      </c>
      <c r="AO258" s="113">
        <v>0</v>
      </c>
      <c r="AP258" s="63"/>
      <c r="AQ258" s="113">
        <v>0</v>
      </c>
      <c r="AR258" s="113">
        <v>0</v>
      </c>
      <c r="AS258" s="113">
        <v>0</v>
      </c>
      <c r="AT258" s="113">
        <v>0</v>
      </c>
      <c r="AU258" s="63"/>
      <c r="AV258" s="113">
        <v>0</v>
      </c>
      <c r="AW258" s="113">
        <v>0</v>
      </c>
      <c r="AX258" s="113">
        <v>0</v>
      </c>
      <c r="AY258" s="113">
        <v>0</v>
      </c>
      <c r="AZ258" s="63"/>
      <c r="BA258" s="113">
        <v>1</v>
      </c>
      <c r="BB258" s="113">
        <v>1</v>
      </c>
      <c r="BC258" s="113">
        <v>1</v>
      </c>
      <c r="BD258" s="113">
        <v>1</v>
      </c>
      <c r="BE258" s="63"/>
      <c r="BF258" s="113">
        <v>0</v>
      </c>
      <c r="BG258" s="113">
        <v>0</v>
      </c>
      <c r="BH258" s="113">
        <v>0</v>
      </c>
      <c r="BI258" s="113">
        <v>0</v>
      </c>
      <c r="BJ258" s="63"/>
      <c r="BK258" s="113">
        <v>0</v>
      </c>
      <c r="BL258" s="113">
        <v>0</v>
      </c>
      <c r="BM258" s="113">
        <v>0</v>
      </c>
      <c r="BN258" s="113">
        <v>0</v>
      </c>
      <c r="BO258" s="113">
        <v>0</v>
      </c>
      <c r="BQ258" s="113">
        <v>0</v>
      </c>
      <c r="BR258" s="113">
        <v>0</v>
      </c>
      <c r="BS258" s="113">
        <v>0</v>
      </c>
      <c r="BT258" s="113">
        <v>0</v>
      </c>
      <c r="BV258" s="113" t="s">
        <v>131</v>
      </c>
      <c r="BW258" s="113" t="s">
        <v>131</v>
      </c>
      <c r="BX258" s="113" t="s">
        <v>131</v>
      </c>
      <c r="BY258" s="113">
        <v>0</v>
      </c>
      <c r="CA258" s="113">
        <v>0</v>
      </c>
      <c r="CB258" s="113">
        <v>0</v>
      </c>
      <c r="CC258" s="113">
        <v>0</v>
      </c>
      <c r="CD258" s="113">
        <v>1</v>
      </c>
      <c r="CF258" s="113">
        <v>0</v>
      </c>
      <c r="CG258" s="113">
        <v>0</v>
      </c>
      <c r="CH258" s="113">
        <v>0</v>
      </c>
      <c r="CI258" s="111">
        <v>-1</v>
      </c>
      <c r="CJ258" s="188"/>
      <c r="CK258" s="113">
        <f t="shared" si="10"/>
        <v>0</v>
      </c>
      <c r="CL258" s="113">
        <v>0</v>
      </c>
      <c r="CM258" s="113">
        <v>0</v>
      </c>
      <c r="CN258" s="113">
        <v>0</v>
      </c>
      <c r="CO258" s="188"/>
      <c r="CP258" s="113">
        <v>1</v>
      </c>
      <c r="CQ258" s="113">
        <v>1</v>
      </c>
      <c r="CR258" s="113">
        <v>1</v>
      </c>
      <c r="CS258" s="113">
        <v>1</v>
      </c>
      <c r="CT258" s="188"/>
      <c r="CU258" s="111"/>
      <c r="CV258" s="113"/>
      <c r="CW258" s="113"/>
      <c r="CX258" s="113">
        <v>0</v>
      </c>
      <c r="CY258" s="188"/>
      <c r="CZ258" s="111"/>
      <c r="DA258" s="113"/>
      <c r="DB258" s="113"/>
      <c r="DC258" s="113"/>
    </row>
    <row r="259" spans="2:108" ht="15" hidden="1" customHeight="1" outlineLevel="2" x14ac:dyDescent="0.3">
      <c r="B259" s="112" t="s">
        <v>129</v>
      </c>
      <c r="C259" s="113">
        <v>0</v>
      </c>
      <c r="D259" s="113">
        <v>0</v>
      </c>
      <c r="E259" s="113">
        <v>0</v>
      </c>
      <c r="F259" s="113">
        <v>0</v>
      </c>
      <c r="G259" s="63"/>
      <c r="H259" s="113">
        <v>0</v>
      </c>
      <c r="I259" s="113">
        <v>0</v>
      </c>
      <c r="J259" s="113">
        <v>0</v>
      </c>
      <c r="K259" s="113">
        <v>0</v>
      </c>
      <c r="L259" s="63"/>
      <c r="M259" s="113">
        <v>0</v>
      </c>
      <c r="N259" s="113">
        <v>0</v>
      </c>
      <c r="O259" s="113">
        <v>0</v>
      </c>
      <c r="P259" s="113">
        <v>0</v>
      </c>
      <c r="Q259" s="63"/>
      <c r="R259" s="113">
        <v>0</v>
      </c>
      <c r="S259" s="113">
        <v>0</v>
      </c>
      <c r="T259" s="113">
        <v>0</v>
      </c>
      <c r="U259" s="113">
        <v>0</v>
      </c>
      <c r="V259" s="63"/>
      <c r="W259" s="113">
        <v>0</v>
      </c>
      <c r="X259" s="113">
        <v>0</v>
      </c>
      <c r="Y259" s="113">
        <v>0</v>
      </c>
      <c r="Z259" s="113">
        <v>0</v>
      </c>
      <c r="AA259" s="63"/>
      <c r="AB259" s="113">
        <v>0</v>
      </c>
      <c r="AC259" s="113">
        <v>0</v>
      </c>
      <c r="AD259" s="113">
        <v>0</v>
      </c>
      <c r="AE259" s="113">
        <v>0</v>
      </c>
      <c r="AF259" s="63"/>
      <c r="AG259" s="113">
        <v>0</v>
      </c>
      <c r="AH259" s="113">
        <v>0</v>
      </c>
      <c r="AI259" s="113">
        <v>0</v>
      </c>
      <c r="AJ259" s="113">
        <v>0</v>
      </c>
      <c r="AK259" s="63"/>
      <c r="AL259" s="113">
        <v>0</v>
      </c>
      <c r="AM259" s="113">
        <v>0</v>
      </c>
      <c r="AN259" s="113">
        <v>0</v>
      </c>
      <c r="AO259" s="113">
        <v>0</v>
      </c>
      <c r="AP259" s="63"/>
      <c r="AQ259" s="113">
        <v>0</v>
      </c>
      <c r="AR259" s="113">
        <v>0</v>
      </c>
      <c r="AS259" s="113">
        <v>0</v>
      </c>
      <c r="AT259" s="113">
        <v>0</v>
      </c>
      <c r="AU259" s="63"/>
      <c r="AV259" s="113">
        <v>0</v>
      </c>
      <c r="AW259" s="113">
        <v>0</v>
      </c>
      <c r="AX259" s="113">
        <v>0</v>
      </c>
      <c r="AY259" s="113">
        <v>0</v>
      </c>
      <c r="AZ259" s="63"/>
      <c r="BA259" s="113">
        <v>0</v>
      </c>
      <c r="BB259" s="113">
        <v>0</v>
      </c>
      <c r="BC259" s="113">
        <v>0</v>
      </c>
      <c r="BD259" s="113">
        <v>0</v>
      </c>
      <c r="BE259" s="63"/>
      <c r="BF259" s="113">
        <v>0</v>
      </c>
      <c r="BG259" s="113">
        <v>0</v>
      </c>
      <c r="BH259" s="113">
        <v>0</v>
      </c>
      <c r="BI259" s="113">
        <v>0</v>
      </c>
      <c r="BJ259" s="63"/>
      <c r="BK259" s="113">
        <v>0</v>
      </c>
      <c r="BL259" s="113">
        <v>0</v>
      </c>
      <c r="BM259" s="113">
        <v>1</v>
      </c>
      <c r="BN259" s="113">
        <v>2</v>
      </c>
      <c r="BO259" s="113">
        <v>2</v>
      </c>
      <c r="BQ259" s="113">
        <v>2</v>
      </c>
      <c r="BR259" s="113">
        <v>2</v>
      </c>
      <c r="BS259" s="113">
        <v>2</v>
      </c>
      <c r="BT259" s="113">
        <v>1</v>
      </c>
      <c r="BV259" s="113" t="s">
        <v>131</v>
      </c>
      <c r="BW259" s="113" t="s">
        <v>131</v>
      </c>
      <c r="BX259" s="113" t="s">
        <v>131</v>
      </c>
      <c r="BY259" s="113">
        <v>1</v>
      </c>
      <c r="CA259" s="113">
        <v>1</v>
      </c>
      <c r="CB259" s="113">
        <v>0</v>
      </c>
      <c r="CC259" s="113">
        <v>0</v>
      </c>
      <c r="CD259" s="113">
        <v>0</v>
      </c>
      <c r="CF259" s="113">
        <v>0</v>
      </c>
      <c r="CG259" s="113">
        <v>0</v>
      </c>
      <c r="CH259" s="113">
        <v>0</v>
      </c>
      <c r="CI259" s="111">
        <v>0</v>
      </c>
      <c r="CJ259" s="188"/>
      <c r="CK259" s="113">
        <f t="shared" si="10"/>
        <v>0</v>
      </c>
      <c r="CL259" s="113">
        <v>1</v>
      </c>
      <c r="CM259" s="113">
        <v>1</v>
      </c>
      <c r="CN259" s="113">
        <v>1</v>
      </c>
      <c r="CO259" s="188"/>
      <c r="CP259" s="113">
        <v>1</v>
      </c>
      <c r="CQ259" s="113">
        <v>0</v>
      </c>
      <c r="CR259" s="113">
        <v>0</v>
      </c>
      <c r="CS259" s="113">
        <v>0</v>
      </c>
      <c r="CT259" s="188"/>
      <c r="CU259" s="111"/>
      <c r="CV259" s="113"/>
      <c r="CW259" s="113"/>
      <c r="CX259" s="113">
        <v>1</v>
      </c>
      <c r="CY259" s="188"/>
      <c r="CZ259" s="111"/>
      <c r="DA259" s="113"/>
      <c r="DB259" s="113"/>
      <c r="DC259" s="113"/>
    </row>
    <row r="260" spans="2:108" ht="15" hidden="1" customHeight="1" outlineLevel="2" x14ac:dyDescent="0.3">
      <c r="B260" s="112" t="s">
        <v>371</v>
      </c>
      <c r="C260" s="113">
        <v>0</v>
      </c>
      <c r="D260" s="113">
        <v>0</v>
      </c>
      <c r="E260" s="113">
        <v>0</v>
      </c>
      <c r="F260" s="113">
        <v>0</v>
      </c>
      <c r="G260" s="113"/>
      <c r="H260" s="113">
        <v>0</v>
      </c>
      <c r="I260" s="113">
        <v>0</v>
      </c>
      <c r="J260" s="113">
        <v>0</v>
      </c>
      <c r="K260" s="113">
        <v>0</v>
      </c>
      <c r="L260" s="113"/>
      <c r="M260" s="113">
        <v>0</v>
      </c>
      <c r="N260" s="113">
        <v>0</v>
      </c>
      <c r="O260" s="113">
        <v>0</v>
      </c>
      <c r="P260" s="113">
        <v>0</v>
      </c>
      <c r="Q260" s="113"/>
      <c r="R260" s="113">
        <v>0</v>
      </c>
      <c r="S260" s="113">
        <v>0</v>
      </c>
      <c r="T260" s="113">
        <v>0</v>
      </c>
      <c r="U260" s="113">
        <v>0</v>
      </c>
      <c r="V260" s="113"/>
      <c r="W260" s="113">
        <v>0</v>
      </c>
      <c r="X260" s="113">
        <v>0</v>
      </c>
      <c r="Y260" s="113">
        <v>0</v>
      </c>
      <c r="Z260" s="113">
        <v>0</v>
      </c>
      <c r="AA260" s="113"/>
      <c r="AB260" s="113">
        <v>0</v>
      </c>
      <c r="AC260" s="113">
        <v>0</v>
      </c>
      <c r="AD260" s="113">
        <v>0</v>
      </c>
      <c r="AE260" s="113">
        <v>0</v>
      </c>
      <c r="AF260" s="113"/>
      <c r="AG260" s="113">
        <v>0</v>
      </c>
      <c r="AH260" s="113">
        <v>0</v>
      </c>
      <c r="AI260" s="113">
        <v>0</v>
      </c>
      <c r="AJ260" s="113">
        <v>0</v>
      </c>
      <c r="AK260" s="113"/>
      <c r="AL260" s="113">
        <v>0</v>
      </c>
      <c r="AM260" s="113">
        <v>0</v>
      </c>
      <c r="AN260" s="113">
        <v>0</v>
      </c>
      <c r="AO260" s="113">
        <v>0</v>
      </c>
      <c r="AP260" s="113"/>
      <c r="AQ260" s="113">
        <v>0</v>
      </c>
      <c r="AR260" s="113">
        <v>0</v>
      </c>
      <c r="AS260" s="113">
        <v>0</v>
      </c>
      <c r="AT260" s="113">
        <v>0</v>
      </c>
      <c r="AU260" s="113"/>
      <c r="AV260" s="113">
        <v>0</v>
      </c>
      <c r="AW260" s="113">
        <v>0</v>
      </c>
      <c r="AX260" s="113">
        <v>0</v>
      </c>
      <c r="AY260" s="113">
        <v>0</v>
      </c>
      <c r="AZ260" s="113"/>
      <c r="BA260" s="113">
        <v>0</v>
      </c>
      <c r="BB260" s="113">
        <v>0</v>
      </c>
      <c r="BC260" s="113">
        <v>0</v>
      </c>
      <c r="BD260" s="113">
        <v>0</v>
      </c>
      <c r="BE260" s="113"/>
      <c r="BF260" s="113">
        <v>0</v>
      </c>
      <c r="BG260" s="113">
        <v>0</v>
      </c>
      <c r="BH260" s="113">
        <v>0</v>
      </c>
      <c r="BI260" s="113">
        <v>0</v>
      </c>
      <c r="BJ260" s="113"/>
      <c r="BK260" s="113">
        <v>0</v>
      </c>
      <c r="BL260" s="113">
        <v>0</v>
      </c>
      <c r="BM260" s="113">
        <v>0</v>
      </c>
      <c r="BN260" s="113">
        <v>0</v>
      </c>
      <c r="BO260" s="113">
        <v>0</v>
      </c>
      <c r="BP260" s="76"/>
      <c r="BQ260" s="113">
        <v>0</v>
      </c>
      <c r="BR260" s="113">
        <v>0</v>
      </c>
      <c r="BS260" s="113">
        <v>0</v>
      </c>
      <c r="BT260" s="113">
        <v>0</v>
      </c>
      <c r="BV260" s="113" t="s">
        <v>131</v>
      </c>
      <c r="BW260" s="113" t="s">
        <v>131</v>
      </c>
      <c r="BX260" s="113" t="s">
        <v>131</v>
      </c>
      <c r="BY260" s="113">
        <v>0</v>
      </c>
      <c r="BZ260" s="123"/>
      <c r="CA260" s="113">
        <v>0</v>
      </c>
      <c r="CB260" s="113">
        <v>0</v>
      </c>
      <c r="CC260" s="113">
        <v>0</v>
      </c>
      <c r="CD260" s="113">
        <v>0</v>
      </c>
      <c r="CF260" s="113">
        <v>0</v>
      </c>
      <c r="CG260" s="113">
        <v>0</v>
      </c>
      <c r="CH260" s="113">
        <v>0</v>
      </c>
      <c r="CI260" s="113">
        <v>0</v>
      </c>
      <c r="CJ260" s="188"/>
      <c r="CK260" s="113">
        <v>0</v>
      </c>
      <c r="CL260" s="113">
        <v>0</v>
      </c>
      <c r="CM260" s="113">
        <v>0</v>
      </c>
      <c r="CN260" s="113">
        <v>0</v>
      </c>
      <c r="CO260" s="188"/>
      <c r="CP260" s="113">
        <v>0</v>
      </c>
      <c r="CQ260" s="113">
        <v>0</v>
      </c>
      <c r="CR260" s="113">
        <v>0</v>
      </c>
      <c r="CS260" s="113">
        <v>0</v>
      </c>
      <c r="CT260" s="188"/>
      <c r="CU260" s="111"/>
      <c r="CV260" s="113"/>
      <c r="CW260" s="113"/>
      <c r="CX260" s="113">
        <v>1</v>
      </c>
      <c r="CY260" s="188"/>
      <c r="CZ260" s="111"/>
      <c r="DA260" s="113"/>
      <c r="DB260" s="113"/>
      <c r="DC260" s="113"/>
    </row>
    <row r="261" spans="2:108" ht="15" customHeight="1" x14ac:dyDescent="0.3">
      <c r="B261" s="81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3"/>
      <c r="BH261" s="63"/>
      <c r="BI261" s="63"/>
      <c r="BJ261" s="63"/>
      <c r="BK261" s="63"/>
      <c r="BL261" s="63"/>
      <c r="BM261" s="63"/>
      <c r="BN261" s="63"/>
      <c r="BO261" s="63"/>
      <c r="BV261" s="44"/>
      <c r="BW261" s="44"/>
      <c r="BX261" s="44"/>
      <c r="BY261" s="44"/>
    </row>
    <row r="262" spans="2:108" ht="15" customHeight="1" x14ac:dyDescent="0.3">
      <c r="B262" s="8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  <c r="BG262" s="63"/>
      <c r="BH262" s="63"/>
      <c r="BI262" s="63"/>
      <c r="BJ262" s="63"/>
      <c r="BK262" s="63"/>
      <c r="BL262" s="63"/>
      <c r="BM262" s="63"/>
      <c r="BN262" s="63"/>
      <c r="BO262" s="63"/>
      <c r="BV262" s="44"/>
      <c r="BW262" s="44"/>
      <c r="BX262" s="44"/>
      <c r="BY262" s="44"/>
    </row>
    <row r="263" spans="2:108" ht="15" customHeight="1" x14ac:dyDescent="0.3">
      <c r="B263" s="12"/>
      <c r="C263" s="116" t="s">
        <v>29</v>
      </c>
      <c r="D263" s="116" t="s">
        <v>30</v>
      </c>
      <c r="E263" s="116" t="s">
        <v>31</v>
      </c>
      <c r="F263" s="116" t="s">
        <v>32</v>
      </c>
      <c r="G263" s="75"/>
      <c r="H263" s="116" t="s">
        <v>33</v>
      </c>
      <c r="I263" s="116" t="s">
        <v>34</v>
      </c>
      <c r="J263" s="116" t="s">
        <v>35</v>
      </c>
      <c r="K263" s="116" t="s">
        <v>36</v>
      </c>
      <c r="L263" s="63"/>
      <c r="M263" s="115" t="s">
        <v>37</v>
      </c>
      <c r="N263" s="115" t="s">
        <v>38</v>
      </c>
      <c r="O263" s="115" t="s">
        <v>39</v>
      </c>
      <c r="P263" s="115" t="s">
        <v>40</v>
      </c>
      <c r="Q263" s="63"/>
      <c r="R263" s="115" t="s">
        <v>41</v>
      </c>
      <c r="S263" s="115" t="s">
        <v>42</v>
      </c>
      <c r="T263" s="115" t="s">
        <v>43</v>
      </c>
      <c r="U263" s="115" t="s">
        <v>44</v>
      </c>
      <c r="V263" s="63"/>
      <c r="W263" s="115" t="s">
        <v>45</v>
      </c>
      <c r="X263" s="115" t="s">
        <v>46</v>
      </c>
      <c r="Y263" s="115" t="s">
        <v>47</v>
      </c>
      <c r="Z263" s="115" t="s">
        <v>48</v>
      </c>
      <c r="AA263" s="63"/>
      <c r="AB263" s="115" t="s">
        <v>49</v>
      </c>
      <c r="AC263" s="115" t="s">
        <v>50</v>
      </c>
      <c r="AD263" s="115" t="s">
        <v>51</v>
      </c>
      <c r="AE263" s="115" t="s">
        <v>52</v>
      </c>
      <c r="AF263" s="63"/>
      <c r="AG263" s="115" t="s">
        <v>53</v>
      </c>
      <c r="AH263" s="115" t="s">
        <v>54</v>
      </c>
      <c r="AI263" s="115" t="s">
        <v>55</v>
      </c>
      <c r="AJ263" s="115" t="s">
        <v>56</v>
      </c>
      <c r="AK263" s="63"/>
      <c r="AL263" s="115" t="s">
        <v>57</v>
      </c>
      <c r="AM263" s="115" t="s">
        <v>58</v>
      </c>
      <c r="AN263" s="115" t="s">
        <v>59</v>
      </c>
      <c r="AO263" s="115" t="s">
        <v>60</v>
      </c>
      <c r="AP263" s="63"/>
      <c r="AQ263" s="115" t="s">
        <v>61</v>
      </c>
      <c r="AR263" s="115" t="s">
        <v>62</v>
      </c>
      <c r="AS263" s="115" t="s">
        <v>63</v>
      </c>
      <c r="AT263" s="115" t="s">
        <v>64</v>
      </c>
      <c r="AU263" s="63"/>
      <c r="AV263" s="115" t="s">
        <v>65</v>
      </c>
      <c r="AW263" s="115" t="s">
        <v>66</v>
      </c>
      <c r="AX263" s="115" t="s">
        <v>67</v>
      </c>
      <c r="AY263" s="115" t="s">
        <v>68</v>
      </c>
      <c r="AZ263" s="63"/>
      <c r="BA263" s="115" t="s">
        <v>69</v>
      </c>
      <c r="BB263" s="115" t="s">
        <v>70</v>
      </c>
      <c r="BC263" s="115" t="s">
        <v>71</v>
      </c>
      <c r="BD263" s="116" t="s">
        <v>72</v>
      </c>
      <c r="BE263" s="63"/>
      <c r="BF263" s="115" t="s">
        <v>73</v>
      </c>
      <c r="BG263" s="115" t="s">
        <v>74</v>
      </c>
      <c r="BH263" s="115" t="s">
        <v>75</v>
      </c>
      <c r="BI263" s="115" t="s">
        <v>76</v>
      </c>
      <c r="BJ263" s="62"/>
      <c r="BK263" s="115" t="s">
        <v>77</v>
      </c>
      <c r="BL263" s="115" t="s">
        <v>78</v>
      </c>
      <c r="BM263" s="115" t="s">
        <v>79</v>
      </c>
      <c r="BN263" s="115" t="s">
        <v>80</v>
      </c>
      <c r="BO263" s="115" t="s">
        <v>81</v>
      </c>
      <c r="BP263" s="62"/>
      <c r="BQ263" s="115" t="s">
        <v>82</v>
      </c>
      <c r="BR263" s="115" t="s">
        <v>83</v>
      </c>
      <c r="BS263" s="115" t="s">
        <v>84</v>
      </c>
      <c r="BT263" s="115" t="s">
        <v>85</v>
      </c>
      <c r="BV263" s="115" t="s">
        <v>86</v>
      </c>
      <c r="BW263" s="115" t="s">
        <v>87</v>
      </c>
      <c r="BX263" s="115" t="s">
        <v>88</v>
      </c>
      <c r="BY263" s="115" t="s">
        <v>85</v>
      </c>
      <c r="CA263" s="115" t="s">
        <v>89</v>
      </c>
      <c r="CB263" s="115" t="s">
        <v>90</v>
      </c>
      <c r="CC263" s="115" t="s">
        <v>91</v>
      </c>
      <c r="CD263" s="115" t="s">
        <v>92</v>
      </c>
      <c r="CF263" s="115" t="s">
        <v>93</v>
      </c>
      <c r="CG263" s="115" t="s">
        <v>94</v>
      </c>
      <c r="CH263" s="115" t="s">
        <v>95</v>
      </c>
      <c r="CI263" s="221" t="s">
        <v>322</v>
      </c>
      <c r="CK263" s="116" t="s">
        <v>323</v>
      </c>
      <c r="CL263" s="116" t="s">
        <v>324</v>
      </c>
      <c r="CM263" s="116" t="s">
        <v>325</v>
      </c>
      <c r="CN263" s="116" t="s">
        <v>326</v>
      </c>
      <c r="CP263" s="116" t="s">
        <v>352</v>
      </c>
      <c r="CQ263" s="116" t="s">
        <v>353</v>
      </c>
      <c r="CR263" s="116" t="s">
        <v>358</v>
      </c>
      <c r="CS263" s="116" t="s">
        <v>363</v>
      </c>
      <c r="CU263" s="116" t="s">
        <v>366</v>
      </c>
      <c r="CV263" s="116" t="s">
        <v>367</v>
      </c>
      <c r="CW263" s="116" t="s">
        <v>368</v>
      </c>
      <c r="CX263" s="116" t="s">
        <v>369</v>
      </c>
      <c r="CZ263" s="116" t="s">
        <v>374</v>
      </c>
      <c r="DA263" s="116" t="s">
        <v>375</v>
      </c>
      <c r="DB263" s="116" t="s">
        <v>376</v>
      </c>
      <c r="DC263" s="116" t="s">
        <v>377</v>
      </c>
    </row>
    <row r="264" spans="2:108" s="86" customFormat="1" ht="15" customHeight="1" x14ac:dyDescent="0.3">
      <c r="B264" s="117" t="s">
        <v>136</v>
      </c>
      <c r="C264" s="118">
        <v>0.35668789808917195</v>
      </c>
      <c r="D264" s="118">
        <v>0.2774566473988439</v>
      </c>
      <c r="E264" s="118">
        <v>0.29775280898876405</v>
      </c>
      <c r="F264" s="118">
        <v>0.2097560975609756</v>
      </c>
      <c r="G264" s="85"/>
      <c r="H264" s="118">
        <v>0.22065727699530524</v>
      </c>
      <c r="I264" s="118">
        <v>0.32579185520361986</v>
      </c>
      <c r="J264" s="118">
        <v>0.28571428571428581</v>
      </c>
      <c r="K264" s="118">
        <v>0.29032258064516125</v>
      </c>
      <c r="L264" s="85"/>
      <c r="M264" s="118">
        <v>0.29615384615384621</v>
      </c>
      <c r="N264" s="118">
        <v>0.31399317406143346</v>
      </c>
      <c r="O264" s="118">
        <v>0.29629629629629628</v>
      </c>
      <c r="P264" s="118">
        <v>0.91250000000000009</v>
      </c>
      <c r="Q264" s="71"/>
      <c r="R264" s="118">
        <v>0.86943620178041536</v>
      </c>
      <c r="S264" s="118">
        <v>1.0103896103896104</v>
      </c>
      <c r="T264" s="118">
        <v>0.97922077922077921</v>
      </c>
      <c r="U264" s="118">
        <v>0.37418300653594772</v>
      </c>
      <c r="V264" s="71"/>
      <c r="W264" s="118">
        <v>0.3666666666666667</v>
      </c>
      <c r="X264" s="118">
        <v>0.1304909560723515</v>
      </c>
      <c r="Y264" s="118">
        <v>0.16797900262467191</v>
      </c>
      <c r="Z264" s="118">
        <v>9.2746730083234308E-2</v>
      </c>
      <c r="AA264" s="71"/>
      <c r="AB264" s="118">
        <v>-4.297328687572588E-2</v>
      </c>
      <c r="AC264" s="118">
        <v>-1.1428571428571455E-2</v>
      </c>
      <c r="AD264" s="118">
        <v>-4.1573033707865137E-2</v>
      </c>
      <c r="AE264" s="118">
        <v>-2.8291621327529937E-2</v>
      </c>
      <c r="AF264" s="71"/>
      <c r="AG264" s="118">
        <v>0.11165048543689315</v>
      </c>
      <c r="AH264" s="118">
        <v>0.16878612716763008</v>
      </c>
      <c r="AI264" s="118">
        <v>0.18053927315357554</v>
      </c>
      <c r="AJ264" s="118">
        <v>0.20604703247480405</v>
      </c>
      <c r="AK264" s="71"/>
      <c r="AL264" s="118">
        <v>0.20524017467248901</v>
      </c>
      <c r="AM264" s="118">
        <v>0.20375865479723054</v>
      </c>
      <c r="AN264" s="118">
        <v>0.19364448857994043</v>
      </c>
      <c r="AO264" s="118">
        <v>0.22562674094707513</v>
      </c>
      <c r="AP264" s="71"/>
      <c r="AQ264" s="118">
        <v>0.20742753623188404</v>
      </c>
      <c r="AR264" s="118">
        <v>0.21774856203779791</v>
      </c>
      <c r="AS264" s="118">
        <v>0.20881863560732117</v>
      </c>
      <c r="AT264" s="118">
        <v>0.14848484848484844</v>
      </c>
      <c r="AU264" s="71"/>
      <c r="AV264" s="118">
        <v>0.14403600900225055</v>
      </c>
      <c r="AW264" s="118">
        <v>7.5573549257759831E-2</v>
      </c>
      <c r="AX264" s="118">
        <v>8.3275980729525134E-2</v>
      </c>
      <c r="AY264" s="118">
        <v>7.3218997361477633E-2</v>
      </c>
      <c r="AZ264" s="71"/>
      <c r="BA264" s="118">
        <v>7.6065573770491834E-2</v>
      </c>
      <c r="BB264" s="118">
        <v>5.7716436637390123E-2</v>
      </c>
      <c r="BC264" s="118">
        <v>5.9720457433291019E-2</v>
      </c>
      <c r="BD264" s="118">
        <v>4.6711739397664376E-2</v>
      </c>
      <c r="BE264" s="71"/>
      <c r="BF264" s="118">
        <v>1.8281535648994485E-2</v>
      </c>
      <c r="BG264" s="118">
        <v>1.4234875444839812E-2</v>
      </c>
      <c r="BH264" s="118">
        <v>8.9928057553956275E-3</v>
      </c>
      <c r="BI264" s="118">
        <v>2.34879624192601E-2</v>
      </c>
      <c r="BJ264" s="71"/>
      <c r="BK264" s="118">
        <v>3.4111310592459532E-2</v>
      </c>
      <c r="BL264" s="118">
        <v>2.6900584795321647E-2</v>
      </c>
      <c r="BM264" s="118">
        <v>1.8419489007724277E-2</v>
      </c>
      <c r="BN264" s="118">
        <v>1.2621916236374098E-2</v>
      </c>
      <c r="BO264" s="118">
        <v>-1.1474469305794606E-3</v>
      </c>
      <c r="BP264" s="71"/>
      <c r="BQ264" s="118">
        <v>-2.3148148148147696E-3</v>
      </c>
      <c r="BR264" s="118">
        <v>-2.277904328018221E-3</v>
      </c>
      <c r="BS264" s="118">
        <v>1.8669778296382722E-2</v>
      </c>
      <c r="BT264" s="118">
        <v>2.8719126938541069E-3</v>
      </c>
      <c r="BV264" s="118" t="s">
        <v>131</v>
      </c>
      <c r="BW264" s="118" t="s">
        <v>131</v>
      </c>
      <c r="BX264" s="118" t="s">
        <v>131</v>
      </c>
      <c r="BY264" s="118">
        <v>2.8719126938541069E-3</v>
      </c>
      <c r="CA264" s="118">
        <v>7.5669383003492434E-3</v>
      </c>
      <c r="CB264" s="118">
        <v>1.9484240687679084E-2</v>
      </c>
      <c r="CC264" s="118">
        <v>2.2121384004537718E-2</v>
      </c>
      <c r="CD264" s="118">
        <v>6.3001145475372278E-2</v>
      </c>
      <c r="CF264" s="118">
        <v>0.10745233968804159</v>
      </c>
      <c r="CG264" s="118">
        <v>0.13603147835862844</v>
      </c>
      <c r="CH264" s="118">
        <v>0.17924528301886791</v>
      </c>
      <c r="CI264" s="118">
        <v>0.20905172413793105</v>
      </c>
      <c r="CK264" s="118">
        <f t="shared" ref="CK264:CK278" si="11">CK176/CF176-1</f>
        <v>-8.1898800208659361E-2</v>
      </c>
      <c r="CL264" s="118">
        <v>-0.13112320633349828</v>
      </c>
      <c r="CM264" s="118">
        <v>-0.1355294117647059</v>
      </c>
      <c r="CN264" s="118">
        <v>-0.12566844919786091</v>
      </c>
      <c r="CP264" s="118">
        <v>0.16193181818181818</v>
      </c>
      <c r="CQ264" s="118">
        <v>0.21924829157175399</v>
      </c>
      <c r="CR264" s="118">
        <v>0.20087098530212311</v>
      </c>
      <c r="CS264" s="118">
        <v>0.15953109072375127</v>
      </c>
      <c r="CU264" s="118">
        <v>0.16479217603911978</v>
      </c>
      <c r="CV264" s="118">
        <v>0.16394208313872016</v>
      </c>
      <c r="CW264" s="118">
        <v>0.16681776971894835</v>
      </c>
      <c r="CX264" s="118">
        <v>0.25142857142857133</v>
      </c>
      <c r="CZ264" s="118">
        <v>0.24223341729638959</v>
      </c>
      <c r="DA264" s="118">
        <v>0.2821027287319422</v>
      </c>
      <c r="DB264" s="118">
        <v>0.3310023310023309</v>
      </c>
      <c r="DC264" s="118"/>
    </row>
    <row r="265" spans="2:108" ht="15" customHeight="1" outlineLevel="1" collapsed="1" x14ac:dyDescent="0.3">
      <c r="B265" s="108" t="s">
        <v>97</v>
      </c>
      <c r="C265" s="69">
        <v>0.3014705882352941</v>
      </c>
      <c r="D265" s="69">
        <v>0.19205298013245034</v>
      </c>
      <c r="E265" s="69">
        <v>0.19230769230769232</v>
      </c>
      <c r="F265" s="69">
        <v>9.8265895953757232E-2</v>
      </c>
      <c r="G265" s="67"/>
      <c r="H265" s="69">
        <v>0.11864406779661008</v>
      </c>
      <c r="I265" s="69">
        <v>0.26111111111111107</v>
      </c>
      <c r="J265" s="69">
        <v>0.22580645161290325</v>
      </c>
      <c r="K265" s="69">
        <v>0.28947368421052633</v>
      </c>
      <c r="L265" s="67"/>
      <c r="M265" s="69">
        <v>0.31313131313131315</v>
      </c>
      <c r="N265" s="69">
        <v>0.30837004405286339</v>
      </c>
      <c r="O265" s="69">
        <v>0.28508771929824572</v>
      </c>
      <c r="P265" s="69">
        <v>1.0571428571428569</v>
      </c>
      <c r="Q265" s="67"/>
      <c r="R265" s="69">
        <v>0.98076923076923084</v>
      </c>
      <c r="S265" s="69">
        <v>1.1952861952861955</v>
      </c>
      <c r="T265" s="69">
        <v>1.1945392491467577</v>
      </c>
      <c r="U265" s="69">
        <v>0.40476190476190466</v>
      </c>
      <c r="V265" s="67"/>
      <c r="W265" s="69">
        <v>0.40194174757281553</v>
      </c>
      <c r="X265" s="69">
        <v>0.12576687116564411</v>
      </c>
      <c r="Y265" s="69">
        <v>0.15707620528771393</v>
      </c>
      <c r="Z265" s="69">
        <v>8.7570621468926468E-2</v>
      </c>
      <c r="AA265" s="67"/>
      <c r="AB265" s="69">
        <v>-7.0637119113573399E-2</v>
      </c>
      <c r="AC265" s="69">
        <v>-3.4059945504087197E-2</v>
      </c>
      <c r="AD265" s="69">
        <v>-8.064516129032262E-2</v>
      </c>
      <c r="AE265" s="69">
        <v>-7.9220779220779192E-2</v>
      </c>
      <c r="AF265" s="67"/>
      <c r="AG265" s="69">
        <v>8.0476900149031305E-2</v>
      </c>
      <c r="AH265" s="69">
        <v>0.10014104372355437</v>
      </c>
      <c r="AI265" s="69">
        <v>0.11403508771929816</v>
      </c>
      <c r="AJ265" s="69">
        <v>0.14104372355430184</v>
      </c>
      <c r="AK265" s="67"/>
      <c r="AL265" s="69">
        <v>0.14482758620689662</v>
      </c>
      <c r="AM265" s="69">
        <v>0.17435897435897441</v>
      </c>
      <c r="AN265" s="69">
        <v>0.17322834645669283</v>
      </c>
      <c r="AO265" s="69">
        <v>0.20642768850432636</v>
      </c>
      <c r="AP265" s="67"/>
      <c r="AQ265" s="69">
        <v>0.17349397590361448</v>
      </c>
      <c r="AR265" s="69">
        <v>0.17794759825327522</v>
      </c>
      <c r="AS265" s="69">
        <v>0.16331096196868011</v>
      </c>
      <c r="AT265" s="69">
        <v>0.10143442622950816</v>
      </c>
      <c r="AU265" s="67"/>
      <c r="AV265" s="69">
        <v>0.10472279260780293</v>
      </c>
      <c r="AW265" s="69">
        <v>5.1899907321593997E-2</v>
      </c>
      <c r="AX265" s="69">
        <v>6.4423076923076916E-2</v>
      </c>
      <c r="AY265" s="69">
        <v>6.4186046511627959E-2</v>
      </c>
      <c r="AZ265" s="67"/>
      <c r="BA265" s="69">
        <v>7.1561338289962917E-2</v>
      </c>
      <c r="BB265" s="69">
        <v>4.4052863436123246E-2</v>
      </c>
      <c r="BC265" s="69">
        <v>3.5230352303523116E-2</v>
      </c>
      <c r="BD265" s="69">
        <v>2.8846153846153744E-2</v>
      </c>
      <c r="BE265" s="67"/>
      <c r="BF265" s="69">
        <v>-1.0407632263660038E-2</v>
      </c>
      <c r="BG265" s="69">
        <v>-1.5189873417721489E-2</v>
      </c>
      <c r="BH265" s="69">
        <v>-8.7260034904014239E-3</v>
      </c>
      <c r="BI265" s="69">
        <v>-2.3789294817332163E-2</v>
      </c>
      <c r="BJ265" s="67"/>
      <c r="BK265" s="69">
        <v>-1.0517090271691454E-2</v>
      </c>
      <c r="BL265" s="69">
        <v>-2.0565552699228773E-2</v>
      </c>
      <c r="BM265" s="69">
        <v>-3.2570422535211252E-2</v>
      </c>
      <c r="BN265" s="69">
        <v>-2.3498694516971286E-2</v>
      </c>
      <c r="BO265" s="69">
        <v>-3.4812880765883375E-2</v>
      </c>
      <c r="BP265" s="71"/>
      <c r="BQ265" s="69">
        <v>-4.6944198405668769E-2</v>
      </c>
      <c r="BR265" s="69">
        <v>-4.6369203849518814E-2</v>
      </c>
      <c r="BS265" s="69">
        <v>-2.0928116469517755E-2</v>
      </c>
      <c r="BT265" s="69">
        <v>-5.229936880072137E-2</v>
      </c>
      <c r="BV265" s="69" t="s">
        <v>131</v>
      </c>
      <c r="BW265" s="69" t="s">
        <v>131</v>
      </c>
      <c r="BX265" s="69" t="s">
        <v>131</v>
      </c>
      <c r="BY265" s="69">
        <v>-5.229936880072137E-2</v>
      </c>
      <c r="CA265" s="69">
        <v>-4.5454545454545456E-2</v>
      </c>
      <c r="CB265" s="69">
        <v>-3.512014787430684E-2</v>
      </c>
      <c r="CC265" s="69">
        <v>-3.330249768732655E-2</v>
      </c>
      <c r="CD265" s="69">
        <v>-4.7573739295908657E-3</v>
      </c>
      <c r="CF265" s="69">
        <v>2.9154518950437316E-2</v>
      </c>
      <c r="CG265" s="69">
        <v>6.1302681992337162E-2</v>
      </c>
      <c r="CH265" s="69">
        <v>7.9425837320574164E-2</v>
      </c>
      <c r="CI265" s="69">
        <v>0.10325047801147225</v>
      </c>
      <c r="CK265" s="69">
        <f t="shared" si="11"/>
        <v>0.12181303116147313</v>
      </c>
      <c r="CL265" s="69">
        <v>9.2057761732851962E-2</v>
      </c>
      <c r="CM265" s="69">
        <v>8.1560283687943214E-2</v>
      </c>
      <c r="CN265" s="69">
        <v>0.10918544194107449</v>
      </c>
      <c r="CP265" s="69">
        <v>0.11363636363636363</v>
      </c>
      <c r="CQ265" s="69">
        <v>0.13140495867768595</v>
      </c>
      <c r="CR265" s="69">
        <v>0.12704918032786883</v>
      </c>
      <c r="CS265" s="69">
        <v>0.1015625</v>
      </c>
      <c r="CU265" s="69">
        <v>0.10430839002267578</v>
      </c>
      <c r="CV265" s="69">
        <v>0.10372534696859015</v>
      </c>
      <c r="CW265" s="69">
        <v>0.10836363636363644</v>
      </c>
      <c r="CX265" s="69">
        <v>0.14184397163120566</v>
      </c>
      <c r="CZ265" s="69">
        <v>0.13004791238877478</v>
      </c>
      <c r="DA265" s="69">
        <v>0.14228987425545991</v>
      </c>
      <c r="DB265" s="69">
        <v>0.17060367454068248</v>
      </c>
      <c r="DC265" s="69"/>
      <c r="DD265" s="86"/>
    </row>
    <row r="266" spans="2:108" ht="15" hidden="1" customHeight="1" outlineLevel="2" x14ac:dyDescent="0.3">
      <c r="B266" s="110" t="s">
        <v>98</v>
      </c>
      <c r="C266" s="67">
        <v>0.28925619834710742</v>
      </c>
      <c r="D266" s="67">
        <v>0.17164179104477612</v>
      </c>
      <c r="E266" s="67">
        <v>0.18115942028985507</v>
      </c>
      <c r="F266" s="67">
        <v>7.1428571428571425E-2</v>
      </c>
      <c r="G266" s="67"/>
      <c r="H266" s="67">
        <v>0.10897435897435903</v>
      </c>
      <c r="I266" s="67">
        <v>0.28662420382165599</v>
      </c>
      <c r="J266" s="67">
        <v>0.24539877300613488</v>
      </c>
      <c r="K266" s="67">
        <v>0.32121212121212128</v>
      </c>
      <c r="L266" s="67"/>
      <c r="M266" s="67">
        <v>0.32947976878612706</v>
      </c>
      <c r="N266" s="67">
        <v>0.31188118811881194</v>
      </c>
      <c r="O266" s="67">
        <v>0.28571428571428581</v>
      </c>
      <c r="P266" s="67">
        <v>1.0412844036697249</v>
      </c>
      <c r="Q266" s="67"/>
      <c r="R266" s="67">
        <v>1</v>
      </c>
      <c r="S266" s="67">
        <v>1.2415094339622641</v>
      </c>
      <c r="T266" s="67">
        <v>1.2413793103448274</v>
      </c>
      <c r="U266" s="67">
        <v>0.4606741573033708</v>
      </c>
      <c r="V266" s="67"/>
      <c r="W266" s="67">
        <v>0.44347826086956532</v>
      </c>
      <c r="X266" s="67">
        <v>0.14478114478114468</v>
      </c>
      <c r="Y266" s="67">
        <v>0.17777777777777781</v>
      </c>
      <c r="Z266" s="67">
        <v>0.10000000000000009</v>
      </c>
      <c r="AA266" s="67"/>
      <c r="AB266" s="67">
        <v>-6.9277108433734913E-2</v>
      </c>
      <c r="AC266" s="67">
        <v>-3.3823529411764697E-2</v>
      </c>
      <c r="AD266" s="67">
        <v>-7.9825834542815666E-2</v>
      </c>
      <c r="AE266" s="67">
        <v>-7.8321678321678356E-2</v>
      </c>
      <c r="AF266" s="67"/>
      <c r="AG266" s="67">
        <v>8.5760517799352787E-2</v>
      </c>
      <c r="AH266" s="67">
        <v>0.10045662100456632</v>
      </c>
      <c r="AI266" s="67">
        <v>0.11041009463722395</v>
      </c>
      <c r="AJ266" s="67">
        <v>0.1305007587253415</v>
      </c>
      <c r="AK266" s="67"/>
      <c r="AL266" s="67">
        <v>0.13263785394932937</v>
      </c>
      <c r="AM266" s="67">
        <v>0.16597510373443991</v>
      </c>
      <c r="AN266" s="67">
        <v>0.16335227272727271</v>
      </c>
      <c r="AO266" s="67">
        <v>0.18926174496644288</v>
      </c>
      <c r="AP266" s="67"/>
      <c r="AQ266" s="67">
        <v>0.16578947368421049</v>
      </c>
      <c r="AR266" s="67">
        <v>0.13641755634638186</v>
      </c>
      <c r="AS266" s="67">
        <v>0.11965811965811968</v>
      </c>
      <c r="AT266" s="67">
        <v>6.433408577878108E-2</v>
      </c>
      <c r="AU266" s="67"/>
      <c r="AV266" s="67">
        <v>5.7562076749435587E-2</v>
      </c>
      <c r="AW266" s="67">
        <v>3.9665970772442494E-2</v>
      </c>
      <c r="AX266" s="67">
        <v>4.6892039258451534E-2</v>
      </c>
      <c r="AY266" s="67">
        <v>4.5599151643690439E-2</v>
      </c>
      <c r="AZ266" s="67"/>
      <c r="BA266" s="67">
        <v>6.189967982924216E-2</v>
      </c>
      <c r="BB266" s="67">
        <v>3.2128514056224855E-2</v>
      </c>
      <c r="BC266" s="67">
        <v>3.125E-2</v>
      </c>
      <c r="BD266" s="67">
        <v>3.1440162271805239E-2</v>
      </c>
      <c r="BE266" s="67"/>
      <c r="BF266" s="67">
        <v>-8.040201005025116E-3</v>
      </c>
      <c r="BG266" s="67">
        <v>-1.4591439688715901E-2</v>
      </c>
      <c r="BH266" s="67">
        <v>-8.0808080808081328E-3</v>
      </c>
      <c r="BI266" s="67">
        <v>-2.6548672566371723E-2</v>
      </c>
      <c r="BJ266" s="67"/>
      <c r="BK266" s="67">
        <v>-1.0131712259371817E-2</v>
      </c>
      <c r="BL266" s="67">
        <v>-2.7640671273445161E-2</v>
      </c>
      <c r="BM266" s="67">
        <v>-4.2769857433808567E-2</v>
      </c>
      <c r="BN266" s="67">
        <v>-3.1313131313131293E-2</v>
      </c>
      <c r="BO266" s="67">
        <v>-4.1414141414141417E-2</v>
      </c>
      <c r="BP266" s="71"/>
      <c r="BQ266" s="67">
        <v>-5.8341862845445291E-2</v>
      </c>
      <c r="BR266" s="67">
        <v>-6.2944162436548212E-2</v>
      </c>
      <c r="BS266" s="67">
        <v>-3.4042553191489411E-2</v>
      </c>
      <c r="BT266" s="67">
        <v>-7.9030558482613283E-2</v>
      </c>
      <c r="BV266" s="67" t="s">
        <v>131</v>
      </c>
      <c r="BW266" s="67" t="s">
        <v>131</v>
      </c>
      <c r="BX266" s="67" t="s">
        <v>131</v>
      </c>
      <c r="BY266" s="67">
        <v>-7.9030558482613283E-2</v>
      </c>
      <c r="CA266" s="67">
        <v>-7.1895424836601302E-2</v>
      </c>
      <c r="CB266" s="67">
        <v>-5.458515283842795E-2</v>
      </c>
      <c r="CC266" s="67">
        <v>-4.6153846153846156E-2</v>
      </c>
      <c r="CD266" s="67">
        <v>-9.1533180778032037E-3</v>
      </c>
      <c r="CF266" s="67">
        <v>3.4037558685446008E-2</v>
      </c>
      <c r="CG266" s="67">
        <v>6.9284064665127015E-2</v>
      </c>
      <c r="CH266" s="67">
        <v>6.9124423963133647E-2</v>
      </c>
      <c r="CI266" s="67">
        <v>9.9307159353348773E-2</v>
      </c>
      <c r="CK266" s="67">
        <f t="shared" si="11"/>
        <v>9.9886492622020429E-2</v>
      </c>
      <c r="CL266" s="67">
        <v>6.2634989200863966E-2</v>
      </c>
      <c r="CM266" s="67">
        <v>5.7112068965517349E-2</v>
      </c>
      <c r="CN266" s="67">
        <v>6.9327731092436951E-2</v>
      </c>
      <c r="CP266" s="67">
        <v>8.6687306501547989E-2</v>
      </c>
      <c r="CQ266" s="67">
        <v>0.10772357723577236</v>
      </c>
      <c r="CR266" s="67">
        <v>0.10295616717635059</v>
      </c>
      <c r="CS266" s="67">
        <v>7.4656188605108031E-2</v>
      </c>
      <c r="CU266" s="67"/>
      <c r="CV266" s="67"/>
      <c r="CW266" s="67"/>
      <c r="CX266" s="67">
        <v>9.323583180987205E-2</v>
      </c>
      <c r="CZ266" s="67"/>
      <c r="DA266" s="67"/>
      <c r="DB266" s="67"/>
      <c r="DC266" s="67"/>
      <c r="DD266" s="86"/>
    </row>
    <row r="267" spans="2:108" ht="15" hidden="1" customHeight="1" outlineLevel="2" x14ac:dyDescent="0.3">
      <c r="B267" s="110" t="s">
        <v>99</v>
      </c>
      <c r="C267" s="67">
        <v>0.54545454545454541</v>
      </c>
      <c r="D267" s="67">
        <v>0.38461538461538464</v>
      </c>
      <c r="E267" s="67">
        <v>0.2857142857142857</v>
      </c>
      <c r="F267" s="67">
        <v>0.26666666666666666</v>
      </c>
      <c r="G267" s="67"/>
      <c r="H267" s="67">
        <v>0.11764705882352944</v>
      </c>
      <c r="I267" s="67">
        <v>5.555555555555558E-2</v>
      </c>
      <c r="J267" s="67">
        <v>5.555555555555558E-2</v>
      </c>
      <c r="K267" s="67">
        <v>0.10526315789473695</v>
      </c>
      <c r="L267" s="67"/>
      <c r="M267" s="67">
        <v>0.26315789473684204</v>
      </c>
      <c r="N267" s="67">
        <v>0.31578947368421062</v>
      </c>
      <c r="O267" s="67">
        <v>0.31578947368421062</v>
      </c>
      <c r="P267" s="67">
        <v>0.80952380952380953</v>
      </c>
      <c r="Q267" s="67"/>
      <c r="R267" s="67">
        <v>0.58333333333333326</v>
      </c>
      <c r="S267" s="67">
        <v>0.52</v>
      </c>
      <c r="T267" s="67">
        <v>0.52</v>
      </c>
      <c r="U267" s="67">
        <v>0</v>
      </c>
      <c r="V267" s="67"/>
      <c r="W267" s="67">
        <v>-2.6315789473684181E-2</v>
      </c>
      <c r="X267" s="67">
        <v>-7.8947368421052655E-2</v>
      </c>
      <c r="Y267" s="67">
        <v>-2.6315789473684181E-2</v>
      </c>
      <c r="Z267" s="67">
        <v>-5.2631578947368474E-2</v>
      </c>
      <c r="AA267" s="67"/>
      <c r="AB267" s="67">
        <v>-5.4054054054054057E-2</v>
      </c>
      <c r="AC267" s="67">
        <v>-2.8571428571428581E-2</v>
      </c>
      <c r="AD267" s="67">
        <v>-0.13513513513513509</v>
      </c>
      <c r="AE267" s="67">
        <v>-0.11111111111111116</v>
      </c>
      <c r="AF267" s="67"/>
      <c r="AG267" s="67">
        <v>2.857142857142847E-2</v>
      </c>
      <c r="AH267" s="67">
        <v>0.11764705882352944</v>
      </c>
      <c r="AI267" s="67">
        <v>0.1875</v>
      </c>
      <c r="AJ267" s="67">
        <v>0.34375</v>
      </c>
      <c r="AK267" s="67"/>
      <c r="AL267" s="67">
        <v>0.30555555555555558</v>
      </c>
      <c r="AM267" s="67">
        <v>0.31578947368421062</v>
      </c>
      <c r="AN267" s="67">
        <v>0.36842105263157898</v>
      </c>
      <c r="AO267" s="67">
        <v>0.53488372093023262</v>
      </c>
      <c r="AP267" s="67"/>
      <c r="AQ267" s="67">
        <v>0.36170212765957444</v>
      </c>
      <c r="AR267" s="67">
        <v>0.30000000000000004</v>
      </c>
      <c r="AS267" s="67">
        <v>0.28846153846153855</v>
      </c>
      <c r="AT267" s="67">
        <v>0.10606060606060597</v>
      </c>
      <c r="AU267" s="67"/>
      <c r="AV267" s="67">
        <v>0.21875</v>
      </c>
      <c r="AW267" s="67">
        <v>0.19999999999999996</v>
      </c>
      <c r="AX267" s="67">
        <v>0.22388059701492535</v>
      </c>
      <c r="AY267" s="67">
        <v>9.5890410958904049E-2</v>
      </c>
      <c r="AZ267" s="67"/>
      <c r="BA267" s="67">
        <v>2.564102564102555E-2</v>
      </c>
      <c r="BB267" s="67">
        <v>2.564102564102555E-2</v>
      </c>
      <c r="BC267" s="67">
        <v>-3.6585365853658569E-2</v>
      </c>
      <c r="BD267" s="67">
        <v>0</v>
      </c>
      <c r="BE267" s="67"/>
      <c r="BF267" s="67">
        <v>0</v>
      </c>
      <c r="BG267" s="67">
        <v>0</v>
      </c>
      <c r="BH267" s="67">
        <v>0</v>
      </c>
      <c r="BI267" s="67">
        <v>3.7500000000000089E-2</v>
      </c>
      <c r="BJ267" s="67"/>
      <c r="BK267" s="67">
        <v>-2.5000000000000022E-2</v>
      </c>
      <c r="BL267" s="67">
        <v>0</v>
      </c>
      <c r="BM267" s="67">
        <v>2.5316455696202445E-2</v>
      </c>
      <c r="BN267" s="67">
        <v>-1.2048192771084376E-2</v>
      </c>
      <c r="BO267" s="67">
        <v>-4.8192771084337352E-2</v>
      </c>
      <c r="BP267" s="71"/>
      <c r="BQ267" s="67">
        <v>0</v>
      </c>
      <c r="BR267" s="67">
        <v>0.10000000000000009</v>
      </c>
      <c r="BS267" s="67">
        <v>8.6419753086419693E-2</v>
      </c>
      <c r="BT267" s="67">
        <v>0.12658227848101267</v>
      </c>
      <c r="BV267" s="67" t="s">
        <v>131</v>
      </c>
      <c r="BW267" s="67" t="s">
        <v>131</v>
      </c>
      <c r="BX267" s="67" t="s">
        <v>131</v>
      </c>
      <c r="BY267" s="67">
        <v>0.12658227848101267</v>
      </c>
      <c r="CA267" s="67">
        <v>8.5365853658536592E-2</v>
      </c>
      <c r="CB267" s="67">
        <v>0</v>
      </c>
      <c r="CC267" s="67">
        <v>-4.49438202247191E-2</v>
      </c>
      <c r="CD267" s="67">
        <v>-2.247191011235955E-2</v>
      </c>
      <c r="CF267" s="67">
        <v>-3.3707865168539325E-2</v>
      </c>
      <c r="CG267" s="67">
        <v>7.9545454545454544E-2</v>
      </c>
      <c r="CH267" s="67">
        <v>0.18823529411764706</v>
      </c>
      <c r="CI267" s="67">
        <v>0.17241379310344818</v>
      </c>
      <c r="CK267" s="67">
        <f t="shared" si="11"/>
        <v>0.22093023255813948</v>
      </c>
      <c r="CL267" s="67">
        <v>0.12631578947368416</v>
      </c>
      <c r="CM267" s="67">
        <v>0.13861386138613851</v>
      </c>
      <c r="CN267" s="67">
        <v>0.20588235294117641</v>
      </c>
      <c r="CP267" s="67">
        <v>0.21904761904761905</v>
      </c>
      <c r="CQ267" s="67">
        <v>0.27102803738317754</v>
      </c>
      <c r="CR267" s="67">
        <v>0.23478260869565215</v>
      </c>
      <c r="CS267" s="67">
        <v>0.18699186991869921</v>
      </c>
      <c r="CU267" s="67"/>
      <c r="CV267" s="67"/>
      <c r="CW267" s="67"/>
      <c r="CX267" s="67">
        <v>0.26027397260273966</v>
      </c>
      <c r="CZ267" s="67"/>
      <c r="DA267" s="67"/>
      <c r="DB267" s="67"/>
      <c r="DC267" s="67"/>
      <c r="DD267" s="86"/>
    </row>
    <row r="268" spans="2:108" ht="15" hidden="1" customHeight="1" outlineLevel="2" x14ac:dyDescent="0.3">
      <c r="B268" s="110" t="s">
        <v>100</v>
      </c>
      <c r="C268" s="67" t="s">
        <v>131</v>
      </c>
      <c r="D268" s="67" t="s">
        <v>131</v>
      </c>
      <c r="E268" s="67" t="s">
        <v>131</v>
      </c>
      <c r="F268" s="67" t="s">
        <v>131</v>
      </c>
      <c r="G268" s="67"/>
      <c r="H268" s="67" t="s">
        <v>131</v>
      </c>
      <c r="I268" s="67" t="s">
        <v>131</v>
      </c>
      <c r="J268" s="67" t="s">
        <v>131</v>
      </c>
      <c r="K268" s="67" t="s">
        <v>131</v>
      </c>
      <c r="L268" s="67"/>
      <c r="M268" s="67" t="s">
        <v>131</v>
      </c>
      <c r="N268" s="67" t="s">
        <v>131</v>
      </c>
      <c r="O268" s="67" t="s">
        <v>131</v>
      </c>
      <c r="P268" s="67" t="s">
        <v>131</v>
      </c>
      <c r="Q268" s="67"/>
      <c r="R268" s="67" t="s">
        <v>131</v>
      </c>
      <c r="S268" s="67" t="s">
        <v>131</v>
      </c>
      <c r="T268" s="67" t="s">
        <v>131</v>
      </c>
      <c r="U268" s="67">
        <v>-8.333333333333337E-2</v>
      </c>
      <c r="V268" s="67"/>
      <c r="W268" s="67">
        <v>0.5</v>
      </c>
      <c r="X268" s="67">
        <v>0</v>
      </c>
      <c r="Y268" s="67">
        <v>-9.0909090909090939E-2</v>
      </c>
      <c r="Z268" s="67">
        <v>0</v>
      </c>
      <c r="AA268" s="67"/>
      <c r="AB268" s="67">
        <v>-0.16666666666666663</v>
      </c>
      <c r="AC268" s="67">
        <v>-9.0909090909090939E-2</v>
      </c>
      <c r="AD268" s="67">
        <v>0</v>
      </c>
      <c r="AE268" s="67">
        <v>-9.0909090909090939E-2</v>
      </c>
      <c r="AF268" s="67"/>
      <c r="AG268" s="67">
        <v>0</v>
      </c>
      <c r="AH268" s="67">
        <v>0.10000000000000009</v>
      </c>
      <c r="AI268" s="67">
        <v>0.10000000000000009</v>
      </c>
      <c r="AJ268" s="67">
        <v>0.19999999999999996</v>
      </c>
      <c r="AK268" s="67"/>
      <c r="AL268" s="67">
        <v>0.30000000000000004</v>
      </c>
      <c r="AM268" s="67">
        <v>0.18181818181818188</v>
      </c>
      <c r="AN268" s="67">
        <v>0.18181818181818188</v>
      </c>
      <c r="AO268" s="67">
        <v>8.3333333333333259E-2</v>
      </c>
      <c r="AP268" s="67"/>
      <c r="AQ268" s="67">
        <v>0</v>
      </c>
      <c r="AR268" s="67">
        <v>2.4615384615384617</v>
      </c>
      <c r="AS268" s="67">
        <v>2.4615384615384617</v>
      </c>
      <c r="AT268" s="67">
        <v>2.6923076923076925</v>
      </c>
      <c r="AU268" s="67"/>
      <c r="AV268" s="67">
        <v>2.8461538461538463</v>
      </c>
      <c r="AW268" s="67">
        <v>0.11111111111111116</v>
      </c>
      <c r="AX268" s="67">
        <v>0.22222222222222232</v>
      </c>
      <c r="AY268" s="67">
        <v>0.27083333333333326</v>
      </c>
      <c r="AZ268" s="67"/>
      <c r="BA268" s="67">
        <v>0.21999999999999997</v>
      </c>
      <c r="BB268" s="67">
        <v>0.21999999999999997</v>
      </c>
      <c r="BC268" s="67">
        <v>0.10909090909090913</v>
      </c>
      <c r="BD268" s="67">
        <v>1.6393442622950838E-2</v>
      </c>
      <c r="BE268" s="67"/>
      <c r="BF268" s="67">
        <v>-4.9180327868852514E-2</v>
      </c>
      <c r="BG268" s="67">
        <v>-6.557377049180324E-2</v>
      </c>
      <c r="BH268" s="67">
        <v>-8.1967213114754078E-2</v>
      </c>
      <c r="BI268" s="67">
        <v>-8.064516129032262E-2</v>
      </c>
      <c r="BJ268" s="67"/>
      <c r="BK268" s="67">
        <v>-3.4482758620689613E-2</v>
      </c>
      <c r="BL268" s="67">
        <v>1.7543859649122862E-2</v>
      </c>
      <c r="BM268" s="67">
        <v>-1.7857142857142905E-2</v>
      </c>
      <c r="BN268" s="67">
        <v>-1.7543859649122862E-2</v>
      </c>
      <c r="BO268" s="67">
        <v>-1.7543859649122806E-2</v>
      </c>
      <c r="BP268" s="71"/>
      <c r="BQ268" s="67">
        <v>-5.3571428571428603E-2</v>
      </c>
      <c r="BR268" s="67">
        <v>-8.6206896551724088E-2</v>
      </c>
      <c r="BS268" s="67">
        <v>-7.2727272727272751E-2</v>
      </c>
      <c r="BT268" s="67">
        <v>1.7857142857142856E-2</v>
      </c>
      <c r="BV268" s="67" t="s">
        <v>131</v>
      </c>
      <c r="BW268" s="67" t="s">
        <v>131</v>
      </c>
      <c r="BX268" s="67" t="s">
        <v>131</v>
      </c>
      <c r="BY268" s="67">
        <v>1.7857142857142856E-2</v>
      </c>
      <c r="CA268" s="67">
        <v>5.6603773584905662E-2</v>
      </c>
      <c r="CB268" s="67">
        <v>9.6153846153846159E-2</v>
      </c>
      <c r="CC268" s="67">
        <v>0.15686274509803921</v>
      </c>
      <c r="CD268" s="67">
        <v>5.2631578947368418E-2</v>
      </c>
      <c r="CF268" s="67">
        <v>7.1428571428571425E-2</v>
      </c>
      <c r="CG268" s="67">
        <v>-3.5087719298245612E-2</v>
      </c>
      <c r="CH268" s="67">
        <v>0.10169491525423729</v>
      </c>
      <c r="CI268" s="67">
        <v>8.3333333333333259E-2</v>
      </c>
      <c r="CK268" s="67">
        <f t="shared" si="11"/>
        <v>0.16666666666666674</v>
      </c>
      <c r="CL268" s="67">
        <v>0.36363636363636354</v>
      </c>
      <c r="CM268" s="67">
        <v>0.18461538461538463</v>
      </c>
      <c r="CN268" s="67">
        <v>0.30769230769230771</v>
      </c>
      <c r="CP268" s="67">
        <v>0.24285714285714285</v>
      </c>
      <c r="CQ268" s="67">
        <v>0.16</v>
      </c>
      <c r="CR268" s="67">
        <v>0.18181818181818188</v>
      </c>
      <c r="CS268" s="67">
        <v>0.10588235294117654</v>
      </c>
      <c r="CU268" s="67"/>
      <c r="CV268" s="67"/>
      <c r="CW268" s="67"/>
      <c r="CX268" s="67">
        <v>0.35106382978723394</v>
      </c>
      <c r="CZ268" s="67"/>
      <c r="DA268" s="67"/>
      <c r="DB268" s="67"/>
      <c r="DC268" s="67"/>
      <c r="DD268" s="86"/>
    </row>
    <row r="269" spans="2:108" ht="15" hidden="1" customHeight="1" outlineLevel="2" x14ac:dyDescent="0.3">
      <c r="B269" s="110" t="s">
        <v>101</v>
      </c>
      <c r="C269" s="67">
        <v>0</v>
      </c>
      <c r="D269" s="67">
        <v>0.25</v>
      </c>
      <c r="E269" s="67">
        <v>0.25</v>
      </c>
      <c r="F269" s="67">
        <v>0.5</v>
      </c>
      <c r="G269" s="67"/>
      <c r="H269" s="67">
        <v>0.5</v>
      </c>
      <c r="I269" s="67">
        <v>0.19999999999999996</v>
      </c>
      <c r="J269" s="67">
        <v>0.19999999999999996</v>
      </c>
      <c r="K269" s="67">
        <v>0</v>
      </c>
      <c r="L269" s="67"/>
      <c r="M269" s="67">
        <v>0</v>
      </c>
      <c r="N269" s="67">
        <v>0.16666666666666674</v>
      </c>
      <c r="O269" s="67">
        <v>0.16666666666666674</v>
      </c>
      <c r="P269" s="67">
        <v>0.5</v>
      </c>
      <c r="Q269" s="67"/>
      <c r="R269" s="67">
        <v>0.5</v>
      </c>
      <c r="S269" s="67">
        <v>0.28571428571428581</v>
      </c>
      <c r="T269" s="67">
        <v>0.28571428571428581</v>
      </c>
      <c r="U269" s="67">
        <v>0</v>
      </c>
      <c r="V269" s="67"/>
      <c r="W269" s="67">
        <v>0</v>
      </c>
      <c r="X269" s="67">
        <v>-0.11111111111111116</v>
      </c>
      <c r="Y269" s="67">
        <v>-0.11111111111111116</v>
      </c>
      <c r="Z269" s="67">
        <v>-0.11111111111111116</v>
      </c>
      <c r="AA269" s="67"/>
      <c r="AB269" s="67">
        <v>-0.11111111111111116</v>
      </c>
      <c r="AC269" s="67">
        <v>0</v>
      </c>
      <c r="AD269" s="67">
        <v>0</v>
      </c>
      <c r="AE269" s="67">
        <v>0</v>
      </c>
      <c r="AF269" s="67"/>
      <c r="AG269" s="67">
        <v>0</v>
      </c>
      <c r="AH269" s="67">
        <v>0</v>
      </c>
      <c r="AI269" s="67">
        <v>0.125</v>
      </c>
      <c r="AJ269" s="67">
        <v>0.125</v>
      </c>
      <c r="AK269" s="67"/>
      <c r="AL269" s="67">
        <v>0.25</v>
      </c>
      <c r="AM269" s="67">
        <v>0.25</v>
      </c>
      <c r="AN269" s="67">
        <v>0.11111111111111116</v>
      </c>
      <c r="AO269" s="67">
        <v>0.22222222222222232</v>
      </c>
      <c r="AP269" s="67"/>
      <c r="AQ269" s="67">
        <v>0.10000000000000009</v>
      </c>
      <c r="AR269" s="67">
        <v>0.10000000000000009</v>
      </c>
      <c r="AS269" s="67">
        <v>0.10000000000000009</v>
      </c>
      <c r="AT269" s="67">
        <v>0</v>
      </c>
      <c r="AU269" s="67"/>
      <c r="AV269" s="67">
        <v>0</v>
      </c>
      <c r="AW269" s="67">
        <v>0</v>
      </c>
      <c r="AX269" s="67">
        <v>-9.0909090909090939E-2</v>
      </c>
      <c r="AY269" s="67">
        <v>0.54545454545454541</v>
      </c>
      <c r="AZ269" s="67"/>
      <c r="BA269" s="67">
        <v>0.54545454545454541</v>
      </c>
      <c r="BB269" s="67">
        <v>0.45454545454545459</v>
      </c>
      <c r="BC269" s="67">
        <v>0.60000000000000009</v>
      </c>
      <c r="BD269" s="67">
        <v>5.8823529411764719E-2</v>
      </c>
      <c r="BE269" s="67"/>
      <c r="BF269" s="67">
        <v>-5.8823529411764719E-2</v>
      </c>
      <c r="BG269" s="67">
        <v>6.25E-2</v>
      </c>
      <c r="BH269" s="67">
        <v>0.1875</v>
      </c>
      <c r="BI269" s="67">
        <v>5.555555555555558E-2</v>
      </c>
      <c r="BJ269" s="67"/>
      <c r="BK269" s="67">
        <v>0.125</v>
      </c>
      <c r="BL269" s="67">
        <v>0.17647058823529416</v>
      </c>
      <c r="BM269" s="67">
        <v>0.21052631578947367</v>
      </c>
      <c r="BN269" s="67">
        <v>0.31578947368421062</v>
      </c>
      <c r="BO269" s="67">
        <v>0.31578947368421051</v>
      </c>
      <c r="BP269" s="71"/>
      <c r="BQ269" s="67">
        <v>0.38888888888888884</v>
      </c>
      <c r="BR269" s="67">
        <v>0.30000000000000004</v>
      </c>
      <c r="BS269" s="67">
        <v>0.26086956521739135</v>
      </c>
      <c r="BT269" s="67">
        <v>0.24</v>
      </c>
      <c r="BV269" s="67" t="s">
        <v>131</v>
      </c>
      <c r="BW269" s="67" t="s">
        <v>131</v>
      </c>
      <c r="BX269" s="67" t="s">
        <v>131</v>
      </c>
      <c r="BY269" s="67">
        <v>0.24</v>
      </c>
      <c r="CA269" s="67">
        <v>0.28000000000000003</v>
      </c>
      <c r="CB269" s="67">
        <v>0.26923076923076922</v>
      </c>
      <c r="CC269" s="67">
        <v>6.4516129032258063E-2</v>
      </c>
      <c r="CD269" s="67">
        <v>6.4516129032258063E-2</v>
      </c>
      <c r="CF269" s="67">
        <v>0</v>
      </c>
      <c r="CG269" s="67">
        <v>-3.0303030303030304E-2</v>
      </c>
      <c r="CH269" s="67">
        <v>3.0303030303030304E-2</v>
      </c>
      <c r="CI269" s="67">
        <v>6.0606060606060552E-2</v>
      </c>
      <c r="CK269" s="67">
        <f t="shared" si="11"/>
        <v>0.375</v>
      </c>
      <c r="CL269" s="67">
        <v>0.375</v>
      </c>
      <c r="CM269" s="67">
        <v>0.38235294117647056</v>
      </c>
      <c r="CN269" s="67">
        <v>0.54285714285714293</v>
      </c>
      <c r="CP269" s="67">
        <v>0.25</v>
      </c>
      <c r="CQ269" s="67">
        <v>0.27272727272727271</v>
      </c>
      <c r="CR269" s="67">
        <v>0.27659574468085113</v>
      </c>
      <c r="CS269" s="67">
        <v>0.40740740740740744</v>
      </c>
      <c r="CU269" s="67"/>
      <c r="CV269" s="67"/>
      <c r="CW269" s="67"/>
      <c r="CX269" s="67">
        <v>0.35526315789473695</v>
      </c>
      <c r="CZ269" s="67"/>
      <c r="DA269" s="67"/>
      <c r="DB269" s="67"/>
      <c r="DC269" s="67"/>
      <c r="DD269" s="86"/>
    </row>
    <row r="270" spans="2:108" ht="15" customHeight="1" outlineLevel="1" collapsed="1" x14ac:dyDescent="0.3">
      <c r="B270" s="108" t="s">
        <v>102</v>
      </c>
      <c r="C270" s="69">
        <v>0.4375</v>
      </c>
      <c r="D270" s="69">
        <v>0.35294117647058826</v>
      </c>
      <c r="E270" s="69">
        <v>0.47058823529411764</v>
      </c>
      <c r="F270" s="69">
        <v>8.6956521739130432E-2</v>
      </c>
      <c r="G270" s="67"/>
      <c r="H270" s="69">
        <v>0.13043478260869557</v>
      </c>
      <c r="I270" s="69">
        <v>0.30434782608695654</v>
      </c>
      <c r="J270" s="69">
        <v>0.19999999999999996</v>
      </c>
      <c r="K270" s="69">
        <v>0.19999999999999996</v>
      </c>
      <c r="L270" s="67"/>
      <c r="M270" s="69">
        <v>0.15384615384615374</v>
      </c>
      <c r="N270" s="69">
        <v>-3.3333333333333326E-2</v>
      </c>
      <c r="O270" s="69">
        <v>3.3333333333333437E-2</v>
      </c>
      <c r="P270" s="69">
        <v>0.19999999999999996</v>
      </c>
      <c r="Q270" s="67"/>
      <c r="R270" s="69">
        <v>0.30000000000000004</v>
      </c>
      <c r="S270" s="69">
        <v>0.4137931034482758</v>
      </c>
      <c r="T270" s="69">
        <v>0.29032258064516125</v>
      </c>
      <c r="U270" s="69">
        <v>0.19444444444444442</v>
      </c>
      <c r="V270" s="67"/>
      <c r="W270" s="69">
        <v>0.10256410256410264</v>
      </c>
      <c r="X270" s="69">
        <v>7.3170731707317138E-2</v>
      </c>
      <c r="Y270" s="69">
        <v>0.10000000000000009</v>
      </c>
      <c r="Z270" s="69">
        <v>2.3255813953488413E-2</v>
      </c>
      <c r="AA270" s="67"/>
      <c r="AB270" s="69">
        <v>6.9767441860465018E-2</v>
      </c>
      <c r="AC270" s="69">
        <v>4.5454545454545414E-2</v>
      </c>
      <c r="AD270" s="69">
        <v>0.25</v>
      </c>
      <c r="AE270" s="69">
        <v>0.34090909090909083</v>
      </c>
      <c r="AF270" s="67"/>
      <c r="AG270" s="69">
        <v>0.23913043478260865</v>
      </c>
      <c r="AH270" s="69">
        <v>0.26086956521739135</v>
      </c>
      <c r="AI270" s="69">
        <v>7.2727272727272751E-2</v>
      </c>
      <c r="AJ270" s="69">
        <v>0</v>
      </c>
      <c r="AK270" s="67"/>
      <c r="AL270" s="69">
        <v>-1.7543859649122862E-2</v>
      </c>
      <c r="AM270" s="69">
        <v>1.7241379310344751E-2</v>
      </c>
      <c r="AN270" s="69">
        <v>-1.6949152542372836E-2</v>
      </c>
      <c r="AO270" s="69">
        <v>-1.6949152542372836E-2</v>
      </c>
      <c r="AP270" s="67"/>
      <c r="AQ270" s="69">
        <v>3.5714285714285809E-2</v>
      </c>
      <c r="AR270" s="69">
        <v>0.11864406779661008</v>
      </c>
      <c r="AS270" s="69">
        <v>0.1206896551724137</v>
      </c>
      <c r="AT270" s="69">
        <v>0.2068965517241379</v>
      </c>
      <c r="AU270" s="67"/>
      <c r="AV270" s="69">
        <v>0.2068965517241379</v>
      </c>
      <c r="AW270" s="69">
        <v>6.0606060606060552E-2</v>
      </c>
      <c r="AX270" s="69">
        <v>4.6153846153846212E-2</v>
      </c>
      <c r="AY270" s="69">
        <v>1.4285714285714235E-2</v>
      </c>
      <c r="AZ270" s="67"/>
      <c r="BA270" s="69">
        <v>1.4285714285714235E-2</v>
      </c>
      <c r="BB270" s="69">
        <v>1.4285714285714235E-2</v>
      </c>
      <c r="BC270" s="69">
        <v>4.4117647058823595E-2</v>
      </c>
      <c r="BD270" s="69">
        <v>2.8169014084507005E-2</v>
      </c>
      <c r="BE270" s="67"/>
      <c r="BF270" s="69">
        <v>2.8169014084507005E-2</v>
      </c>
      <c r="BG270" s="69">
        <v>4.2253521126760507E-2</v>
      </c>
      <c r="BH270" s="69">
        <v>2.8169014084507005E-2</v>
      </c>
      <c r="BI270" s="69">
        <v>8.2191780821917915E-2</v>
      </c>
      <c r="BJ270" s="67"/>
      <c r="BK270" s="69">
        <v>5.4794520547945202E-2</v>
      </c>
      <c r="BL270" s="69">
        <v>5.4054054054053946E-2</v>
      </c>
      <c r="BM270" s="69">
        <v>2.7397260273972712E-2</v>
      </c>
      <c r="BN270" s="69">
        <v>-5.0632911392405111E-2</v>
      </c>
      <c r="BO270" s="69">
        <v>-0.10126582278481013</v>
      </c>
      <c r="BP270" s="71"/>
      <c r="BQ270" s="69">
        <v>-0.10389610389610393</v>
      </c>
      <c r="BR270" s="69">
        <v>0</v>
      </c>
      <c r="BS270" s="69">
        <v>2.6666666666666616E-2</v>
      </c>
      <c r="BT270" s="69">
        <v>0</v>
      </c>
      <c r="BV270" s="69" t="s">
        <v>131</v>
      </c>
      <c r="BW270" s="69" t="s">
        <v>131</v>
      </c>
      <c r="BX270" s="69" t="s">
        <v>131</v>
      </c>
      <c r="BY270" s="69">
        <v>0</v>
      </c>
      <c r="CA270" s="69">
        <v>-0.12987012987012986</v>
      </c>
      <c r="CB270" s="69">
        <v>-8.9743589743589744E-2</v>
      </c>
      <c r="CC270" s="69">
        <v>-1.3333333333333334E-2</v>
      </c>
      <c r="CD270" s="69">
        <v>5.6338028169014086E-2</v>
      </c>
      <c r="CF270" s="69">
        <v>0.1044776119402985</v>
      </c>
      <c r="CG270" s="69">
        <v>4.2253521126760563E-2</v>
      </c>
      <c r="CH270" s="69">
        <v>0</v>
      </c>
      <c r="CI270" s="69">
        <v>-2.6666666666666616E-2</v>
      </c>
      <c r="CK270" s="69">
        <f t="shared" si="11"/>
        <v>0</v>
      </c>
      <c r="CL270" s="69">
        <v>5.4054054054053946E-2</v>
      </c>
      <c r="CM270" s="69">
        <v>0.12162162162162171</v>
      </c>
      <c r="CN270" s="69">
        <v>0.26027397260273966</v>
      </c>
      <c r="CP270" s="69">
        <v>0.25675675675675674</v>
      </c>
      <c r="CQ270" s="69">
        <v>0.21794871794871795</v>
      </c>
      <c r="CR270" s="69">
        <v>0.19277108433734935</v>
      </c>
      <c r="CS270" s="69">
        <v>4.3478260869565188E-2</v>
      </c>
      <c r="CU270" s="69">
        <v>8.602150537634401E-2</v>
      </c>
      <c r="CV270" s="69">
        <v>9.473684210526323E-2</v>
      </c>
      <c r="CW270" s="69">
        <v>0.11111111111111116</v>
      </c>
      <c r="CX270" s="69">
        <v>0.22916666666666674</v>
      </c>
      <c r="CZ270" s="69">
        <v>0.26732673267326734</v>
      </c>
      <c r="DA270" s="69">
        <v>0.34615384615384626</v>
      </c>
      <c r="DB270" s="69">
        <v>0.3727272727272728</v>
      </c>
      <c r="DC270" s="69"/>
      <c r="DD270" s="86"/>
    </row>
    <row r="271" spans="2:108" ht="15" hidden="1" customHeight="1" outlineLevel="2" x14ac:dyDescent="0.3">
      <c r="B271" s="110" t="s">
        <v>103</v>
      </c>
      <c r="C271" s="67">
        <v>1</v>
      </c>
      <c r="D271" s="67">
        <v>1</v>
      </c>
      <c r="E271" s="67">
        <v>1</v>
      </c>
      <c r="F271" s="67">
        <v>0</v>
      </c>
      <c r="G271" s="67"/>
      <c r="H271" s="67">
        <v>0.125</v>
      </c>
      <c r="I271" s="67">
        <v>0.375</v>
      </c>
      <c r="J271" s="67">
        <v>0.375</v>
      </c>
      <c r="K271" s="67">
        <v>0.375</v>
      </c>
      <c r="L271" s="67"/>
      <c r="M271" s="67">
        <v>0.22222222222222232</v>
      </c>
      <c r="N271" s="67">
        <v>0</v>
      </c>
      <c r="O271" s="67">
        <v>0</v>
      </c>
      <c r="P271" s="67">
        <v>0.45454545454545459</v>
      </c>
      <c r="Q271" s="67"/>
      <c r="R271" s="67">
        <v>0.45454545454545459</v>
      </c>
      <c r="S271" s="67">
        <v>0.45454545454545459</v>
      </c>
      <c r="T271" s="67">
        <v>0.45454545454545459</v>
      </c>
      <c r="U271" s="67">
        <v>0.1875</v>
      </c>
      <c r="V271" s="67"/>
      <c r="W271" s="67">
        <v>0.1875</v>
      </c>
      <c r="X271" s="67">
        <v>0.1875</v>
      </c>
      <c r="Y271" s="67">
        <v>0.1875</v>
      </c>
      <c r="Z271" s="67">
        <v>0</v>
      </c>
      <c r="AA271" s="67"/>
      <c r="AB271" s="67">
        <v>5.2631578947368363E-2</v>
      </c>
      <c r="AC271" s="67">
        <v>5.2631578947368363E-2</v>
      </c>
      <c r="AD271" s="67">
        <v>0.26315789473684204</v>
      </c>
      <c r="AE271" s="67">
        <v>0.36842105263157898</v>
      </c>
      <c r="AF271" s="67"/>
      <c r="AG271" s="67">
        <v>0.25</v>
      </c>
      <c r="AH271" s="67">
        <v>0.25</v>
      </c>
      <c r="AI271" s="67">
        <v>4.1666666666666741E-2</v>
      </c>
      <c r="AJ271" s="67">
        <v>-3.8461538461538436E-2</v>
      </c>
      <c r="AK271" s="67"/>
      <c r="AL271" s="67">
        <v>-7.999999999999996E-2</v>
      </c>
      <c r="AM271" s="67">
        <v>-7.999999999999996E-2</v>
      </c>
      <c r="AN271" s="67">
        <v>-7.999999999999996E-2</v>
      </c>
      <c r="AO271" s="67">
        <v>-7.999999999999996E-2</v>
      </c>
      <c r="AP271" s="67"/>
      <c r="AQ271" s="67">
        <v>0</v>
      </c>
      <c r="AR271" s="67">
        <v>8.6956521739130377E-2</v>
      </c>
      <c r="AS271" s="67">
        <v>8.6956521739130377E-2</v>
      </c>
      <c r="AT271" s="67">
        <v>8.6956521739130377E-2</v>
      </c>
      <c r="AU271" s="67"/>
      <c r="AV271" s="67">
        <v>8.6956521739130377E-2</v>
      </c>
      <c r="AW271" s="67">
        <v>0</v>
      </c>
      <c r="AX271" s="67">
        <v>-7.999999999999996E-2</v>
      </c>
      <c r="AY271" s="67">
        <v>4.0000000000000036E-2</v>
      </c>
      <c r="AZ271" s="67"/>
      <c r="BA271" s="67">
        <v>4.0000000000000036E-2</v>
      </c>
      <c r="BB271" s="67">
        <v>4.0000000000000036E-2</v>
      </c>
      <c r="BC271" s="67">
        <v>0.13043478260869557</v>
      </c>
      <c r="BD271" s="67">
        <v>7.6923076923076872E-2</v>
      </c>
      <c r="BE271" s="67"/>
      <c r="BF271" s="67">
        <v>7.6923076923076872E-2</v>
      </c>
      <c r="BG271" s="67">
        <v>7.6923076923076872E-2</v>
      </c>
      <c r="BH271" s="67">
        <v>7.6923076923076872E-2</v>
      </c>
      <c r="BI271" s="67">
        <v>0</v>
      </c>
      <c r="BJ271" s="67"/>
      <c r="BK271" s="67">
        <v>0</v>
      </c>
      <c r="BL271" s="67">
        <v>0</v>
      </c>
      <c r="BM271" s="67">
        <v>-0.1785714285714286</v>
      </c>
      <c r="BN271" s="67">
        <v>-0.1785714285714286</v>
      </c>
      <c r="BO271" s="67">
        <v>-0.2857142857142857</v>
      </c>
      <c r="BP271" s="71"/>
      <c r="BQ271" s="67">
        <v>-0.2857142857142857</v>
      </c>
      <c r="BR271" s="67">
        <v>-0.1428571428571429</v>
      </c>
      <c r="BS271" s="67">
        <v>4.3478260869565188E-2</v>
      </c>
      <c r="BT271" s="67">
        <v>0.15</v>
      </c>
      <c r="BV271" s="67" t="s">
        <v>131</v>
      </c>
      <c r="BW271" s="67" t="s">
        <v>131</v>
      </c>
      <c r="BX271" s="67" t="s">
        <v>131</v>
      </c>
      <c r="BY271" s="67">
        <v>0.15</v>
      </c>
      <c r="CA271" s="67">
        <v>0</v>
      </c>
      <c r="CB271" s="67">
        <v>-4.1666666666666664E-2</v>
      </c>
      <c r="CC271" s="67">
        <v>4.5454545454545456E-2</v>
      </c>
      <c r="CD271" s="67">
        <v>0</v>
      </c>
      <c r="CF271" s="67">
        <v>-4.3478260869565216E-2</v>
      </c>
      <c r="CG271" s="67">
        <v>-4.3478260869565216E-2</v>
      </c>
      <c r="CH271" s="67">
        <v>-0.13043478260869565</v>
      </c>
      <c r="CI271" s="67">
        <v>-4.3478260869565188E-2</v>
      </c>
      <c r="CK271" s="67">
        <f t="shared" si="11"/>
        <v>4.5454545454545414E-2</v>
      </c>
      <c r="CL271" s="67">
        <v>0.18181818181818188</v>
      </c>
      <c r="CM271" s="67">
        <v>0.22727272727272729</v>
      </c>
      <c r="CN271" s="67">
        <v>0.36363636363636354</v>
      </c>
      <c r="CP271" s="67">
        <v>0.2608695652173913</v>
      </c>
      <c r="CQ271" s="67">
        <v>0.23076923076923078</v>
      </c>
      <c r="CR271" s="67">
        <v>0.14814814814814814</v>
      </c>
      <c r="CS271" s="67">
        <v>0</v>
      </c>
      <c r="CU271" s="67"/>
      <c r="CV271" s="67"/>
      <c r="CW271" s="67"/>
      <c r="CX271" s="67">
        <v>0.39999999999999991</v>
      </c>
      <c r="CZ271" s="67"/>
      <c r="DA271" s="67"/>
      <c r="DB271" s="67"/>
      <c r="DC271" s="67"/>
      <c r="DD271" s="86"/>
    </row>
    <row r="272" spans="2:108" ht="15" hidden="1" customHeight="1" outlineLevel="2" x14ac:dyDescent="0.3">
      <c r="B272" s="110" t="s">
        <v>104</v>
      </c>
      <c r="C272" s="67">
        <v>0.4</v>
      </c>
      <c r="D272" s="67">
        <v>0.2</v>
      </c>
      <c r="E272" s="67">
        <v>0.6</v>
      </c>
      <c r="F272" s="67">
        <v>0.14285714285714285</v>
      </c>
      <c r="G272" s="67"/>
      <c r="H272" s="67">
        <v>0.14285714285714279</v>
      </c>
      <c r="I272" s="67">
        <v>0.33333333333333326</v>
      </c>
      <c r="J272" s="67">
        <v>0</v>
      </c>
      <c r="K272" s="67">
        <v>0</v>
      </c>
      <c r="L272" s="67"/>
      <c r="M272" s="67">
        <v>0</v>
      </c>
      <c r="N272" s="67">
        <v>0</v>
      </c>
      <c r="O272" s="67">
        <v>0</v>
      </c>
      <c r="P272" s="67">
        <v>0</v>
      </c>
      <c r="Q272" s="67"/>
      <c r="R272" s="67">
        <v>0.25</v>
      </c>
      <c r="S272" s="67">
        <v>0.25</v>
      </c>
      <c r="T272" s="67">
        <v>0.25</v>
      </c>
      <c r="U272" s="67">
        <v>0.25</v>
      </c>
      <c r="V272" s="67"/>
      <c r="W272" s="67">
        <v>0</v>
      </c>
      <c r="X272" s="67">
        <v>0</v>
      </c>
      <c r="Y272" s="67">
        <v>0</v>
      </c>
      <c r="Z272" s="67">
        <v>0</v>
      </c>
      <c r="AA272" s="67"/>
      <c r="AB272" s="67">
        <v>0</v>
      </c>
      <c r="AC272" s="67">
        <v>0</v>
      </c>
      <c r="AD272" s="67">
        <v>0.39999999999999991</v>
      </c>
      <c r="AE272" s="67">
        <v>0.5</v>
      </c>
      <c r="AF272" s="67"/>
      <c r="AG272" s="67">
        <v>0.39999999999999991</v>
      </c>
      <c r="AH272" s="67">
        <v>0.39999999999999991</v>
      </c>
      <c r="AI272" s="67">
        <v>0</v>
      </c>
      <c r="AJ272" s="67">
        <v>-6.6666666666666652E-2</v>
      </c>
      <c r="AK272" s="67"/>
      <c r="AL272" s="67">
        <v>0</v>
      </c>
      <c r="AM272" s="67">
        <v>0.14285714285714279</v>
      </c>
      <c r="AN272" s="67">
        <v>0.14285714285714279</v>
      </c>
      <c r="AO272" s="67">
        <v>0.14285714285714279</v>
      </c>
      <c r="AP272" s="67"/>
      <c r="AQ272" s="67">
        <v>0.14285714285714279</v>
      </c>
      <c r="AR272" s="67">
        <v>0.1875</v>
      </c>
      <c r="AS272" s="67">
        <v>0.1875</v>
      </c>
      <c r="AT272" s="67">
        <v>0.1875</v>
      </c>
      <c r="AU272" s="67"/>
      <c r="AV272" s="67">
        <v>0.1875</v>
      </c>
      <c r="AW272" s="67">
        <v>0</v>
      </c>
      <c r="AX272" s="67">
        <v>0</v>
      </c>
      <c r="AY272" s="67">
        <v>0</v>
      </c>
      <c r="AZ272" s="67"/>
      <c r="BA272" s="67">
        <v>0</v>
      </c>
      <c r="BB272" s="67">
        <v>0</v>
      </c>
      <c r="BC272" s="67">
        <v>0</v>
      </c>
      <c r="BD272" s="67">
        <v>0</v>
      </c>
      <c r="BE272" s="67"/>
      <c r="BF272" s="67">
        <v>0</v>
      </c>
      <c r="BG272" s="67">
        <v>0</v>
      </c>
      <c r="BH272" s="67">
        <v>0</v>
      </c>
      <c r="BI272" s="67">
        <v>0</v>
      </c>
      <c r="BJ272" s="67"/>
      <c r="BK272" s="67">
        <v>0</v>
      </c>
      <c r="BL272" s="67">
        <v>0</v>
      </c>
      <c r="BM272" s="67">
        <v>0</v>
      </c>
      <c r="BN272" s="67">
        <v>0</v>
      </c>
      <c r="BO272" s="67">
        <v>-5.2631578947368418E-2</v>
      </c>
      <c r="BP272" s="71"/>
      <c r="BQ272" s="67">
        <v>-0.15789473684210531</v>
      </c>
      <c r="BR272" s="67">
        <v>0.10526315789473695</v>
      </c>
      <c r="BS272" s="67">
        <v>0.15789473684210531</v>
      </c>
      <c r="BT272" s="67">
        <v>5.5555555555555552E-2</v>
      </c>
      <c r="BV272" s="67" t="s">
        <v>131</v>
      </c>
      <c r="BW272" s="67" t="s">
        <v>131</v>
      </c>
      <c r="BX272" s="67" t="s">
        <v>131</v>
      </c>
      <c r="BY272" s="67">
        <v>5.5555555555555552E-2</v>
      </c>
      <c r="CA272" s="67">
        <v>-0.19047619047619047</v>
      </c>
      <c r="CB272" s="67">
        <v>-0.14285714285714285</v>
      </c>
      <c r="CC272" s="67">
        <v>-0.13636363636363635</v>
      </c>
      <c r="CD272" s="67">
        <v>5.2631578947368418E-2</v>
      </c>
      <c r="CF272" s="67">
        <v>0.17647058823529413</v>
      </c>
      <c r="CG272" s="67">
        <v>0.1111111111111111</v>
      </c>
      <c r="CH272" s="67">
        <v>0.15789473684210525</v>
      </c>
      <c r="CI272" s="67">
        <v>0</v>
      </c>
      <c r="CK272" s="67">
        <f t="shared" si="11"/>
        <v>0</v>
      </c>
      <c r="CL272" s="67">
        <v>0</v>
      </c>
      <c r="CM272" s="67">
        <v>0.10000000000000009</v>
      </c>
      <c r="CN272" s="67">
        <v>0.30000000000000004</v>
      </c>
      <c r="CP272" s="67">
        <v>0.4</v>
      </c>
      <c r="CQ272" s="67">
        <v>0.35</v>
      </c>
      <c r="CR272" s="67">
        <v>0.36363636363636354</v>
      </c>
      <c r="CS272" s="67">
        <v>0.19230769230769229</v>
      </c>
      <c r="CU272" s="67"/>
      <c r="CV272" s="67"/>
      <c r="CW272" s="67"/>
      <c r="CX272" s="67">
        <v>0.19354838709677424</v>
      </c>
      <c r="CZ272" s="67"/>
      <c r="DA272" s="67"/>
      <c r="DB272" s="67"/>
      <c r="DC272" s="67"/>
      <c r="DD272" s="86"/>
    </row>
    <row r="273" spans="2:108" ht="15" hidden="1" customHeight="1" outlineLevel="2" x14ac:dyDescent="0.3">
      <c r="B273" s="110" t="s">
        <v>105</v>
      </c>
      <c r="C273" s="67">
        <v>0.14285714285714285</v>
      </c>
      <c r="D273" s="67">
        <v>0.125</v>
      </c>
      <c r="E273" s="67">
        <v>0.125</v>
      </c>
      <c r="F273" s="67">
        <v>0.125</v>
      </c>
      <c r="G273" s="67"/>
      <c r="H273" s="67">
        <v>0.125</v>
      </c>
      <c r="I273" s="67">
        <v>0.22222222222222232</v>
      </c>
      <c r="J273" s="67">
        <v>0.22222222222222232</v>
      </c>
      <c r="K273" s="67">
        <v>0.22222222222222232</v>
      </c>
      <c r="L273" s="67"/>
      <c r="M273" s="67">
        <v>0.22222222222222232</v>
      </c>
      <c r="N273" s="67">
        <v>-9.0909090909090939E-2</v>
      </c>
      <c r="O273" s="67">
        <v>9.0909090909090828E-2</v>
      </c>
      <c r="P273" s="67">
        <v>9.0909090909090828E-2</v>
      </c>
      <c r="Q273" s="67"/>
      <c r="R273" s="67">
        <v>0.18181818181818188</v>
      </c>
      <c r="S273" s="67">
        <v>0.5</v>
      </c>
      <c r="T273" s="67">
        <v>0.16666666666666674</v>
      </c>
      <c r="U273" s="67">
        <v>0.16666666666666674</v>
      </c>
      <c r="V273" s="67"/>
      <c r="W273" s="67">
        <v>7.6923076923076872E-2</v>
      </c>
      <c r="X273" s="67">
        <v>0</v>
      </c>
      <c r="Y273" s="67">
        <v>7.1428571428571397E-2</v>
      </c>
      <c r="Z273" s="67">
        <v>7.1428571428571397E-2</v>
      </c>
      <c r="AA273" s="67"/>
      <c r="AB273" s="67">
        <v>0.14285714285714279</v>
      </c>
      <c r="AC273" s="67">
        <v>6.6666666666666652E-2</v>
      </c>
      <c r="AD273" s="67">
        <v>0.1333333333333333</v>
      </c>
      <c r="AE273" s="67">
        <v>0.19999999999999996</v>
      </c>
      <c r="AF273" s="67"/>
      <c r="AG273" s="67">
        <v>0.125</v>
      </c>
      <c r="AH273" s="67">
        <v>0.1875</v>
      </c>
      <c r="AI273" s="67">
        <v>0.17647058823529416</v>
      </c>
      <c r="AJ273" s="67">
        <v>0.11111111111111116</v>
      </c>
      <c r="AK273" s="67"/>
      <c r="AL273" s="67">
        <v>5.555555555555558E-2</v>
      </c>
      <c r="AM273" s="67">
        <v>5.2631578947368363E-2</v>
      </c>
      <c r="AN273" s="67">
        <v>-5.0000000000000044E-2</v>
      </c>
      <c r="AO273" s="67">
        <v>-5.0000000000000044E-2</v>
      </c>
      <c r="AP273" s="67"/>
      <c r="AQ273" s="67">
        <v>0</v>
      </c>
      <c r="AR273" s="67">
        <v>0.10000000000000009</v>
      </c>
      <c r="AS273" s="67">
        <v>0.10526315789473695</v>
      </c>
      <c r="AT273" s="67">
        <v>0.36842105263157898</v>
      </c>
      <c r="AU273" s="67"/>
      <c r="AV273" s="67">
        <v>0.36842105263157898</v>
      </c>
      <c r="AW273" s="67">
        <v>0.18181818181818188</v>
      </c>
      <c r="AX273" s="67">
        <v>0.23809523809523814</v>
      </c>
      <c r="AY273" s="67">
        <v>0</v>
      </c>
      <c r="AZ273" s="67"/>
      <c r="BA273" s="67">
        <v>0</v>
      </c>
      <c r="BB273" s="67">
        <v>0</v>
      </c>
      <c r="BC273" s="67">
        <v>0</v>
      </c>
      <c r="BD273" s="67">
        <v>0</v>
      </c>
      <c r="BE273" s="67"/>
      <c r="BF273" s="67">
        <v>0</v>
      </c>
      <c r="BG273" s="67">
        <v>3.8461538461538547E-2</v>
      </c>
      <c r="BH273" s="67">
        <v>0</v>
      </c>
      <c r="BI273" s="67">
        <v>0.23076923076923084</v>
      </c>
      <c r="BJ273" s="67"/>
      <c r="BK273" s="67">
        <v>0.15384615384615374</v>
      </c>
      <c r="BL273" s="67">
        <v>0.14814814814814814</v>
      </c>
      <c r="BM273" s="67">
        <v>0.26923076923076916</v>
      </c>
      <c r="BN273" s="67">
        <v>3.125E-2</v>
      </c>
      <c r="BO273" s="67">
        <v>3.125E-2</v>
      </c>
      <c r="BP273" s="71"/>
      <c r="BQ273" s="67">
        <v>0.10000000000000009</v>
      </c>
      <c r="BR273" s="67">
        <v>6.4516129032258007E-2</v>
      </c>
      <c r="BS273" s="67">
        <v>-6.0606060606060552E-2</v>
      </c>
      <c r="BT273" s="67">
        <v>-0.12121212121212122</v>
      </c>
      <c r="BV273" s="67" t="s">
        <v>131</v>
      </c>
      <c r="BW273" s="67" t="s">
        <v>131</v>
      </c>
      <c r="BX273" s="67" t="s">
        <v>131</v>
      </c>
      <c r="BY273" s="67">
        <v>-0.12121212121212122</v>
      </c>
      <c r="CA273" s="67">
        <v>-0.18181818181818182</v>
      </c>
      <c r="CB273" s="67">
        <v>-9.0909090909090912E-2</v>
      </c>
      <c r="CC273" s="67">
        <v>3.2258064516129031E-2</v>
      </c>
      <c r="CD273" s="67">
        <v>0.10344827586206896</v>
      </c>
      <c r="CF273" s="67">
        <v>0.18518518518518517</v>
      </c>
      <c r="CG273" s="67">
        <v>6.6666666666666666E-2</v>
      </c>
      <c r="CH273" s="67">
        <v>0</v>
      </c>
      <c r="CI273" s="67">
        <v>-3.125E-2</v>
      </c>
      <c r="CK273" s="67">
        <f t="shared" si="11"/>
        <v>-3.125E-2</v>
      </c>
      <c r="CL273" s="67">
        <v>0</v>
      </c>
      <c r="CM273" s="67">
        <v>6.25E-2</v>
      </c>
      <c r="CN273" s="67">
        <v>0.16129032258064524</v>
      </c>
      <c r="CP273" s="67">
        <v>0.16129032258064516</v>
      </c>
      <c r="CQ273" s="67">
        <v>0.125</v>
      </c>
      <c r="CR273" s="67">
        <v>0.11764705882352944</v>
      </c>
      <c r="CS273" s="67">
        <v>-2.777777777777779E-2</v>
      </c>
      <c r="CU273" s="67"/>
      <c r="CV273" s="67"/>
      <c r="CW273" s="67"/>
      <c r="CX273" s="67">
        <v>0.11428571428571432</v>
      </c>
      <c r="CZ273" s="67"/>
      <c r="DA273" s="67"/>
      <c r="DB273" s="67"/>
      <c r="DC273" s="67"/>
      <c r="DD273" s="86"/>
    </row>
    <row r="274" spans="2:108" ht="15" customHeight="1" outlineLevel="1" collapsed="1" x14ac:dyDescent="0.3">
      <c r="B274" s="108" t="s">
        <v>370</v>
      </c>
      <c r="C274" s="69">
        <v>1.6</v>
      </c>
      <c r="D274" s="69">
        <v>2.6</v>
      </c>
      <c r="E274" s="69">
        <v>3</v>
      </c>
      <c r="F274" s="69">
        <v>2.6666666666666665</v>
      </c>
      <c r="G274" s="67"/>
      <c r="H274" s="69">
        <v>1.7692307692307692</v>
      </c>
      <c r="I274" s="69">
        <v>1</v>
      </c>
      <c r="J274" s="69">
        <v>0.95</v>
      </c>
      <c r="K274" s="69">
        <v>0.36363636363636354</v>
      </c>
      <c r="L274" s="67"/>
      <c r="M274" s="69">
        <v>0.30555555555555558</v>
      </c>
      <c r="N274" s="69">
        <v>0.55555555555555558</v>
      </c>
      <c r="O274" s="69">
        <v>0.4358974358974359</v>
      </c>
      <c r="P274" s="69">
        <v>0.42222222222222228</v>
      </c>
      <c r="Q274" s="67"/>
      <c r="R274" s="69">
        <v>0.4042553191489362</v>
      </c>
      <c r="S274" s="69">
        <v>0.25</v>
      </c>
      <c r="T274" s="69">
        <v>0.23214285714285721</v>
      </c>
      <c r="U274" s="69">
        <v>0.203125</v>
      </c>
      <c r="V274" s="67"/>
      <c r="W274" s="69">
        <v>0.21212121212121215</v>
      </c>
      <c r="X274" s="69">
        <v>0.15714285714285725</v>
      </c>
      <c r="Y274" s="69">
        <v>0.20289855072463769</v>
      </c>
      <c r="Z274" s="69">
        <v>0.10389610389610393</v>
      </c>
      <c r="AA274" s="67"/>
      <c r="AB274" s="69">
        <v>8.7499999999999911E-2</v>
      </c>
      <c r="AC274" s="69">
        <v>7.4074074074074181E-2</v>
      </c>
      <c r="AD274" s="69">
        <v>0.1325301204819278</v>
      </c>
      <c r="AE274" s="69">
        <v>0.24705882352941178</v>
      </c>
      <c r="AF274" s="67"/>
      <c r="AG274" s="69">
        <v>0.33333333333333326</v>
      </c>
      <c r="AH274" s="69">
        <v>0.75862068965517238</v>
      </c>
      <c r="AI274" s="69">
        <v>0.86170212765957444</v>
      </c>
      <c r="AJ274" s="69">
        <v>0.86792452830188682</v>
      </c>
      <c r="AK274" s="67"/>
      <c r="AL274" s="69">
        <v>0.75862068965517238</v>
      </c>
      <c r="AM274" s="69">
        <v>0.49673202614379086</v>
      </c>
      <c r="AN274" s="69">
        <v>0.35428571428571431</v>
      </c>
      <c r="AO274" s="69">
        <v>0.3737373737373737</v>
      </c>
      <c r="AP274" s="67"/>
      <c r="AQ274" s="69">
        <v>0.40686274509803932</v>
      </c>
      <c r="AR274" s="69">
        <v>0.39737991266375539</v>
      </c>
      <c r="AS274" s="69">
        <v>0.37130801687763704</v>
      </c>
      <c r="AT274" s="69">
        <v>0.23529411764705888</v>
      </c>
      <c r="AU274" s="67"/>
      <c r="AV274" s="69">
        <v>0.1707317073170731</v>
      </c>
      <c r="AW274" s="69">
        <v>4.3749999999999956E-2</v>
      </c>
      <c r="AX274" s="69">
        <v>4.3076923076923013E-2</v>
      </c>
      <c r="AY274" s="69">
        <v>3.8690476190476275E-2</v>
      </c>
      <c r="AZ274" s="67"/>
      <c r="BA274" s="69">
        <v>3.2738095238095344E-2</v>
      </c>
      <c r="BB274" s="69">
        <v>5.0898203592814273E-2</v>
      </c>
      <c r="BC274" s="69">
        <v>6.7846607669616477E-2</v>
      </c>
      <c r="BD274" s="69">
        <v>5.4441260744985565E-2</v>
      </c>
      <c r="BE274" s="67"/>
      <c r="BF274" s="69">
        <v>6.6282420749279591E-2</v>
      </c>
      <c r="BG274" s="69">
        <v>7.9772079772079785E-2</v>
      </c>
      <c r="BH274" s="69">
        <v>5.2486187845303789E-2</v>
      </c>
      <c r="BI274" s="69">
        <v>0.14130434782608692</v>
      </c>
      <c r="BJ274" s="67"/>
      <c r="BK274" s="69">
        <v>0.14054054054054044</v>
      </c>
      <c r="BL274" s="69">
        <v>0.12664907651715041</v>
      </c>
      <c r="BM274" s="69">
        <v>0.12598425196850394</v>
      </c>
      <c r="BN274" s="69">
        <v>5.4761904761904789E-2</v>
      </c>
      <c r="BO274" s="69">
        <v>3.8095238095238099E-2</v>
      </c>
      <c r="BP274" s="71"/>
      <c r="BQ274" s="69">
        <v>3.7914691943127909E-2</v>
      </c>
      <c r="BR274" s="69">
        <v>7.0257611241217877E-3</v>
      </c>
      <c r="BS274" s="69">
        <v>4.6620046620047262E-3</v>
      </c>
      <c r="BT274" s="69">
        <v>2.2935779816513763E-2</v>
      </c>
      <c r="BV274" s="69" t="s">
        <v>131</v>
      </c>
      <c r="BW274" s="69" t="s">
        <v>131</v>
      </c>
      <c r="BX274" s="69" t="s">
        <v>131</v>
      </c>
      <c r="BY274" s="69">
        <v>2.2935779816513763E-2</v>
      </c>
      <c r="CA274" s="69">
        <v>9.569377990430622E-2</v>
      </c>
      <c r="CB274" s="69">
        <v>9.7674418604651161E-2</v>
      </c>
      <c r="CC274" s="69">
        <v>0.11238532110091744</v>
      </c>
      <c r="CD274" s="69">
        <v>0.17937219730941703</v>
      </c>
      <c r="CF274" s="69">
        <v>0.23580786026200873</v>
      </c>
      <c r="CG274" s="69">
        <v>0.29872881355932202</v>
      </c>
      <c r="CH274" s="69">
        <v>0.38144329896907214</v>
      </c>
      <c r="CI274" s="69">
        <v>0.43155893536121681</v>
      </c>
      <c r="CK274" s="69">
        <f t="shared" si="11"/>
        <v>-0.63780918727915192</v>
      </c>
      <c r="CL274" s="69">
        <v>-0.76508972267536701</v>
      </c>
      <c r="CM274" s="69">
        <v>-0.74328358208955225</v>
      </c>
      <c r="CN274" s="69">
        <v>-0.76626826029216466</v>
      </c>
      <c r="CP274" s="69">
        <v>-0.14146341463414633</v>
      </c>
      <c r="CQ274" s="69">
        <v>0.27777777777777779</v>
      </c>
      <c r="CR274" s="69">
        <v>0.10465116279069764</v>
      </c>
      <c r="CS274" s="69">
        <v>0.10795454545454541</v>
      </c>
      <c r="CU274" s="69">
        <v>0.20454545454545459</v>
      </c>
      <c r="CV274" s="69">
        <v>0.26086956521739135</v>
      </c>
      <c r="CW274" s="69">
        <v>0.37368421052631584</v>
      </c>
      <c r="CX274" s="69">
        <v>0.8</v>
      </c>
      <c r="CZ274" s="69">
        <v>0.8160377358490567</v>
      </c>
      <c r="DA274" s="69">
        <v>0.96982758620689657</v>
      </c>
      <c r="DB274" s="69">
        <v>1.1149425287356323</v>
      </c>
      <c r="DC274" s="69"/>
      <c r="DD274" s="86"/>
    </row>
    <row r="275" spans="2:108" ht="15" hidden="1" customHeight="1" outlineLevel="2" x14ac:dyDescent="0.3">
      <c r="B275" s="110" t="s">
        <v>107</v>
      </c>
      <c r="C275" s="67">
        <v>3.5</v>
      </c>
      <c r="D275" s="67">
        <v>6</v>
      </c>
      <c r="E275" s="67">
        <v>6.5</v>
      </c>
      <c r="F275" s="67">
        <v>4.5999999999999996</v>
      </c>
      <c r="G275" s="67"/>
      <c r="H275" s="67">
        <v>2.4444444444444446</v>
      </c>
      <c r="I275" s="67">
        <v>1.2857142857142856</v>
      </c>
      <c r="J275" s="67">
        <v>1.2666666666666666</v>
      </c>
      <c r="K275" s="67">
        <v>0.39285714285714279</v>
      </c>
      <c r="L275" s="67"/>
      <c r="M275" s="67">
        <v>0.32258064516129026</v>
      </c>
      <c r="N275" s="67">
        <v>0.5</v>
      </c>
      <c r="O275" s="67">
        <v>0.41176470588235303</v>
      </c>
      <c r="P275" s="67">
        <v>0.41025641025641035</v>
      </c>
      <c r="Q275" s="67"/>
      <c r="R275" s="67">
        <v>0.34146341463414642</v>
      </c>
      <c r="S275" s="67">
        <v>0.22916666666666674</v>
      </c>
      <c r="T275" s="67">
        <v>0.22916666666666674</v>
      </c>
      <c r="U275" s="67">
        <v>0.1454545454545455</v>
      </c>
      <c r="V275" s="67"/>
      <c r="W275" s="67">
        <v>0.1454545454545455</v>
      </c>
      <c r="X275" s="67">
        <v>8.4745762711864403E-2</v>
      </c>
      <c r="Y275" s="67">
        <v>6.7796610169491567E-2</v>
      </c>
      <c r="Z275" s="67">
        <v>3.1746031746031855E-2</v>
      </c>
      <c r="AA275" s="67"/>
      <c r="AB275" s="67">
        <v>6.3492063492063489E-2</v>
      </c>
      <c r="AC275" s="67">
        <v>4.6875E-2</v>
      </c>
      <c r="AD275" s="67">
        <v>0.14285714285714279</v>
      </c>
      <c r="AE275" s="67">
        <v>0.29230769230769238</v>
      </c>
      <c r="AF275" s="67"/>
      <c r="AG275" s="67">
        <v>0.40298507462686572</v>
      </c>
      <c r="AH275" s="67">
        <v>0.91044776119402981</v>
      </c>
      <c r="AI275" s="67">
        <v>0.98611111111111116</v>
      </c>
      <c r="AJ275" s="67">
        <v>0.89285714285714279</v>
      </c>
      <c r="AK275" s="67"/>
      <c r="AL275" s="67">
        <v>0.76595744680851063</v>
      </c>
      <c r="AM275" s="67">
        <v>0.46875</v>
      </c>
      <c r="AN275" s="67">
        <v>0.33566433566433562</v>
      </c>
      <c r="AO275" s="67">
        <v>0.37735849056603765</v>
      </c>
      <c r="AP275" s="67"/>
      <c r="AQ275" s="67">
        <v>0.37349397590361444</v>
      </c>
      <c r="AR275" s="67">
        <v>0.36170212765957444</v>
      </c>
      <c r="AS275" s="67">
        <v>0.36649214659685869</v>
      </c>
      <c r="AT275" s="67">
        <v>0.21917808219178081</v>
      </c>
      <c r="AU275" s="67"/>
      <c r="AV275" s="67">
        <v>0.20175438596491224</v>
      </c>
      <c r="AW275" s="67">
        <v>5.46875E-2</v>
      </c>
      <c r="AX275" s="67">
        <v>3.4482758620689724E-2</v>
      </c>
      <c r="AY275" s="67">
        <v>4.8689138576778923E-2</v>
      </c>
      <c r="AZ275" s="67"/>
      <c r="BA275" s="67">
        <v>1.4598540145985384E-2</v>
      </c>
      <c r="BB275" s="67">
        <v>3.7037037037036979E-2</v>
      </c>
      <c r="BC275" s="67">
        <v>7.7777777777777724E-2</v>
      </c>
      <c r="BD275" s="67">
        <v>5.7142857142857162E-2</v>
      </c>
      <c r="BE275" s="67"/>
      <c r="BF275" s="67">
        <v>7.1942446043165464E-2</v>
      </c>
      <c r="BG275" s="67">
        <v>7.4999999999999956E-2</v>
      </c>
      <c r="BH275" s="67">
        <v>4.4673539518900407E-2</v>
      </c>
      <c r="BI275" s="67">
        <v>0.10472972972972983</v>
      </c>
      <c r="BJ275" s="67"/>
      <c r="BK275" s="67">
        <v>0.10402684563758391</v>
      </c>
      <c r="BL275" s="67">
        <v>8.9700996677740896E-2</v>
      </c>
      <c r="BM275" s="67">
        <v>8.5526315789473673E-2</v>
      </c>
      <c r="BN275" s="67">
        <v>2.7522935779816571E-2</v>
      </c>
      <c r="BO275" s="67">
        <v>1.834862385321101E-2</v>
      </c>
      <c r="BP275" s="71"/>
      <c r="BQ275" s="67">
        <v>6.0790273556230456E-3</v>
      </c>
      <c r="BR275" s="67">
        <v>-2.1341463414634165E-2</v>
      </c>
      <c r="BS275" s="67">
        <v>-2.1212121212121238E-2</v>
      </c>
      <c r="BT275" s="67">
        <v>-3.003003003003003E-3</v>
      </c>
      <c r="BV275" s="67" t="s">
        <v>131</v>
      </c>
      <c r="BW275" s="67" t="s">
        <v>131</v>
      </c>
      <c r="BX275" s="67" t="s">
        <v>131</v>
      </c>
      <c r="BY275" s="67">
        <v>-3.003003003003003E-3</v>
      </c>
      <c r="CA275" s="67">
        <v>0.10932475884244373</v>
      </c>
      <c r="CB275" s="67">
        <v>0.10903426791277258</v>
      </c>
      <c r="CC275" s="67">
        <v>0.11009174311926606</v>
      </c>
      <c r="CD275" s="67">
        <v>0.18674698795180722</v>
      </c>
      <c r="CF275" s="67">
        <v>0.22318840579710145</v>
      </c>
      <c r="CG275" s="67">
        <v>0.27247191011235955</v>
      </c>
      <c r="CH275" s="67">
        <v>0.37190082644628097</v>
      </c>
      <c r="CI275" s="67">
        <v>0.40355329949238583</v>
      </c>
      <c r="CK275" s="67">
        <f t="shared" si="11"/>
        <v>-1</v>
      </c>
      <c r="CL275" s="67">
        <v>-1</v>
      </c>
      <c r="CM275" s="67">
        <v>-1</v>
      </c>
      <c r="CN275" s="67">
        <v>-1</v>
      </c>
      <c r="CP275" s="67" t="s">
        <v>131</v>
      </c>
      <c r="CQ275" s="67" t="s">
        <v>131</v>
      </c>
      <c r="CR275" s="67" t="s">
        <v>131</v>
      </c>
      <c r="CS275" s="67" t="s">
        <v>131</v>
      </c>
      <c r="CU275" s="67"/>
      <c r="CV275" s="67"/>
      <c r="CW275" s="67"/>
      <c r="CX275" s="67" t="s">
        <v>131</v>
      </c>
      <c r="CZ275" s="67"/>
      <c r="DA275" s="67"/>
      <c r="DB275" s="67"/>
      <c r="DC275" s="67"/>
      <c r="DD275" s="86"/>
    </row>
    <row r="276" spans="2:108" ht="15" hidden="1" customHeight="1" outlineLevel="2" x14ac:dyDescent="0.3">
      <c r="B276" s="110" t="s">
        <v>108</v>
      </c>
      <c r="C276" s="67">
        <v>0.33333333333333331</v>
      </c>
      <c r="D276" s="67">
        <v>0.33333333333333331</v>
      </c>
      <c r="E276" s="67">
        <v>0.66666666666666663</v>
      </c>
      <c r="F276" s="67">
        <v>0.25</v>
      </c>
      <c r="G276" s="67"/>
      <c r="H276" s="67">
        <v>0.25</v>
      </c>
      <c r="I276" s="67">
        <v>0</v>
      </c>
      <c r="J276" s="67">
        <v>0</v>
      </c>
      <c r="K276" s="67">
        <v>0.19999999999999996</v>
      </c>
      <c r="L276" s="67"/>
      <c r="M276" s="67">
        <v>0.19999999999999996</v>
      </c>
      <c r="N276" s="67">
        <v>1</v>
      </c>
      <c r="O276" s="67">
        <v>0.60000000000000009</v>
      </c>
      <c r="P276" s="67">
        <v>0.5</v>
      </c>
      <c r="Q276" s="67"/>
      <c r="R276" s="67">
        <v>0.83333333333333326</v>
      </c>
      <c r="S276" s="67">
        <v>0.375</v>
      </c>
      <c r="T276" s="67">
        <v>0.25</v>
      </c>
      <c r="U276" s="67">
        <v>0.55555555555555558</v>
      </c>
      <c r="V276" s="67"/>
      <c r="W276" s="67">
        <v>0.54545454545454541</v>
      </c>
      <c r="X276" s="67">
        <v>0.54545454545454541</v>
      </c>
      <c r="Y276" s="67">
        <v>1</v>
      </c>
      <c r="Z276" s="67">
        <v>0.4285714285714286</v>
      </c>
      <c r="AA276" s="67"/>
      <c r="AB276" s="67">
        <v>0.17647058823529416</v>
      </c>
      <c r="AC276" s="67">
        <v>0.17647058823529416</v>
      </c>
      <c r="AD276" s="67">
        <v>0.10000000000000009</v>
      </c>
      <c r="AE276" s="67">
        <v>0.10000000000000009</v>
      </c>
      <c r="AF276" s="67"/>
      <c r="AG276" s="67">
        <v>0.10000000000000009</v>
      </c>
      <c r="AH276" s="67">
        <v>0.25</v>
      </c>
      <c r="AI276" s="67">
        <v>0.45454545454545459</v>
      </c>
      <c r="AJ276" s="67">
        <v>0.77272727272727271</v>
      </c>
      <c r="AK276" s="67"/>
      <c r="AL276" s="67">
        <v>0.72727272727272729</v>
      </c>
      <c r="AM276" s="67">
        <v>0.6399999999999999</v>
      </c>
      <c r="AN276" s="67">
        <v>0.4375</v>
      </c>
      <c r="AO276" s="67">
        <v>0.35897435897435903</v>
      </c>
      <c r="AP276" s="67"/>
      <c r="AQ276" s="67">
        <v>0.55263157894736836</v>
      </c>
      <c r="AR276" s="67">
        <v>0.56097560975609762</v>
      </c>
      <c r="AS276" s="67">
        <v>0.39130434782608692</v>
      </c>
      <c r="AT276" s="67">
        <v>0.30188679245283012</v>
      </c>
      <c r="AU276" s="67"/>
      <c r="AV276" s="67">
        <v>5.0847457627118731E-2</v>
      </c>
      <c r="AW276" s="67">
        <v>0</v>
      </c>
      <c r="AX276" s="67">
        <v>7.8125E-2</v>
      </c>
      <c r="AY276" s="67">
        <v>0</v>
      </c>
      <c r="AZ276" s="67"/>
      <c r="BA276" s="67">
        <v>0.11290322580645151</v>
      </c>
      <c r="BB276" s="67">
        <v>0.109375</v>
      </c>
      <c r="BC276" s="67">
        <v>2.8985507246376718E-2</v>
      </c>
      <c r="BD276" s="67">
        <v>4.3478260869565188E-2</v>
      </c>
      <c r="BE276" s="67"/>
      <c r="BF276" s="67">
        <v>4.3478260869565188E-2</v>
      </c>
      <c r="BG276" s="67">
        <v>5.6338028169014009E-2</v>
      </c>
      <c r="BH276" s="67">
        <v>4.2253521126760507E-2</v>
      </c>
      <c r="BI276" s="67">
        <v>0.22222222222222232</v>
      </c>
      <c r="BJ276" s="67"/>
      <c r="BK276" s="67">
        <v>0.19444444444444442</v>
      </c>
      <c r="BL276" s="67">
        <v>0.21333333333333337</v>
      </c>
      <c r="BM276" s="67">
        <v>0.22972972972972983</v>
      </c>
      <c r="BN276" s="67">
        <v>5.6818181818181879E-2</v>
      </c>
      <c r="BO276" s="67">
        <v>1.1363636363636364E-2</v>
      </c>
      <c r="BP276" s="71"/>
      <c r="BQ276" s="67">
        <v>8.1395348837209225E-2</v>
      </c>
      <c r="BR276" s="67">
        <v>5.4945054945054972E-2</v>
      </c>
      <c r="BS276" s="67">
        <v>8.7912087912087822E-2</v>
      </c>
      <c r="BT276" s="67">
        <v>0.16853932584269662</v>
      </c>
      <c r="BV276" s="67" t="s">
        <v>131</v>
      </c>
      <c r="BW276" s="67" t="s">
        <v>131</v>
      </c>
      <c r="BX276" s="67" t="s">
        <v>131</v>
      </c>
      <c r="BY276" s="67">
        <v>0.16853932584269662</v>
      </c>
      <c r="CA276" s="67">
        <v>0.10752688172043011</v>
      </c>
      <c r="CB276" s="67">
        <v>0.10416666666666667</v>
      </c>
      <c r="CC276" s="67">
        <v>0.1</v>
      </c>
      <c r="CD276" s="67">
        <v>8.6538461538461536E-2</v>
      </c>
      <c r="CF276" s="67">
        <v>0.1553398058252427</v>
      </c>
      <c r="CG276" s="67">
        <v>0.20754716981132076</v>
      </c>
      <c r="CH276" s="67">
        <v>0.26363636363636361</v>
      </c>
      <c r="CI276" s="67">
        <v>0.40707964601769908</v>
      </c>
      <c r="CK276" s="67">
        <f t="shared" si="11"/>
        <v>0.33613445378151252</v>
      </c>
      <c r="CL276" s="67">
        <v>-0.25</v>
      </c>
      <c r="CM276" s="67">
        <v>-0.12230215827338131</v>
      </c>
      <c r="CN276" s="67">
        <v>-0.21383647798742134</v>
      </c>
      <c r="CP276" s="67">
        <v>-0.21383647798742139</v>
      </c>
      <c r="CQ276" s="67">
        <v>0.38541666666666669</v>
      </c>
      <c r="CR276" s="67">
        <v>0.13934426229508201</v>
      </c>
      <c r="CS276" s="67">
        <v>0.15199999999999991</v>
      </c>
      <c r="CU276" s="67"/>
      <c r="CV276" s="67"/>
      <c r="CW276" s="67"/>
      <c r="CX276" s="67">
        <v>1.0763888888888888</v>
      </c>
      <c r="CZ276" s="67"/>
      <c r="DA276" s="67"/>
      <c r="DB276" s="67"/>
      <c r="DC276" s="67"/>
      <c r="DD276" s="86"/>
    </row>
    <row r="277" spans="2:108" ht="15" hidden="1" customHeight="1" outlineLevel="2" x14ac:dyDescent="0.3">
      <c r="B277" s="112" t="s">
        <v>109</v>
      </c>
      <c r="C277" s="67" t="s">
        <v>131</v>
      </c>
      <c r="D277" s="67" t="s">
        <v>131</v>
      </c>
      <c r="E277" s="67" t="s">
        <v>131</v>
      </c>
      <c r="F277" s="67" t="s">
        <v>131</v>
      </c>
      <c r="G277" s="67"/>
      <c r="H277" s="67" t="s">
        <v>131</v>
      </c>
      <c r="I277" s="67" t="s">
        <v>131</v>
      </c>
      <c r="J277" s="67" t="s">
        <v>131</v>
      </c>
      <c r="K277" s="67" t="s">
        <v>131</v>
      </c>
      <c r="L277" s="67"/>
      <c r="M277" s="67" t="s">
        <v>131</v>
      </c>
      <c r="N277" s="67" t="s">
        <v>131</v>
      </c>
      <c r="O277" s="67" t="s">
        <v>131</v>
      </c>
      <c r="P277" s="67" t="s">
        <v>131</v>
      </c>
      <c r="Q277" s="67"/>
      <c r="R277" s="67" t="s">
        <v>131</v>
      </c>
      <c r="S277" s="67" t="s">
        <v>131</v>
      </c>
      <c r="T277" s="67" t="s">
        <v>131</v>
      </c>
      <c r="U277" s="67" t="s">
        <v>131</v>
      </c>
      <c r="V277" s="67"/>
      <c r="W277" s="67" t="s">
        <v>131</v>
      </c>
      <c r="X277" s="67" t="s">
        <v>131</v>
      </c>
      <c r="Y277" s="67" t="s">
        <v>131</v>
      </c>
      <c r="Z277" s="67" t="s">
        <v>131</v>
      </c>
      <c r="AA277" s="67"/>
      <c r="AB277" s="67" t="s">
        <v>131</v>
      </c>
      <c r="AC277" s="67" t="s">
        <v>131</v>
      </c>
      <c r="AD277" s="67" t="s">
        <v>131</v>
      </c>
      <c r="AE277" s="67" t="s">
        <v>131</v>
      </c>
      <c r="AF277" s="67"/>
      <c r="AG277" s="67" t="s">
        <v>131</v>
      </c>
      <c r="AH277" s="67" t="s">
        <v>131</v>
      </c>
      <c r="AI277" s="67" t="s">
        <v>131</v>
      </c>
      <c r="AJ277" s="67" t="s">
        <v>131</v>
      </c>
      <c r="AK277" s="67"/>
      <c r="AL277" s="67" t="s">
        <v>131</v>
      </c>
      <c r="AM277" s="67" t="s">
        <v>131</v>
      </c>
      <c r="AN277" s="67" t="s">
        <v>131</v>
      </c>
      <c r="AO277" s="67" t="s">
        <v>131</v>
      </c>
      <c r="AP277" s="67"/>
      <c r="AQ277" s="67" t="s">
        <v>131</v>
      </c>
      <c r="AR277" s="67" t="s">
        <v>131</v>
      </c>
      <c r="AS277" s="67" t="s">
        <v>131</v>
      </c>
      <c r="AT277" s="67" t="s">
        <v>131</v>
      </c>
      <c r="AU277" s="67"/>
      <c r="AV277" s="67" t="s">
        <v>131</v>
      </c>
      <c r="AW277" s="67" t="s">
        <v>131</v>
      </c>
      <c r="AX277" s="67" t="s">
        <v>131</v>
      </c>
      <c r="AY277" s="67" t="s">
        <v>131</v>
      </c>
      <c r="AZ277" s="67"/>
      <c r="BA277" s="67" t="s">
        <v>131</v>
      </c>
      <c r="BB277" s="67" t="s">
        <v>131</v>
      </c>
      <c r="BC277" s="67" t="s">
        <v>131</v>
      </c>
      <c r="BD277" s="67" t="s">
        <v>131</v>
      </c>
      <c r="BE277" s="67"/>
      <c r="BF277" s="67" t="s">
        <v>131</v>
      </c>
      <c r="BG277" s="67" t="s">
        <v>131</v>
      </c>
      <c r="BH277" s="67" t="s">
        <v>131</v>
      </c>
      <c r="BI277" s="67" t="s">
        <v>131</v>
      </c>
      <c r="BJ277" s="67"/>
      <c r="BK277" s="67" t="s">
        <v>131</v>
      </c>
      <c r="BL277" s="67">
        <v>1.6666666666666665</v>
      </c>
      <c r="BM277" s="67">
        <v>1.6666666666666665</v>
      </c>
      <c r="BN277" s="67">
        <v>0.60000000000000009</v>
      </c>
      <c r="BO277" s="67">
        <v>0.6</v>
      </c>
      <c r="BP277" s="71"/>
      <c r="BQ277" s="67">
        <v>0.14285714285714279</v>
      </c>
      <c r="BR277" s="67">
        <v>-0.125</v>
      </c>
      <c r="BS277" s="67">
        <v>-0.625</v>
      </c>
      <c r="BT277" s="67">
        <v>-1</v>
      </c>
      <c r="BV277" s="67" t="s">
        <v>131</v>
      </c>
      <c r="BW277" s="67" t="s">
        <v>131</v>
      </c>
      <c r="BX277" s="67" t="s">
        <v>131</v>
      </c>
      <c r="BY277" s="67">
        <v>-1</v>
      </c>
      <c r="CA277" s="67">
        <v>-1</v>
      </c>
      <c r="CB277" s="67">
        <v>-1</v>
      </c>
      <c r="CC277" s="67">
        <v>-0.66666666666666663</v>
      </c>
      <c r="CD277" s="67" t="s">
        <v>131</v>
      </c>
      <c r="CF277" s="67" t="s">
        <v>131</v>
      </c>
      <c r="CG277" s="67" t="s">
        <v>131</v>
      </c>
      <c r="CH277" s="67">
        <v>14</v>
      </c>
      <c r="CI277" s="67">
        <v>4.25</v>
      </c>
      <c r="CK277" s="67">
        <f t="shared" si="11"/>
        <v>1.5</v>
      </c>
      <c r="CL277" s="67">
        <v>0.78571428571428581</v>
      </c>
      <c r="CM277" s="67">
        <v>0.8</v>
      </c>
      <c r="CN277" s="67">
        <v>0.33333333333333326</v>
      </c>
      <c r="CP277" s="67">
        <v>0.12</v>
      </c>
      <c r="CQ277" s="67">
        <v>0.12</v>
      </c>
      <c r="CR277" s="67">
        <v>3.7037037037036979E-2</v>
      </c>
      <c r="CS277" s="67">
        <v>0</v>
      </c>
      <c r="CU277" s="67"/>
      <c r="CV277" s="67"/>
      <c r="CW277" s="67"/>
      <c r="CX277" s="67">
        <v>0</v>
      </c>
      <c r="CZ277" s="67"/>
      <c r="DA277" s="67"/>
      <c r="DB277" s="67"/>
      <c r="DC277" s="67"/>
      <c r="DD277" s="86"/>
    </row>
    <row r="278" spans="2:108" ht="15" hidden="1" customHeight="1" outlineLevel="2" x14ac:dyDescent="0.3">
      <c r="B278" s="112" t="s">
        <v>110</v>
      </c>
      <c r="C278" s="67" t="s">
        <v>131</v>
      </c>
      <c r="D278" s="67" t="s">
        <v>131</v>
      </c>
      <c r="E278" s="67" t="s">
        <v>131</v>
      </c>
      <c r="F278" s="67" t="s">
        <v>131</v>
      </c>
      <c r="G278" s="67"/>
      <c r="H278" s="67" t="s">
        <v>131</v>
      </c>
      <c r="I278" s="67" t="s">
        <v>131</v>
      </c>
      <c r="J278" s="67" t="s">
        <v>131</v>
      </c>
      <c r="K278" s="67" t="s">
        <v>131</v>
      </c>
      <c r="L278" s="67"/>
      <c r="M278" s="67" t="s">
        <v>131</v>
      </c>
      <c r="N278" s="67" t="s">
        <v>131</v>
      </c>
      <c r="O278" s="67" t="s">
        <v>131</v>
      </c>
      <c r="P278" s="67" t="s">
        <v>131</v>
      </c>
      <c r="Q278" s="67"/>
      <c r="R278" s="67" t="s">
        <v>131</v>
      </c>
      <c r="S278" s="67" t="s">
        <v>131</v>
      </c>
      <c r="T278" s="67" t="s">
        <v>131</v>
      </c>
      <c r="U278" s="67" t="s">
        <v>131</v>
      </c>
      <c r="V278" s="67"/>
      <c r="W278" s="67" t="s">
        <v>131</v>
      </c>
      <c r="X278" s="67" t="s">
        <v>131</v>
      </c>
      <c r="Y278" s="67" t="s">
        <v>131</v>
      </c>
      <c r="Z278" s="67" t="s">
        <v>131</v>
      </c>
      <c r="AA278" s="67"/>
      <c r="AB278" s="67" t="s">
        <v>131</v>
      </c>
      <c r="AC278" s="67" t="s">
        <v>131</v>
      </c>
      <c r="AD278" s="67" t="s">
        <v>131</v>
      </c>
      <c r="AE278" s="67" t="s">
        <v>131</v>
      </c>
      <c r="AF278" s="67"/>
      <c r="AG278" s="67" t="s">
        <v>131</v>
      </c>
      <c r="AH278" s="67" t="s">
        <v>131</v>
      </c>
      <c r="AI278" s="67" t="s">
        <v>131</v>
      </c>
      <c r="AJ278" s="67" t="s">
        <v>131</v>
      </c>
      <c r="AK278" s="67"/>
      <c r="AL278" s="67" t="s">
        <v>131</v>
      </c>
      <c r="AM278" s="67" t="s">
        <v>131</v>
      </c>
      <c r="AN278" s="67" t="s">
        <v>131</v>
      </c>
      <c r="AO278" s="67" t="s">
        <v>131</v>
      </c>
      <c r="AP278" s="67"/>
      <c r="AQ278" s="67" t="s">
        <v>131</v>
      </c>
      <c r="AR278" s="67" t="s">
        <v>131</v>
      </c>
      <c r="AS278" s="67" t="s">
        <v>131</v>
      </c>
      <c r="AT278" s="67" t="s">
        <v>131</v>
      </c>
      <c r="AU278" s="67"/>
      <c r="AV278" s="67" t="s">
        <v>131</v>
      </c>
      <c r="AW278" s="67" t="s">
        <v>131</v>
      </c>
      <c r="AX278" s="67" t="s">
        <v>131</v>
      </c>
      <c r="AY278" s="67" t="s">
        <v>131</v>
      </c>
      <c r="AZ278" s="67"/>
      <c r="BA278" s="67" t="s">
        <v>131</v>
      </c>
      <c r="BB278" s="67" t="s">
        <v>131</v>
      </c>
      <c r="BC278" s="67" t="s">
        <v>131</v>
      </c>
      <c r="BD278" s="67" t="s">
        <v>131</v>
      </c>
      <c r="BE278" s="67"/>
      <c r="BF278" s="67" t="s">
        <v>131</v>
      </c>
      <c r="BG278" s="67" t="s">
        <v>131</v>
      </c>
      <c r="BH278" s="67" t="s">
        <v>131</v>
      </c>
      <c r="BI278" s="67" t="s">
        <v>131</v>
      </c>
      <c r="BJ278" s="67"/>
      <c r="BK278" s="67" t="s">
        <v>131</v>
      </c>
      <c r="BL278" s="67" t="s">
        <v>131</v>
      </c>
      <c r="BM278" s="67" t="s">
        <v>131</v>
      </c>
      <c r="BN278" s="67" t="s">
        <v>131</v>
      </c>
      <c r="BO278" s="67" t="s">
        <v>131</v>
      </c>
      <c r="BP278" s="71"/>
      <c r="BQ278" s="67" t="s">
        <v>131</v>
      </c>
      <c r="BR278" s="67" t="s">
        <v>131</v>
      </c>
      <c r="BS278" s="67" t="s">
        <v>131</v>
      </c>
      <c r="BT278" s="67">
        <v>0.66666666666666663</v>
      </c>
      <c r="BV278" s="67" t="s">
        <v>131</v>
      </c>
      <c r="BW278" s="67" t="s">
        <v>131</v>
      </c>
      <c r="BX278" s="67" t="s">
        <v>131</v>
      </c>
      <c r="BY278" s="67">
        <v>0.66666666666666663</v>
      </c>
      <c r="BZ278" s="123"/>
      <c r="CA278" s="67">
        <v>0.66666666666666663</v>
      </c>
      <c r="CB278" s="67">
        <v>0.66666666666666663</v>
      </c>
      <c r="CC278" s="67">
        <v>0.83333333333333337</v>
      </c>
      <c r="CD278" s="67">
        <v>0.5</v>
      </c>
      <c r="CF278" s="67">
        <v>0.5</v>
      </c>
      <c r="CG278" s="67">
        <v>0.8</v>
      </c>
      <c r="CH278" s="67">
        <v>0.63636363636363635</v>
      </c>
      <c r="CI278" s="67">
        <v>0.33333333333333326</v>
      </c>
      <c r="CK278" s="67">
        <f t="shared" si="11"/>
        <v>0.39999999999999991</v>
      </c>
      <c r="CL278" s="67">
        <v>0.27777777777777768</v>
      </c>
      <c r="CM278" s="67">
        <v>0.27777777777777768</v>
      </c>
      <c r="CN278" s="67">
        <v>0.14999999999999991</v>
      </c>
      <c r="CP278" s="67">
        <v>9.5238095238095233E-2</v>
      </c>
      <c r="CQ278" s="67">
        <v>0</v>
      </c>
      <c r="CR278" s="67">
        <v>0</v>
      </c>
      <c r="CS278" s="67">
        <v>0</v>
      </c>
      <c r="CU278" s="67"/>
      <c r="CV278" s="67"/>
      <c r="CW278" s="67"/>
      <c r="CX278" s="67">
        <v>4.3478260869565188E-2</v>
      </c>
      <c r="CZ278" s="67"/>
      <c r="DA278" s="67"/>
      <c r="DB278" s="67"/>
      <c r="DC278" s="67"/>
      <c r="DD278" s="86"/>
    </row>
    <row r="279" spans="2:108" ht="15" hidden="1" customHeight="1" outlineLevel="2" x14ac:dyDescent="0.3">
      <c r="B279" s="112" t="s">
        <v>378</v>
      </c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  <c r="AS279" s="67"/>
      <c r="AT279" s="67"/>
      <c r="AU279" s="67"/>
      <c r="AV279" s="67"/>
      <c r="AW279" s="67"/>
      <c r="AX279" s="67"/>
      <c r="AY279" s="67"/>
      <c r="AZ279" s="67"/>
      <c r="BA279" s="67"/>
      <c r="BB279" s="67"/>
      <c r="BC279" s="67"/>
      <c r="BD279" s="67"/>
      <c r="BE279" s="67"/>
      <c r="BF279" s="67"/>
      <c r="BG279" s="67"/>
      <c r="BH279" s="67"/>
      <c r="BI279" s="67"/>
      <c r="BJ279" s="67"/>
      <c r="BK279" s="67"/>
      <c r="BL279" s="67"/>
      <c r="BM279" s="67"/>
      <c r="BN279" s="67"/>
      <c r="BO279" s="67"/>
      <c r="BP279" s="71"/>
      <c r="BQ279" s="67"/>
      <c r="BR279" s="67"/>
      <c r="BS279" s="67"/>
      <c r="BT279" s="67"/>
      <c r="BV279" s="67"/>
      <c r="BW279" s="67"/>
      <c r="BX279" s="67"/>
      <c r="BY279" s="67"/>
      <c r="BZ279" s="123"/>
      <c r="CA279" s="67"/>
      <c r="CB279" s="67"/>
      <c r="CC279" s="67"/>
      <c r="CD279" s="67"/>
      <c r="CF279" s="67"/>
      <c r="CG279" s="67"/>
      <c r="CH279" s="67"/>
      <c r="CI279" s="67"/>
      <c r="CK279" s="67"/>
      <c r="CL279" s="67"/>
      <c r="CM279" s="67"/>
      <c r="CN279" s="67"/>
      <c r="CP279" s="67"/>
      <c r="CQ279" s="67"/>
      <c r="CR279" s="67"/>
      <c r="CS279" s="67"/>
      <c r="CU279" s="67"/>
      <c r="CV279" s="67"/>
      <c r="CW279" s="67"/>
      <c r="CX279" s="67"/>
      <c r="CZ279" s="67"/>
      <c r="DA279" s="67"/>
      <c r="DB279" s="67"/>
      <c r="DC279" s="67"/>
      <c r="DD279" s="86"/>
    </row>
    <row r="280" spans="2:108" ht="15" hidden="1" customHeight="1" outlineLevel="2" x14ac:dyDescent="0.3">
      <c r="B280" s="112" t="s">
        <v>379</v>
      </c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  <c r="AS280" s="67"/>
      <c r="AT280" s="67"/>
      <c r="AU280" s="67"/>
      <c r="AV280" s="67"/>
      <c r="AW280" s="67"/>
      <c r="AX280" s="67"/>
      <c r="AY280" s="67"/>
      <c r="AZ280" s="67"/>
      <c r="BA280" s="67"/>
      <c r="BB280" s="67"/>
      <c r="BC280" s="67"/>
      <c r="BD280" s="67"/>
      <c r="BE280" s="67"/>
      <c r="BF280" s="67"/>
      <c r="BG280" s="67"/>
      <c r="BH280" s="67"/>
      <c r="BI280" s="67"/>
      <c r="BJ280" s="67"/>
      <c r="BK280" s="67"/>
      <c r="BL280" s="67"/>
      <c r="BM280" s="67"/>
      <c r="BN280" s="67"/>
      <c r="BO280" s="67"/>
      <c r="BP280" s="71"/>
      <c r="BQ280" s="67"/>
      <c r="BR280" s="67"/>
      <c r="BS280" s="67"/>
      <c r="BT280" s="67"/>
      <c r="BV280" s="67"/>
      <c r="BW280" s="67"/>
      <c r="BX280" s="67"/>
      <c r="BY280" s="67"/>
      <c r="CA280" s="67"/>
      <c r="CB280" s="67"/>
      <c r="CC280" s="67"/>
      <c r="CD280" s="67"/>
      <c r="CF280" s="67"/>
      <c r="CG280" s="67"/>
      <c r="CH280" s="67"/>
      <c r="CI280" s="67"/>
      <c r="CK280" s="67"/>
      <c r="CL280" s="67"/>
      <c r="CM280" s="67"/>
      <c r="CN280" s="67"/>
      <c r="CP280" s="67"/>
      <c r="CQ280" s="67"/>
      <c r="CR280" s="67"/>
      <c r="CS280" s="67"/>
      <c r="CU280" s="67"/>
      <c r="CV280" s="67"/>
      <c r="CW280" s="67"/>
      <c r="CX280" s="67"/>
      <c r="CZ280" s="67"/>
      <c r="DA280" s="67"/>
      <c r="DB280" s="67"/>
      <c r="DC280" s="67"/>
      <c r="DD280" s="86"/>
    </row>
    <row r="281" spans="2:108" ht="15" customHeight="1" outlineLevel="1" collapsed="1" x14ac:dyDescent="0.3">
      <c r="B281" s="108" t="s">
        <v>111</v>
      </c>
      <c r="C281" s="69" t="s">
        <v>131</v>
      </c>
      <c r="D281" s="69" t="s">
        <v>131</v>
      </c>
      <c r="E281" s="69" t="s">
        <v>131</v>
      </c>
      <c r="F281" s="69" t="s">
        <v>131</v>
      </c>
      <c r="G281" s="67"/>
      <c r="H281" s="69" t="s">
        <v>131</v>
      </c>
      <c r="I281" s="69" t="s">
        <v>131</v>
      </c>
      <c r="J281" s="69" t="s">
        <v>131</v>
      </c>
      <c r="K281" s="69" t="s">
        <v>131</v>
      </c>
      <c r="L281" s="67"/>
      <c r="M281" s="69" t="s">
        <v>131</v>
      </c>
      <c r="N281" s="69" t="s">
        <v>131</v>
      </c>
      <c r="O281" s="69" t="s">
        <v>131</v>
      </c>
      <c r="P281" s="69" t="s">
        <v>131</v>
      </c>
      <c r="Q281" s="67"/>
      <c r="R281" s="69" t="s">
        <v>131</v>
      </c>
      <c r="S281" s="69">
        <v>2.6666666666666665</v>
      </c>
      <c r="T281" s="69">
        <v>1</v>
      </c>
      <c r="U281" s="69">
        <v>0.625</v>
      </c>
      <c r="V281" s="67"/>
      <c r="W281" s="69">
        <v>0.60000000000000009</v>
      </c>
      <c r="X281" s="69">
        <v>0.45454545454545459</v>
      </c>
      <c r="Y281" s="69">
        <v>0.89999999999999991</v>
      </c>
      <c r="Z281" s="69">
        <v>0.53846153846153855</v>
      </c>
      <c r="AA281" s="67"/>
      <c r="AB281" s="69">
        <v>0.25</v>
      </c>
      <c r="AC281" s="69">
        <v>0.4375</v>
      </c>
      <c r="AD281" s="69">
        <v>5.2631578947368363E-2</v>
      </c>
      <c r="AE281" s="69">
        <v>-5.0000000000000044E-2</v>
      </c>
      <c r="AF281" s="67"/>
      <c r="AG281" s="69">
        <v>-9.9999999999999978E-2</v>
      </c>
      <c r="AH281" s="69">
        <v>-0.13043478260869568</v>
      </c>
      <c r="AI281" s="69">
        <v>-0.44999999999999996</v>
      </c>
      <c r="AJ281" s="69">
        <v>-0.42105263157894735</v>
      </c>
      <c r="AK281" s="67"/>
      <c r="AL281" s="69">
        <v>-0.22222222222222221</v>
      </c>
      <c r="AM281" s="69">
        <v>-0.35</v>
      </c>
      <c r="AN281" s="69">
        <v>0.18181818181818188</v>
      </c>
      <c r="AO281" s="69">
        <v>0.27272727272727271</v>
      </c>
      <c r="AP281" s="67"/>
      <c r="AQ281" s="69">
        <v>0</v>
      </c>
      <c r="AR281" s="69">
        <v>0.30769230769230771</v>
      </c>
      <c r="AS281" s="69">
        <v>0.69230769230769229</v>
      </c>
      <c r="AT281" s="69">
        <v>1.2142857142857144</v>
      </c>
      <c r="AU281" s="67"/>
      <c r="AV281" s="69">
        <v>1.5714285714285716</v>
      </c>
      <c r="AW281" s="69">
        <v>1.6470588235294117</v>
      </c>
      <c r="AX281" s="69">
        <v>1.0909090909090908</v>
      </c>
      <c r="AY281" s="69">
        <v>0.5161290322580645</v>
      </c>
      <c r="AZ281" s="67"/>
      <c r="BA281" s="69">
        <v>0.41666666666666674</v>
      </c>
      <c r="BB281" s="69">
        <v>0.28888888888888897</v>
      </c>
      <c r="BC281" s="69">
        <v>0.45652173913043481</v>
      </c>
      <c r="BD281" s="69">
        <v>0.34042553191489366</v>
      </c>
      <c r="BE281" s="67"/>
      <c r="BF281" s="69">
        <v>0.23529411764705888</v>
      </c>
      <c r="BG281" s="69">
        <v>0.10344827586206895</v>
      </c>
      <c r="BH281" s="69">
        <v>0</v>
      </c>
      <c r="BI281" s="69">
        <v>9.5238095238095344E-2</v>
      </c>
      <c r="BJ281" s="67"/>
      <c r="BK281" s="69">
        <v>0.17460317460317465</v>
      </c>
      <c r="BL281" s="69">
        <v>0.28125</v>
      </c>
      <c r="BM281" s="69">
        <v>0.25373134328358216</v>
      </c>
      <c r="BN281" s="69">
        <v>0.42028985507246386</v>
      </c>
      <c r="BO281" s="69">
        <v>0.42028985507246375</v>
      </c>
      <c r="BP281" s="71"/>
      <c r="BQ281" s="69">
        <v>0.54054054054054057</v>
      </c>
      <c r="BR281" s="69">
        <v>0.54878048780487809</v>
      </c>
      <c r="BS281" s="69">
        <v>0.59523809523809534</v>
      </c>
      <c r="BT281" s="69">
        <v>0.47959183673469385</v>
      </c>
      <c r="BV281" s="69" t="s">
        <v>131</v>
      </c>
      <c r="BW281" s="69" t="s">
        <v>131</v>
      </c>
      <c r="BX281" s="69" t="s">
        <v>131</v>
      </c>
      <c r="BY281" s="69">
        <v>0.47959183673469385</v>
      </c>
      <c r="CA281" s="69">
        <v>0.22033898305084745</v>
      </c>
      <c r="CB281" s="69">
        <v>0.25196850393700787</v>
      </c>
      <c r="CC281" s="69">
        <v>0.19565217391304349</v>
      </c>
      <c r="CD281" s="69">
        <v>0.20689655172413793</v>
      </c>
      <c r="CF281" s="69">
        <v>0.28472222222222221</v>
      </c>
      <c r="CG281" s="69">
        <v>0.20754716981132076</v>
      </c>
      <c r="CH281" s="69">
        <v>0.33333333333333331</v>
      </c>
      <c r="CI281" s="69">
        <v>0.32000000000000006</v>
      </c>
      <c r="CK281" s="69">
        <f t="shared" ref="CK281:CK287" si="12">CK193/CF193-1</f>
        <v>0.40540540540540548</v>
      </c>
      <c r="CL281" s="69">
        <v>0.52083333333333326</v>
      </c>
      <c r="CM281" s="69">
        <v>0.49545454545454537</v>
      </c>
      <c r="CN281" s="69">
        <v>0.63636363636363646</v>
      </c>
      <c r="CP281" s="69">
        <v>0.58461538461538465</v>
      </c>
      <c r="CQ281" s="69">
        <v>0.51027397260273977</v>
      </c>
      <c r="CR281" s="69">
        <v>0.4650455927051671</v>
      </c>
      <c r="CS281" s="69">
        <v>0.34656084656084651</v>
      </c>
      <c r="CU281" s="69">
        <v>0.29854368932038833</v>
      </c>
      <c r="CV281" s="69">
        <v>0.27664399092970515</v>
      </c>
      <c r="CW281" s="69">
        <v>0.23443983402489632</v>
      </c>
      <c r="CX281" s="69">
        <v>0.32416502946954817</v>
      </c>
      <c r="CZ281" s="69">
        <v>0.30280373831775709</v>
      </c>
      <c r="DA281" s="69">
        <v>0.36589698046181174</v>
      </c>
      <c r="DB281" s="69">
        <v>0.40336134453781503</v>
      </c>
      <c r="DC281" s="69"/>
      <c r="DD281" s="86"/>
    </row>
    <row r="282" spans="2:108" ht="15" hidden="1" customHeight="1" outlineLevel="2" x14ac:dyDescent="0.3">
      <c r="B282" s="110" t="s">
        <v>112</v>
      </c>
      <c r="C282" s="67" t="s">
        <v>131</v>
      </c>
      <c r="D282" s="67" t="s">
        <v>131</v>
      </c>
      <c r="E282" s="67" t="s">
        <v>131</v>
      </c>
      <c r="F282" s="67" t="s">
        <v>131</v>
      </c>
      <c r="G282" s="67"/>
      <c r="H282" s="67" t="s">
        <v>131</v>
      </c>
      <c r="I282" s="67" t="s">
        <v>131</v>
      </c>
      <c r="J282" s="67" t="s">
        <v>131</v>
      </c>
      <c r="K282" s="67" t="s">
        <v>131</v>
      </c>
      <c r="L282" s="67"/>
      <c r="M282" s="67" t="s">
        <v>131</v>
      </c>
      <c r="N282" s="67" t="s">
        <v>131</v>
      </c>
      <c r="O282" s="67" t="s">
        <v>131</v>
      </c>
      <c r="P282" s="67" t="s">
        <v>131</v>
      </c>
      <c r="Q282" s="67"/>
      <c r="R282" s="67" t="s">
        <v>131</v>
      </c>
      <c r="S282" s="67" t="s">
        <v>131</v>
      </c>
      <c r="T282" s="67" t="s">
        <v>131</v>
      </c>
      <c r="U282" s="67" t="s">
        <v>131</v>
      </c>
      <c r="V282" s="67"/>
      <c r="W282" s="67">
        <v>1.5</v>
      </c>
      <c r="X282" s="67">
        <v>1.5</v>
      </c>
      <c r="Y282" s="67">
        <v>1.5</v>
      </c>
      <c r="Z282" s="67">
        <v>3</v>
      </c>
      <c r="AA282" s="67"/>
      <c r="AB282" s="67">
        <v>0.60000000000000009</v>
      </c>
      <c r="AC282" s="67">
        <v>1.2000000000000002</v>
      </c>
      <c r="AD282" s="67">
        <v>0.8</v>
      </c>
      <c r="AE282" s="67">
        <v>-0.125</v>
      </c>
      <c r="AF282" s="67"/>
      <c r="AG282" s="67">
        <v>-0.125</v>
      </c>
      <c r="AH282" s="67">
        <v>-9.0909090909090939E-2</v>
      </c>
      <c r="AI282" s="67">
        <v>-0.33333333333333337</v>
      </c>
      <c r="AJ282" s="67">
        <v>-0.1428571428571429</v>
      </c>
      <c r="AK282" s="67"/>
      <c r="AL282" s="67">
        <v>0.28571428571428581</v>
      </c>
      <c r="AM282" s="67">
        <v>-0.19999999999999996</v>
      </c>
      <c r="AN282" s="67">
        <v>0.33333333333333326</v>
      </c>
      <c r="AO282" s="67">
        <v>0.5</v>
      </c>
      <c r="AP282" s="67"/>
      <c r="AQ282" s="67">
        <v>0</v>
      </c>
      <c r="AR282" s="67">
        <v>0.125</v>
      </c>
      <c r="AS282" s="67">
        <v>0.625</v>
      </c>
      <c r="AT282" s="67">
        <v>0.66666666666666674</v>
      </c>
      <c r="AU282" s="67"/>
      <c r="AV282" s="67">
        <v>0.66666666666666674</v>
      </c>
      <c r="AW282" s="67">
        <v>0.66666666666666674</v>
      </c>
      <c r="AX282" s="67">
        <v>0.15384615384615374</v>
      </c>
      <c r="AY282" s="67">
        <v>0</v>
      </c>
      <c r="AZ282" s="67"/>
      <c r="BA282" s="67">
        <v>0</v>
      </c>
      <c r="BB282" s="67">
        <v>0</v>
      </c>
      <c r="BC282" s="67">
        <v>6.6666666666666652E-2</v>
      </c>
      <c r="BD282" s="67">
        <v>-0.19999999999999996</v>
      </c>
      <c r="BE282" s="67"/>
      <c r="BF282" s="67">
        <v>-0.19999999999999996</v>
      </c>
      <c r="BG282" s="67">
        <v>-0.19999999999999996</v>
      </c>
      <c r="BH282" s="67">
        <v>-0.25</v>
      </c>
      <c r="BI282" s="67">
        <v>8.3333333333333259E-2</v>
      </c>
      <c r="BJ282" s="67"/>
      <c r="BK282" s="67">
        <v>0.5</v>
      </c>
      <c r="BL282" s="67">
        <v>0.5</v>
      </c>
      <c r="BM282" s="67">
        <v>0.5</v>
      </c>
      <c r="BN282" s="67">
        <v>0.38461538461538458</v>
      </c>
      <c r="BO282" s="67">
        <v>0.38461538461538464</v>
      </c>
      <c r="BP282" s="71"/>
      <c r="BQ282" s="67">
        <v>0.27777777777777768</v>
      </c>
      <c r="BR282" s="67">
        <v>0.33333333333333326</v>
      </c>
      <c r="BS282" s="67">
        <v>0.38888888888888884</v>
      </c>
      <c r="BT282" s="67">
        <v>0.3888888888888889</v>
      </c>
      <c r="BV282" s="67" t="s">
        <v>131</v>
      </c>
      <c r="BW282" s="67" t="s">
        <v>131</v>
      </c>
      <c r="BX282" s="67" t="s">
        <v>131</v>
      </c>
      <c r="BY282" s="67">
        <v>0.3888888888888889</v>
      </c>
      <c r="CA282" s="67">
        <v>8.6956521739130432E-2</v>
      </c>
      <c r="CB282" s="67">
        <v>8.3333333333333329E-2</v>
      </c>
      <c r="CC282" s="67">
        <v>0.04</v>
      </c>
      <c r="CD282" s="67">
        <v>0.04</v>
      </c>
      <c r="CF282" s="67">
        <v>0.04</v>
      </c>
      <c r="CG282" s="67">
        <v>7.6923076923076927E-2</v>
      </c>
      <c r="CH282" s="67">
        <v>0.26923076923076922</v>
      </c>
      <c r="CI282" s="67">
        <v>0.11538461538461542</v>
      </c>
      <c r="CK282" s="67">
        <f t="shared" si="12"/>
        <v>0.30769230769230771</v>
      </c>
      <c r="CL282" s="67">
        <v>0.46428571428571419</v>
      </c>
      <c r="CM282" s="67">
        <v>0.39393939393939403</v>
      </c>
      <c r="CN282" s="67">
        <v>0.89655172413793105</v>
      </c>
      <c r="CP282" s="67">
        <v>0.70588235294117652</v>
      </c>
      <c r="CQ282" s="67">
        <v>0.51219512195121952</v>
      </c>
      <c r="CR282" s="67">
        <v>0.47826086956521729</v>
      </c>
      <c r="CS282" s="67">
        <v>0.36363636363636354</v>
      </c>
      <c r="CU282" s="67"/>
      <c r="CV282" s="67"/>
      <c r="CW282" s="67"/>
      <c r="CX282" s="67">
        <v>0.24</v>
      </c>
      <c r="CZ282" s="67"/>
      <c r="DA282" s="67"/>
      <c r="DB282" s="67"/>
      <c r="DC282" s="67"/>
      <c r="DD282" s="86"/>
    </row>
    <row r="283" spans="2:108" ht="15" hidden="1" customHeight="1" outlineLevel="2" x14ac:dyDescent="0.3">
      <c r="B283" s="110" t="s">
        <v>113</v>
      </c>
      <c r="C283" s="67" t="s">
        <v>131</v>
      </c>
      <c r="D283" s="67" t="s">
        <v>131</v>
      </c>
      <c r="E283" s="67" t="s">
        <v>131</v>
      </c>
      <c r="F283" s="67" t="s">
        <v>131</v>
      </c>
      <c r="G283" s="67"/>
      <c r="H283" s="67" t="s">
        <v>131</v>
      </c>
      <c r="I283" s="67" t="s">
        <v>131</v>
      </c>
      <c r="J283" s="67" t="s">
        <v>131</v>
      </c>
      <c r="K283" s="67" t="s">
        <v>131</v>
      </c>
      <c r="L283" s="67"/>
      <c r="M283" s="67" t="s">
        <v>131</v>
      </c>
      <c r="N283" s="67" t="s">
        <v>131</v>
      </c>
      <c r="O283" s="67" t="s">
        <v>131</v>
      </c>
      <c r="P283" s="67" t="s">
        <v>131</v>
      </c>
      <c r="Q283" s="67"/>
      <c r="R283" s="67" t="s">
        <v>131</v>
      </c>
      <c r="S283" s="67">
        <v>2</v>
      </c>
      <c r="T283" s="67">
        <v>0.60000000000000009</v>
      </c>
      <c r="U283" s="67">
        <v>0.375</v>
      </c>
      <c r="V283" s="67"/>
      <c r="W283" s="67">
        <v>0.375</v>
      </c>
      <c r="X283" s="67">
        <v>0.22222222222222232</v>
      </c>
      <c r="Y283" s="67">
        <v>0.75</v>
      </c>
      <c r="Z283" s="67">
        <v>9.0909090909090828E-2</v>
      </c>
      <c r="AA283" s="67"/>
      <c r="AB283" s="67">
        <v>9.0909090909090828E-2</v>
      </c>
      <c r="AC283" s="67">
        <v>9.0909090909090828E-2</v>
      </c>
      <c r="AD283" s="67">
        <v>-0.2142857142857143</v>
      </c>
      <c r="AE283" s="67">
        <v>0</v>
      </c>
      <c r="AF283" s="67"/>
      <c r="AG283" s="67">
        <v>-8.333333333333337E-2</v>
      </c>
      <c r="AH283" s="67">
        <v>-0.16666666666666663</v>
      </c>
      <c r="AI283" s="67">
        <v>-0.54545454545454541</v>
      </c>
      <c r="AJ283" s="67">
        <v>-0.58333333333333326</v>
      </c>
      <c r="AK283" s="67"/>
      <c r="AL283" s="67">
        <v>-0.54545454545454541</v>
      </c>
      <c r="AM283" s="67">
        <v>-0.5</v>
      </c>
      <c r="AN283" s="67">
        <v>0</v>
      </c>
      <c r="AO283" s="67">
        <v>0</v>
      </c>
      <c r="AP283" s="67"/>
      <c r="AQ283" s="67">
        <v>0</v>
      </c>
      <c r="AR283" s="67">
        <v>0.60000000000000009</v>
      </c>
      <c r="AS283" s="67">
        <v>0.8</v>
      </c>
      <c r="AT283" s="67">
        <v>1.2000000000000002</v>
      </c>
      <c r="AU283" s="67"/>
      <c r="AV283" s="67">
        <v>1.4</v>
      </c>
      <c r="AW283" s="67">
        <v>1.5</v>
      </c>
      <c r="AX283" s="67">
        <v>1.3333333333333335</v>
      </c>
      <c r="AY283" s="67">
        <v>1</v>
      </c>
      <c r="AZ283" s="67"/>
      <c r="BA283" s="67">
        <v>0.75</v>
      </c>
      <c r="BB283" s="67">
        <v>0.30000000000000004</v>
      </c>
      <c r="BC283" s="67">
        <v>0.61904761904761907</v>
      </c>
      <c r="BD283" s="67">
        <v>0.54545454545454541</v>
      </c>
      <c r="BE283" s="67"/>
      <c r="BF283" s="67">
        <v>0.61904761904761907</v>
      </c>
      <c r="BG283" s="67">
        <v>0.30769230769230771</v>
      </c>
      <c r="BH283" s="67">
        <v>2.9411764705882248E-2</v>
      </c>
      <c r="BI283" s="67">
        <v>2.9411764705882248E-2</v>
      </c>
      <c r="BJ283" s="67"/>
      <c r="BK283" s="67">
        <v>2.9411764705882248E-2</v>
      </c>
      <c r="BL283" s="67">
        <v>2.9411764705882248E-2</v>
      </c>
      <c r="BM283" s="67">
        <v>0</v>
      </c>
      <c r="BN283" s="67">
        <v>0.17142857142857149</v>
      </c>
      <c r="BO283" s="67">
        <v>0.17142857142857143</v>
      </c>
      <c r="BP283" s="71"/>
      <c r="BQ283" s="67">
        <v>0.39999999999999991</v>
      </c>
      <c r="BR283" s="67">
        <v>0.45714285714285707</v>
      </c>
      <c r="BS283" s="67">
        <v>0.45714285714285707</v>
      </c>
      <c r="BT283" s="67">
        <v>0.43902439024390244</v>
      </c>
      <c r="BV283" s="67" t="s">
        <v>131</v>
      </c>
      <c r="BW283" s="67" t="s">
        <v>131</v>
      </c>
      <c r="BX283" s="67" t="s">
        <v>131</v>
      </c>
      <c r="BY283" s="67">
        <v>0.43902439024390244</v>
      </c>
      <c r="CA283" s="67">
        <v>0.2</v>
      </c>
      <c r="CB283" s="67">
        <v>0.29411764705882354</v>
      </c>
      <c r="CC283" s="67">
        <v>0.30188679245283018</v>
      </c>
      <c r="CD283" s="67">
        <v>0.32203389830508472</v>
      </c>
      <c r="CF283" s="67">
        <v>0.36666666666666664</v>
      </c>
      <c r="CG283" s="67">
        <v>0.2878787878787879</v>
      </c>
      <c r="CH283" s="67">
        <v>0.3188405797101449</v>
      </c>
      <c r="CI283" s="67">
        <v>0.29487179487179493</v>
      </c>
      <c r="CK283" s="67">
        <f t="shared" si="12"/>
        <v>0.3292682926829269</v>
      </c>
      <c r="CL283" s="67">
        <v>0.38823529411764701</v>
      </c>
      <c r="CM283" s="67">
        <v>0.41758241758241765</v>
      </c>
      <c r="CN283" s="67">
        <v>0.37623762376237613</v>
      </c>
      <c r="CP283" s="67">
        <v>0.38532110091743121</v>
      </c>
      <c r="CQ283" s="67">
        <v>0.36440677966101692</v>
      </c>
      <c r="CR283" s="67">
        <v>0.38759689922480622</v>
      </c>
      <c r="CS283" s="67">
        <v>0.34532374100719432</v>
      </c>
      <c r="CU283" s="67"/>
      <c r="CV283" s="67"/>
      <c r="CW283" s="67"/>
      <c r="CX283" s="67">
        <v>0.31016042780748654</v>
      </c>
      <c r="CZ283" s="67"/>
      <c r="DA283" s="67"/>
      <c r="DB283" s="67"/>
      <c r="DC283" s="67"/>
      <c r="DD283" s="86"/>
    </row>
    <row r="284" spans="2:108" ht="15" hidden="1" customHeight="1" outlineLevel="2" x14ac:dyDescent="0.3">
      <c r="B284" s="110" t="s">
        <v>114</v>
      </c>
      <c r="C284" s="67" t="s">
        <v>131</v>
      </c>
      <c r="D284" s="67" t="s">
        <v>131</v>
      </c>
      <c r="E284" s="67" t="s">
        <v>131</v>
      </c>
      <c r="F284" s="67" t="s">
        <v>131</v>
      </c>
      <c r="G284" s="67"/>
      <c r="H284" s="67" t="s">
        <v>131</v>
      </c>
      <c r="I284" s="67" t="s">
        <v>131</v>
      </c>
      <c r="J284" s="67" t="s">
        <v>131</v>
      </c>
      <c r="K284" s="67" t="s">
        <v>131</v>
      </c>
      <c r="L284" s="67"/>
      <c r="M284" s="67" t="s">
        <v>131</v>
      </c>
      <c r="N284" s="67" t="s">
        <v>131</v>
      </c>
      <c r="O284" s="67" t="s">
        <v>131</v>
      </c>
      <c r="P284" s="67" t="s">
        <v>131</v>
      </c>
      <c r="Q284" s="67"/>
      <c r="R284" s="67" t="s">
        <v>131</v>
      </c>
      <c r="S284" s="67" t="s">
        <v>131</v>
      </c>
      <c r="T284" s="67" t="s">
        <v>131</v>
      </c>
      <c r="U284" s="67" t="s">
        <v>131</v>
      </c>
      <c r="V284" s="67"/>
      <c r="W284" s="67" t="s">
        <v>131</v>
      </c>
      <c r="X284" s="67" t="s">
        <v>131</v>
      </c>
      <c r="Y284" s="67" t="s">
        <v>131</v>
      </c>
      <c r="Z284" s="67" t="s">
        <v>131</v>
      </c>
      <c r="AA284" s="67"/>
      <c r="AB284" s="67" t="s">
        <v>131</v>
      </c>
      <c r="AC284" s="67" t="s">
        <v>131</v>
      </c>
      <c r="AD284" s="67" t="s">
        <v>131</v>
      </c>
      <c r="AE284" s="67" t="s">
        <v>131</v>
      </c>
      <c r="AF284" s="67"/>
      <c r="AG284" s="67" t="s">
        <v>131</v>
      </c>
      <c r="AH284" s="67" t="s">
        <v>131</v>
      </c>
      <c r="AI284" s="67" t="s">
        <v>131</v>
      </c>
      <c r="AJ284" s="67" t="s">
        <v>131</v>
      </c>
      <c r="AK284" s="67"/>
      <c r="AL284" s="67" t="s">
        <v>131</v>
      </c>
      <c r="AM284" s="67" t="s">
        <v>131</v>
      </c>
      <c r="AN284" s="67" t="s">
        <v>131</v>
      </c>
      <c r="AO284" s="67" t="s">
        <v>131</v>
      </c>
      <c r="AP284" s="67"/>
      <c r="AQ284" s="67" t="s">
        <v>131</v>
      </c>
      <c r="AR284" s="67" t="s">
        <v>131</v>
      </c>
      <c r="AS284" s="67" t="s">
        <v>131</v>
      </c>
      <c r="AT284" s="67" t="s">
        <v>131</v>
      </c>
      <c r="AU284" s="67"/>
      <c r="AV284" s="67" t="s">
        <v>131</v>
      </c>
      <c r="AW284" s="67" t="s">
        <v>131</v>
      </c>
      <c r="AX284" s="67" t="s">
        <v>131</v>
      </c>
      <c r="AY284" s="67">
        <v>1</v>
      </c>
      <c r="AZ284" s="67"/>
      <c r="BA284" s="67">
        <v>0.66666666666666674</v>
      </c>
      <c r="BB284" s="67">
        <v>0.7</v>
      </c>
      <c r="BC284" s="67">
        <v>0.7</v>
      </c>
      <c r="BD284" s="67">
        <v>0.7</v>
      </c>
      <c r="BE284" s="67"/>
      <c r="BF284" s="67">
        <v>0.1333333333333333</v>
      </c>
      <c r="BG284" s="67">
        <v>5.8823529411764719E-2</v>
      </c>
      <c r="BH284" s="67">
        <v>0</v>
      </c>
      <c r="BI284" s="67">
        <v>5.8823529411764719E-2</v>
      </c>
      <c r="BJ284" s="67"/>
      <c r="BK284" s="67">
        <v>5.8823529411764719E-2</v>
      </c>
      <c r="BL284" s="67">
        <v>0.11111111111111116</v>
      </c>
      <c r="BM284" s="67">
        <v>0.23529411764705888</v>
      </c>
      <c r="BN284" s="67">
        <v>0.33333333333333326</v>
      </c>
      <c r="BO284" s="67">
        <v>0.33333333333333331</v>
      </c>
      <c r="BP284" s="71"/>
      <c r="BQ284" s="67">
        <v>0.33333333333333326</v>
      </c>
      <c r="BR284" s="67">
        <v>0.19999999999999996</v>
      </c>
      <c r="BS284" s="67">
        <v>0.23809523809523814</v>
      </c>
      <c r="BT284" s="67">
        <v>0.20833333333333334</v>
      </c>
      <c r="BV284" s="67" t="s">
        <v>131</v>
      </c>
      <c r="BW284" s="67" t="s">
        <v>131</v>
      </c>
      <c r="BX284" s="67" t="s">
        <v>131</v>
      </c>
      <c r="BY284" s="67">
        <v>0.20833333333333334</v>
      </c>
      <c r="CA284" s="67">
        <v>0.20833333333333334</v>
      </c>
      <c r="CB284" s="67">
        <v>0.25</v>
      </c>
      <c r="CC284" s="67">
        <v>7.1428571428571425E-2</v>
      </c>
      <c r="CD284" s="67">
        <v>3.4482758620689655E-2</v>
      </c>
      <c r="CF284" s="67">
        <v>3.4482758620689655E-2</v>
      </c>
      <c r="CG284" s="67">
        <v>3.3333333333333333E-2</v>
      </c>
      <c r="CH284" s="67">
        <v>0.3</v>
      </c>
      <c r="CI284" s="67">
        <v>0.33333333333333326</v>
      </c>
      <c r="CK284" s="67">
        <f t="shared" si="12"/>
        <v>0.3666666666666667</v>
      </c>
      <c r="CL284" s="67">
        <v>0.5161290322580645</v>
      </c>
      <c r="CM284" s="67">
        <v>0.35897435897435903</v>
      </c>
      <c r="CN284" s="67">
        <v>0.375</v>
      </c>
      <c r="CP284" s="67">
        <v>0.56097560975609762</v>
      </c>
      <c r="CQ284" s="67">
        <v>0.46808510638297873</v>
      </c>
      <c r="CR284" s="67">
        <v>0.39622641509433953</v>
      </c>
      <c r="CS284" s="67">
        <v>0.32727272727272738</v>
      </c>
      <c r="CU284" s="67"/>
      <c r="CV284" s="67"/>
      <c r="CW284" s="67"/>
      <c r="CX284" s="67">
        <v>0.23287671232876717</v>
      </c>
      <c r="CZ284" s="67"/>
      <c r="DA284" s="67"/>
      <c r="DB284" s="67"/>
      <c r="DC284" s="67"/>
      <c r="DD284" s="86"/>
    </row>
    <row r="285" spans="2:108" ht="15" hidden="1" customHeight="1" outlineLevel="2" x14ac:dyDescent="0.3">
      <c r="B285" s="112" t="s">
        <v>115</v>
      </c>
      <c r="C285" s="67" t="s">
        <v>131</v>
      </c>
      <c r="D285" s="67" t="s">
        <v>131</v>
      </c>
      <c r="E285" s="67" t="s">
        <v>131</v>
      </c>
      <c r="F285" s="67" t="s">
        <v>131</v>
      </c>
      <c r="G285" s="67"/>
      <c r="H285" s="67" t="s">
        <v>131</v>
      </c>
      <c r="I285" s="67" t="s">
        <v>131</v>
      </c>
      <c r="J285" s="67" t="s">
        <v>131</v>
      </c>
      <c r="K285" s="67" t="s">
        <v>131</v>
      </c>
      <c r="L285" s="67"/>
      <c r="M285" s="67" t="s">
        <v>131</v>
      </c>
      <c r="N285" s="67" t="s">
        <v>131</v>
      </c>
      <c r="O285" s="67" t="s">
        <v>131</v>
      </c>
      <c r="P285" s="67" t="s">
        <v>131</v>
      </c>
      <c r="Q285" s="67"/>
      <c r="R285" s="67" t="s">
        <v>131</v>
      </c>
      <c r="S285" s="67" t="s">
        <v>131</v>
      </c>
      <c r="T285" s="67" t="s">
        <v>131</v>
      </c>
      <c r="U285" s="67" t="s">
        <v>131</v>
      </c>
      <c r="V285" s="67"/>
      <c r="W285" s="67" t="s">
        <v>131</v>
      </c>
      <c r="X285" s="67" t="s">
        <v>131</v>
      </c>
      <c r="Y285" s="67" t="s">
        <v>131</v>
      </c>
      <c r="Z285" s="67" t="s">
        <v>131</v>
      </c>
      <c r="AA285" s="67"/>
      <c r="AB285" s="67" t="s">
        <v>131</v>
      </c>
      <c r="AC285" s="67" t="s">
        <v>131</v>
      </c>
      <c r="AD285" s="67" t="s">
        <v>131</v>
      </c>
      <c r="AE285" s="67" t="s">
        <v>131</v>
      </c>
      <c r="AF285" s="67"/>
      <c r="AG285" s="67" t="s">
        <v>131</v>
      </c>
      <c r="AH285" s="67" t="s">
        <v>131</v>
      </c>
      <c r="AI285" s="67" t="s">
        <v>131</v>
      </c>
      <c r="AJ285" s="67" t="s">
        <v>131</v>
      </c>
      <c r="AK285" s="67"/>
      <c r="AL285" s="67" t="s">
        <v>131</v>
      </c>
      <c r="AM285" s="67" t="s">
        <v>131</v>
      </c>
      <c r="AN285" s="67" t="s">
        <v>131</v>
      </c>
      <c r="AO285" s="67" t="s">
        <v>131</v>
      </c>
      <c r="AP285" s="67"/>
      <c r="AQ285" s="67" t="s">
        <v>131</v>
      </c>
      <c r="AR285" s="67" t="s">
        <v>131</v>
      </c>
      <c r="AS285" s="67" t="s">
        <v>131</v>
      </c>
      <c r="AT285" s="67" t="s">
        <v>131</v>
      </c>
      <c r="AU285" s="67"/>
      <c r="AV285" s="67" t="s">
        <v>131</v>
      </c>
      <c r="AW285" s="67" t="s">
        <v>131</v>
      </c>
      <c r="AX285" s="67" t="s">
        <v>131</v>
      </c>
      <c r="AY285" s="67" t="s">
        <v>131</v>
      </c>
      <c r="AZ285" s="67"/>
      <c r="BA285" s="67" t="s">
        <v>131</v>
      </c>
      <c r="BB285" s="67" t="s">
        <v>131</v>
      </c>
      <c r="BC285" s="67" t="s">
        <v>131</v>
      </c>
      <c r="BD285" s="67" t="s">
        <v>131</v>
      </c>
      <c r="BE285" s="67"/>
      <c r="BF285" s="67" t="s">
        <v>131</v>
      </c>
      <c r="BG285" s="67" t="s">
        <v>131</v>
      </c>
      <c r="BH285" s="67" t="s">
        <v>131</v>
      </c>
      <c r="BI285" s="67" t="s">
        <v>131</v>
      </c>
      <c r="BJ285" s="67"/>
      <c r="BK285" s="67" t="s">
        <v>131</v>
      </c>
      <c r="BL285" s="67" t="s">
        <v>131</v>
      </c>
      <c r="BM285" s="67" t="s">
        <v>131</v>
      </c>
      <c r="BN285" s="67" t="s">
        <v>131</v>
      </c>
      <c r="BO285" s="67">
        <v>3.6666666666666665</v>
      </c>
      <c r="BP285" s="71"/>
      <c r="BQ285" s="67">
        <v>3.666666666666667</v>
      </c>
      <c r="BR285" s="67">
        <v>1.3333333333333335</v>
      </c>
      <c r="BS285" s="67">
        <v>1.3333333333333335</v>
      </c>
      <c r="BT285" s="67">
        <v>0.5</v>
      </c>
      <c r="BV285" s="67" t="s">
        <v>131</v>
      </c>
      <c r="BW285" s="67" t="s">
        <v>131</v>
      </c>
      <c r="BX285" s="67" t="s">
        <v>131</v>
      </c>
      <c r="BY285" s="67">
        <v>0.5</v>
      </c>
      <c r="CA285" s="67">
        <v>0.35714285714285715</v>
      </c>
      <c r="CB285" s="67">
        <v>9.5238095238095233E-2</v>
      </c>
      <c r="CC285" s="67">
        <v>0.19047619047619047</v>
      </c>
      <c r="CD285" s="67">
        <v>0.23809523809523808</v>
      </c>
      <c r="CF285" s="67">
        <v>0.63157894736842102</v>
      </c>
      <c r="CG285" s="67">
        <v>0.34782608695652173</v>
      </c>
      <c r="CH285" s="67">
        <v>0.28000000000000003</v>
      </c>
      <c r="CI285" s="67">
        <v>0.26923076923076916</v>
      </c>
      <c r="CK285" s="67">
        <f t="shared" si="12"/>
        <v>0.22580645161290325</v>
      </c>
      <c r="CL285" s="67">
        <v>0.4838709677419355</v>
      </c>
      <c r="CM285" s="67">
        <v>0.59375</v>
      </c>
      <c r="CN285" s="67">
        <v>0.8787878787878789</v>
      </c>
      <c r="CP285" s="67">
        <v>0.81578947368421051</v>
      </c>
      <c r="CQ285" s="67">
        <v>0.58695652173913049</v>
      </c>
      <c r="CR285" s="67">
        <v>0.50980392156862742</v>
      </c>
      <c r="CS285" s="67">
        <v>0.30645161290322576</v>
      </c>
      <c r="CU285" s="67"/>
      <c r="CV285" s="67"/>
      <c r="CW285" s="67"/>
      <c r="CX285" s="67">
        <v>0.2592592592592593</v>
      </c>
      <c r="CZ285" s="67"/>
      <c r="DA285" s="67"/>
      <c r="DB285" s="67"/>
      <c r="DC285" s="67"/>
      <c r="DD285" s="86"/>
    </row>
    <row r="286" spans="2:108" ht="15" hidden="1" customHeight="1" outlineLevel="2" x14ac:dyDescent="0.3">
      <c r="B286" s="112" t="s">
        <v>116</v>
      </c>
      <c r="C286" s="67" t="s">
        <v>131</v>
      </c>
      <c r="D286" s="67" t="s">
        <v>131</v>
      </c>
      <c r="E286" s="67" t="s">
        <v>131</v>
      </c>
      <c r="F286" s="67" t="s">
        <v>131</v>
      </c>
      <c r="G286" s="67"/>
      <c r="H286" s="67" t="s">
        <v>131</v>
      </c>
      <c r="I286" s="67" t="s">
        <v>131</v>
      </c>
      <c r="J286" s="67" t="s">
        <v>131</v>
      </c>
      <c r="K286" s="67" t="s">
        <v>131</v>
      </c>
      <c r="L286" s="67"/>
      <c r="M286" s="67" t="s">
        <v>131</v>
      </c>
      <c r="N286" s="67" t="s">
        <v>131</v>
      </c>
      <c r="O286" s="67" t="s">
        <v>131</v>
      </c>
      <c r="P286" s="67" t="s">
        <v>131</v>
      </c>
      <c r="Q286" s="67"/>
      <c r="R286" s="67" t="s">
        <v>131</v>
      </c>
      <c r="S286" s="67" t="s">
        <v>131</v>
      </c>
      <c r="T286" s="67" t="s">
        <v>131</v>
      </c>
      <c r="U286" s="67" t="s">
        <v>131</v>
      </c>
      <c r="V286" s="67"/>
      <c r="W286" s="67" t="s">
        <v>131</v>
      </c>
      <c r="X286" s="67" t="s">
        <v>131</v>
      </c>
      <c r="Y286" s="67" t="s">
        <v>131</v>
      </c>
      <c r="Z286" s="67" t="s">
        <v>131</v>
      </c>
      <c r="AA286" s="67"/>
      <c r="AB286" s="67" t="s">
        <v>131</v>
      </c>
      <c r="AC286" s="67" t="s">
        <v>131</v>
      </c>
      <c r="AD286" s="67" t="s">
        <v>131</v>
      </c>
      <c r="AE286" s="67" t="s">
        <v>131</v>
      </c>
      <c r="AF286" s="67"/>
      <c r="AG286" s="67" t="s">
        <v>131</v>
      </c>
      <c r="AH286" s="67" t="s">
        <v>131</v>
      </c>
      <c r="AI286" s="67" t="s">
        <v>131</v>
      </c>
      <c r="AJ286" s="67" t="s">
        <v>131</v>
      </c>
      <c r="AK286" s="67"/>
      <c r="AL286" s="67" t="s">
        <v>131</v>
      </c>
      <c r="AM286" s="67" t="s">
        <v>131</v>
      </c>
      <c r="AN286" s="67" t="s">
        <v>131</v>
      </c>
      <c r="AO286" s="67" t="s">
        <v>131</v>
      </c>
      <c r="AP286" s="67"/>
      <c r="AQ286" s="67" t="s">
        <v>131</v>
      </c>
      <c r="AR286" s="67" t="s">
        <v>131</v>
      </c>
      <c r="AS286" s="67" t="s">
        <v>131</v>
      </c>
      <c r="AT286" s="67" t="s">
        <v>131</v>
      </c>
      <c r="AU286" s="67"/>
      <c r="AV286" s="67" t="s">
        <v>131</v>
      </c>
      <c r="AW286" s="67" t="s">
        <v>131</v>
      </c>
      <c r="AX286" s="67" t="s">
        <v>131</v>
      </c>
      <c r="AY286" s="67" t="s">
        <v>131</v>
      </c>
      <c r="AZ286" s="67"/>
      <c r="BA286" s="67" t="s">
        <v>131</v>
      </c>
      <c r="BB286" s="67" t="s">
        <v>131</v>
      </c>
      <c r="BC286" s="67" t="s">
        <v>131</v>
      </c>
      <c r="BD286" s="67" t="s">
        <v>131</v>
      </c>
      <c r="BE286" s="67"/>
      <c r="BF286" s="67" t="s">
        <v>131</v>
      </c>
      <c r="BG286" s="67" t="s">
        <v>131</v>
      </c>
      <c r="BH286" s="67" t="s">
        <v>131</v>
      </c>
      <c r="BI286" s="67" t="s">
        <v>131</v>
      </c>
      <c r="BJ286" s="67"/>
      <c r="BK286" s="67" t="s">
        <v>131</v>
      </c>
      <c r="BL286" s="67" t="s">
        <v>131</v>
      </c>
      <c r="BM286" s="67" t="s">
        <v>131</v>
      </c>
      <c r="BN286" s="67" t="s">
        <v>131</v>
      </c>
      <c r="BO286" s="67" t="s">
        <v>131</v>
      </c>
      <c r="BP286" s="71"/>
      <c r="BQ286" s="67" t="s">
        <v>131</v>
      </c>
      <c r="BR286" s="67" t="s">
        <v>131</v>
      </c>
      <c r="BS286" s="67">
        <v>5</v>
      </c>
      <c r="BT286" s="67">
        <v>5</v>
      </c>
      <c r="BV286" s="67" t="s">
        <v>131</v>
      </c>
      <c r="BW286" s="67" t="s">
        <v>131</v>
      </c>
      <c r="BX286" s="67" t="s">
        <v>131</v>
      </c>
      <c r="BY286" s="67">
        <v>5</v>
      </c>
      <c r="CA286" s="67">
        <v>2</v>
      </c>
      <c r="CB286" s="67">
        <v>3.5</v>
      </c>
      <c r="CC286" s="67">
        <v>0.5</v>
      </c>
      <c r="CD286" s="67">
        <v>0.5</v>
      </c>
      <c r="CF286" s="67">
        <v>0.66666666666666663</v>
      </c>
      <c r="CG286" s="67">
        <v>0.1111111111111111</v>
      </c>
      <c r="CH286" s="67">
        <v>0.1111111111111111</v>
      </c>
      <c r="CI286" s="67">
        <v>0.33333333333333326</v>
      </c>
      <c r="CK286" s="67">
        <f t="shared" si="12"/>
        <v>0.7</v>
      </c>
      <c r="CL286" s="67">
        <v>0.7</v>
      </c>
      <c r="CM286" s="67">
        <v>1</v>
      </c>
      <c r="CN286" s="67">
        <v>0.83333333333333326</v>
      </c>
      <c r="CP286" s="67">
        <v>0.35294117647058826</v>
      </c>
      <c r="CQ286" s="67">
        <v>0.52941176470588236</v>
      </c>
      <c r="CR286" s="67">
        <v>0.30000000000000004</v>
      </c>
      <c r="CS286" s="67">
        <v>0.22727272727272729</v>
      </c>
      <c r="CU286" s="67"/>
      <c r="CV286" s="67"/>
      <c r="CW286" s="67"/>
      <c r="CX286" s="67">
        <v>0.18518518518518512</v>
      </c>
      <c r="CZ286" s="67"/>
      <c r="DA286" s="67"/>
      <c r="DB286" s="67"/>
      <c r="DC286" s="67"/>
      <c r="DD286" s="86"/>
    </row>
    <row r="287" spans="2:108" ht="15" hidden="1" customHeight="1" outlineLevel="2" x14ac:dyDescent="0.3">
      <c r="B287" s="114" t="s">
        <v>117</v>
      </c>
      <c r="C287" s="67" t="s">
        <v>131</v>
      </c>
      <c r="D287" s="67" t="s">
        <v>131</v>
      </c>
      <c r="E287" s="67" t="s">
        <v>131</v>
      </c>
      <c r="F287" s="67" t="s">
        <v>131</v>
      </c>
      <c r="G287" s="67"/>
      <c r="H287" s="67" t="s">
        <v>131</v>
      </c>
      <c r="I287" s="67" t="s">
        <v>131</v>
      </c>
      <c r="J287" s="67" t="s">
        <v>131</v>
      </c>
      <c r="K287" s="67" t="s">
        <v>131</v>
      </c>
      <c r="L287" s="67"/>
      <c r="M287" s="67" t="s">
        <v>131</v>
      </c>
      <c r="N287" s="67" t="s">
        <v>131</v>
      </c>
      <c r="O287" s="67" t="s">
        <v>131</v>
      </c>
      <c r="P287" s="67" t="s">
        <v>131</v>
      </c>
      <c r="Q287" s="67"/>
      <c r="R287" s="67" t="s">
        <v>131</v>
      </c>
      <c r="S287" s="67" t="s">
        <v>131</v>
      </c>
      <c r="T287" s="67" t="s">
        <v>131</v>
      </c>
      <c r="U287" s="67" t="s">
        <v>131</v>
      </c>
      <c r="V287" s="67"/>
      <c r="W287" s="67" t="s">
        <v>131</v>
      </c>
      <c r="X287" s="67" t="s">
        <v>131</v>
      </c>
      <c r="Y287" s="67" t="s">
        <v>131</v>
      </c>
      <c r="Z287" s="67" t="s">
        <v>131</v>
      </c>
      <c r="AA287" s="67"/>
      <c r="AB287" s="67" t="s">
        <v>131</v>
      </c>
      <c r="AC287" s="67" t="s">
        <v>131</v>
      </c>
      <c r="AD287" s="67" t="s">
        <v>131</v>
      </c>
      <c r="AE287" s="67" t="s">
        <v>131</v>
      </c>
      <c r="AF287" s="67"/>
      <c r="AG287" s="67" t="s">
        <v>131</v>
      </c>
      <c r="AH287" s="67" t="s">
        <v>131</v>
      </c>
      <c r="AI287" s="67" t="s">
        <v>131</v>
      </c>
      <c r="AJ287" s="67" t="s">
        <v>131</v>
      </c>
      <c r="AK287" s="67"/>
      <c r="AL287" s="67" t="s">
        <v>131</v>
      </c>
      <c r="AM287" s="67" t="s">
        <v>131</v>
      </c>
      <c r="AN287" s="67" t="s">
        <v>131</v>
      </c>
      <c r="AO287" s="67" t="s">
        <v>131</v>
      </c>
      <c r="AP287" s="67"/>
      <c r="AQ287" s="67" t="s">
        <v>131</v>
      </c>
      <c r="AR287" s="67" t="s">
        <v>131</v>
      </c>
      <c r="AS287" s="67" t="s">
        <v>131</v>
      </c>
      <c r="AT287" s="67" t="s">
        <v>131</v>
      </c>
      <c r="AU287" s="67"/>
      <c r="AV287" s="67" t="s">
        <v>131</v>
      </c>
      <c r="AW287" s="67" t="s">
        <v>131</v>
      </c>
      <c r="AX287" s="67" t="s">
        <v>131</v>
      </c>
      <c r="AY287" s="67" t="s">
        <v>131</v>
      </c>
      <c r="AZ287" s="67"/>
      <c r="BA287" s="67" t="s">
        <v>131</v>
      </c>
      <c r="BB287" s="67" t="s">
        <v>131</v>
      </c>
      <c r="BC287" s="67" t="s">
        <v>131</v>
      </c>
      <c r="BD287" s="67" t="s">
        <v>131</v>
      </c>
      <c r="BE287" s="67"/>
      <c r="BF287" s="67" t="s">
        <v>131</v>
      </c>
      <c r="BG287" s="67" t="s">
        <v>131</v>
      </c>
      <c r="BH287" s="67" t="s">
        <v>131</v>
      </c>
      <c r="BI287" s="67" t="s">
        <v>131</v>
      </c>
      <c r="BJ287" s="67"/>
      <c r="BK287" s="67" t="s">
        <v>131</v>
      </c>
      <c r="BL287" s="67" t="s">
        <v>131</v>
      </c>
      <c r="BM287" s="67" t="s">
        <v>131</v>
      </c>
      <c r="BN287" s="67" t="s">
        <v>131</v>
      </c>
      <c r="BO287" s="67" t="s">
        <v>131</v>
      </c>
      <c r="BP287" s="71"/>
      <c r="BQ287" s="67" t="s">
        <v>131</v>
      </c>
      <c r="BR287" s="67" t="s">
        <v>131</v>
      </c>
      <c r="BS287" s="67" t="s">
        <v>131</v>
      </c>
      <c r="BT287" s="67" t="s">
        <v>131</v>
      </c>
      <c r="BV287" s="67" t="s">
        <v>131</v>
      </c>
      <c r="BW287" s="67" t="s">
        <v>131</v>
      </c>
      <c r="BX287" s="67" t="s">
        <v>131</v>
      </c>
      <c r="BY287" s="67" t="s">
        <v>131</v>
      </c>
      <c r="CA287" s="67">
        <v>0</v>
      </c>
      <c r="CB287" s="67">
        <v>0</v>
      </c>
      <c r="CC287" s="67">
        <v>0.2</v>
      </c>
      <c r="CD287" s="67">
        <v>0.2</v>
      </c>
      <c r="CF287" s="67">
        <v>0.2</v>
      </c>
      <c r="CG287" s="67">
        <v>0.4</v>
      </c>
      <c r="CH287" s="67">
        <v>0.5</v>
      </c>
      <c r="CI287" s="67">
        <v>0.66666666666666674</v>
      </c>
      <c r="CK287" s="67">
        <f t="shared" si="12"/>
        <v>1.5</v>
      </c>
      <c r="CL287" s="67">
        <v>1.4285714285714284</v>
      </c>
      <c r="CM287" s="67">
        <v>1.5555555555555554</v>
      </c>
      <c r="CN287" s="67">
        <v>2.2999999999999998</v>
      </c>
      <c r="CP287" s="67">
        <v>1.2666666666666666</v>
      </c>
      <c r="CQ287" s="67">
        <v>1.0588235294117647</v>
      </c>
      <c r="CR287" s="67">
        <v>0.56521739130434789</v>
      </c>
      <c r="CS287" s="67">
        <v>0.18181818181818188</v>
      </c>
      <c r="CU287" s="67"/>
      <c r="CV287" s="67"/>
      <c r="CW287" s="67"/>
      <c r="CX287" s="67">
        <v>0.46153846153846145</v>
      </c>
      <c r="CZ287" s="67"/>
      <c r="DA287" s="67"/>
      <c r="DB287" s="67"/>
      <c r="DC287" s="67"/>
      <c r="DD287" s="86"/>
    </row>
    <row r="288" spans="2:108" s="40" customFormat="1" ht="15" hidden="1" customHeight="1" outlineLevel="2" x14ac:dyDescent="0.3">
      <c r="B288" s="114" t="s">
        <v>118</v>
      </c>
      <c r="C288" s="67" t="s">
        <v>131</v>
      </c>
      <c r="D288" s="67" t="s">
        <v>131</v>
      </c>
      <c r="E288" s="67" t="s">
        <v>131</v>
      </c>
      <c r="F288" s="67" t="s">
        <v>131</v>
      </c>
      <c r="G288" s="67"/>
      <c r="H288" s="67" t="s">
        <v>131</v>
      </c>
      <c r="I288" s="67" t="s">
        <v>131</v>
      </c>
      <c r="J288" s="67" t="s">
        <v>131</v>
      </c>
      <c r="K288" s="67" t="s">
        <v>131</v>
      </c>
      <c r="L288" s="67"/>
      <c r="M288" s="67" t="s">
        <v>131</v>
      </c>
      <c r="N288" s="67" t="s">
        <v>131</v>
      </c>
      <c r="O288" s="67" t="s">
        <v>131</v>
      </c>
      <c r="P288" s="67" t="s">
        <v>131</v>
      </c>
      <c r="Q288" s="67"/>
      <c r="R288" s="67" t="s">
        <v>131</v>
      </c>
      <c r="S288" s="67" t="s">
        <v>131</v>
      </c>
      <c r="T288" s="67" t="s">
        <v>131</v>
      </c>
      <c r="U288" s="67" t="s">
        <v>131</v>
      </c>
      <c r="V288" s="67"/>
      <c r="W288" s="67" t="s">
        <v>131</v>
      </c>
      <c r="X288" s="67" t="s">
        <v>131</v>
      </c>
      <c r="Y288" s="67" t="s">
        <v>131</v>
      </c>
      <c r="Z288" s="67" t="s">
        <v>131</v>
      </c>
      <c r="AA288" s="67"/>
      <c r="AB288" s="67" t="s">
        <v>131</v>
      </c>
      <c r="AC288" s="67" t="s">
        <v>131</v>
      </c>
      <c r="AD288" s="67" t="s">
        <v>131</v>
      </c>
      <c r="AE288" s="67" t="s">
        <v>131</v>
      </c>
      <c r="AF288" s="67"/>
      <c r="AG288" s="67" t="s">
        <v>131</v>
      </c>
      <c r="AH288" s="67" t="s">
        <v>131</v>
      </c>
      <c r="AI288" s="67" t="s">
        <v>131</v>
      </c>
      <c r="AJ288" s="67" t="s">
        <v>131</v>
      </c>
      <c r="AK288" s="67"/>
      <c r="AL288" s="67" t="s">
        <v>131</v>
      </c>
      <c r="AM288" s="67" t="s">
        <v>131</v>
      </c>
      <c r="AN288" s="67" t="s">
        <v>131</v>
      </c>
      <c r="AO288" s="67" t="s">
        <v>131</v>
      </c>
      <c r="AP288" s="67"/>
      <c r="AQ288" s="67" t="s">
        <v>131</v>
      </c>
      <c r="AR288" s="67" t="s">
        <v>131</v>
      </c>
      <c r="AS288" s="67" t="s">
        <v>131</v>
      </c>
      <c r="AT288" s="67" t="s">
        <v>131</v>
      </c>
      <c r="AU288" s="67"/>
      <c r="AV288" s="67" t="s">
        <v>131</v>
      </c>
      <c r="AW288" s="67" t="s">
        <v>131</v>
      </c>
      <c r="AX288" s="67" t="s">
        <v>131</v>
      </c>
      <c r="AY288" s="67" t="s">
        <v>131</v>
      </c>
      <c r="AZ288" s="67"/>
      <c r="BA288" s="67" t="s">
        <v>131</v>
      </c>
      <c r="BB288" s="67" t="s">
        <v>131</v>
      </c>
      <c r="BC288" s="67" t="s">
        <v>131</v>
      </c>
      <c r="BD288" s="67" t="s">
        <v>131</v>
      </c>
      <c r="BE288" s="67"/>
      <c r="BF288" s="67" t="s">
        <v>131</v>
      </c>
      <c r="BG288" s="67" t="s">
        <v>131</v>
      </c>
      <c r="BH288" s="67" t="s">
        <v>131</v>
      </c>
      <c r="BI288" s="67" t="s">
        <v>131</v>
      </c>
      <c r="BJ288" s="67"/>
      <c r="BK288" s="67" t="s">
        <v>131</v>
      </c>
      <c r="BL288" s="67" t="s">
        <v>131</v>
      </c>
      <c r="BM288" s="67" t="s">
        <v>131</v>
      </c>
      <c r="BN288" s="67" t="s">
        <v>131</v>
      </c>
      <c r="BO288" s="67" t="s">
        <v>131</v>
      </c>
      <c r="BP288" s="71"/>
      <c r="BQ288" s="67" t="s">
        <v>131</v>
      </c>
      <c r="BR288" s="67" t="s">
        <v>131</v>
      </c>
      <c r="BS288" s="67" t="s">
        <v>131</v>
      </c>
      <c r="BT288" s="67" t="s">
        <v>131</v>
      </c>
      <c r="BV288" s="67" t="s">
        <v>131</v>
      </c>
      <c r="BW288" s="67" t="s">
        <v>131</v>
      </c>
      <c r="BX288" s="67" t="s">
        <v>131</v>
      </c>
      <c r="BY288" s="67" t="s">
        <v>131</v>
      </c>
      <c r="CA288" s="67" t="s">
        <v>131</v>
      </c>
      <c r="CB288" s="67" t="s">
        <v>131</v>
      </c>
      <c r="CC288" s="67" t="s">
        <v>131</v>
      </c>
      <c r="CD288" s="67" t="s">
        <v>131</v>
      </c>
      <c r="CF288" s="67" t="s">
        <v>131</v>
      </c>
      <c r="CG288" s="67" t="s">
        <v>131</v>
      </c>
      <c r="CH288" s="67" t="s">
        <v>131</v>
      </c>
      <c r="CI288" s="67" t="s">
        <v>131</v>
      </c>
      <c r="CK288" s="67" t="s">
        <v>131</v>
      </c>
      <c r="CL288" s="67" t="s">
        <v>131</v>
      </c>
      <c r="CM288" s="67">
        <v>0.16666666666666674</v>
      </c>
      <c r="CN288" s="67">
        <v>0.83333333333333326</v>
      </c>
      <c r="CO288" s="123"/>
      <c r="CP288" s="67">
        <v>1</v>
      </c>
      <c r="CQ288" s="67">
        <v>1.3333333333333333</v>
      </c>
      <c r="CR288" s="67">
        <v>1.7142857142857144</v>
      </c>
      <c r="CS288" s="67">
        <v>1.0909090909090908</v>
      </c>
      <c r="CT288" s="123"/>
      <c r="CU288" s="67"/>
      <c r="CV288" s="67"/>
      <c r="CW288" s="67"/>
      <c r="CX288" s="67">
        <v>0.30434782608695654</v>
      </c>
      <c r="CY288" s="123"/>
      <c r="CZ288" s="67"/>
      <c r="DA288" s="67"/>
      <c r="DB288" s="67"/>
      <c r="DC288" s="67"/>
      <c r="DD288" s="86"/>
    </row>
    <row r="289" spans="2:108" s="123" customFormat="1" ht="15" hidden="1" customHeight="1" outlineLevel="2" x14ac:dyDescent="0.3">
      <c r="B289" s="122" t="s">
        <v>349</v>
      </c>
      <c r="C289" s="67" t="s">
        <v>131</v>
      </c>
      <c r="D289" s="67" t="s">
        <v>131</v>
      </c>
      <c r="E289" s="67" t="s">
        <v>131</v>
      </c>
      <c r="F289" s="67" t="s">
        <v>131</v>
      </c>
      <c r="G289" s="67"/>
      <c r="H289" s="67" t="s">
        <v>131</v>
      </c>
      <c r="I289" s="67" t="s">
        <v>131</v>
      </c>
      <c r="J289" s="67" t="s">
        <v>131</v>
      </c>
      <c r="K289" s="67" t="s">
        <v>131</v>
      </c>
      <c r="L289" s="67"/>
      <c r="M289" s="67" t="s">
        <v>131</v>
      </c>
      <c r="N289" s="67" t="s">
        <v>131</v>
      </c>
      <c r="O289" s="67" t="s">
        <v>131</v>
      </c>
      <c r="P289" s="67" t="s">
        <v>131</v>
      </c>
      <c r="Q289" s="67"/>
      <c r="R289" s="67" t="s">
        <v>131</v>
      </c>
      <c r="S289" s="67" t="s">
        <v>131</v>
      </c>
      <c r="T289" s="67" t="s">
        <v>131</v>
      </c>
      <c r="U289" s="67" t="s">
        <v>131</v>
      </c>
      <c r="V289" s="67"/>
      <c r="W289" s="67" t="s">
        <v>131</v>
      </c>
      <c r="X289" s="67" t="s">
        <v>131</v>
      </c>
      <c r="Y289" s="67" t="s">
        <v>131</v>
      </c>
      <c r="Z289" s="67" t="s">
        <v>131</v>
      </c>
      <c r="AA289" s="67"/>
      <c r="AB289" s="67" t="s">
        <v>131</v>
      </c>
      <c r="AC289" s="67" t="s">
        <v>131</v>
      </c>
      <c r="AD289" s="67" t="s">
        <v>131</v>
      </c>
      <c r="AE289" s="67" t="s">
        <v>131</v>
      </c>
      <c r="AF289" s="67"/>
      <c r="AG289" s="67" t="s">
        <v>131</v>
      </c>
      <c r="AH289" s="67" t="s">
        <v>131</v>
      </c>
      <c r="AI289" s="67" t="s">
        <v>131</v>
      </c>
      <c r="AJ289" s="67" t="s">
        <v>131</v>
      </c>
      <c r="AK289" s="67"/>
      <c r="AL289" s="67" t="s">
        <v>131</v>
      </c>
      <c r="AM289" s="67" t="s">
        <v>131</v>
      </c>
      <c r="AN289" s="67" t="s">
        <v>131</v>
      </c>
      <c r="AO289" s="67" t="s">
        <v>131</v>
      </c>
      <c r="AP289" s="67"/>
      <c r="AQ289" s="67" t="s">
        <v>131</v>
      </c>
      <c r="AR289" s="67" t="s">
        <v>131</v>
      </c>
      <c r="AS289" s="67" t="s">
        <v>131</v>
      </c>
      <c r="AT289" s="67" t="s">
        <v>131</v>
      </c>
      <c r="AU289" s="67"/>
      <c r="AV289" s="67" t="s">
        <v>131</v>
      </c>
      <c r="AW289" s="67" t="s">
        <v>131</v>
      </c>
      <c r="AX289" s="67" t="s">
        <v>131</v>
      </c>
      <c r="AY289" s="67" t="s">
        <v>131</v>
      </c>
      <c r="AZ289" s="67"/>
      <c r="BA289" s="67" t="s">
        <v>131</v>
      </c>
      <c r="BB289" s="67" t="s">
        <v>131</v>
      </c>
      <c r="BC289" s="67" t="s">
        <v>131</v>
      </c>
      <c r="BD289" s="67" t="s">
        <v>131</v>
      </c>
      <c r="BE289" s="67"/>
      <c r="BF289" s="67" t="s">
        <v>131</v>
      </c>
      <c r="BG289" s="67" t="s">
        <v>131</v>
      </c>
      <c r="BH289" s="67" t="s">
        <v>131</v>
      </c>
      <c r="BI289" s="67" t="s">
        <v>131</v>
      </c>
      <c r="BJ289" s="67"/>
      <c r="BK289" s="67" t="s">
        <v>131</v>
      </c>
      <c r="BL289" s="67" t="s">
        <v>131</v>
      </c>
      <c r="BM289" s="67" t="s">
        <v>131</v>
      </c>
      <c r="BN289" s="67" t="s">
        <v>131</v>
      </c>
      <c r="BO289" s="67" t="s">
        <v>131</v>
      </c>
      <c r="BP289" s="71"/>
      <c r="BQ289" s="67" t="s">
        <v>131</v>
      </c>
      <c r="BR289" s="67" t="s">
        <v>131</v>
      </c>
      <c r="BS289" s="67" t="s">
        <v>131</v>
      </c>
      <c r="BT289" s="67" t="s">
        <v>131</v>
      </c>
      <c r="BV289" s="67" t="s">
        <v>131</v>
      </c>
      <c r="BW289" s="67" t="s">
        <v>131</v>
      </c>
      <c r="BX289" s="67" t="s">
        <v>131</v>
      </c>
      <c r="BY289" s="67" t="s">
        <v>131</v>
      </c>
      <c r="CA289" s="67" t="s">
        <v>131</v>
      </c>
      <c r="CB289" s="67" t="s">
        <v>131</v>
      </c>
      <c r="CC289" s="67" t="s">
        <v>131</v>
      </c>
      <c r="CD289" s="67" t="s">
        <v>131</v>
      </c>
      <c r="CF289" s="67" t="s">
        <v>131</v>
      </c>
      <c r="CG289" s="67" t="s">
        <v>131</v>
      </c>
      <c r="CH289" s="67" t="s">
        <v>131</v>
      </c>
      <c r="CI289" s="67" t="s">
        <v>131</v>
      </c>
      <c r="CK289" s="67" t="s">
        <v>131</v>
      </c>
      <c r="CL289" s="67" t="s">
        <v>131</v>
      </c>
      <c r="CM289" s="67" t="s">
        <v>131</v>
      </c>
      <c r="CN289" s="67" t="s">
        <v>131</v>
      </c>
      <c r="CP289" s="67" t="s">
        <v>131</v>
      </c>
      <c r="CQ289" s="67" t="s">
        <v>131</v>
      </c>
      <c r="CR289" s="67" t="s">
        <v>131</v>
      </c>
      <c r="CS289" s="67">
        <v>3</v>
      </c>
      <c r="CU289" s="67"/>
      <c r="CV289" s="67"/>
      <c r="CW289" s="67"/>
      <c r="CX289" s="67">
        <v>5.25</v>
      </c>
      <c r="CZ289" s="67"/>
      <c r="DA289" s="67"/>
      <c r="DB289" s="67"/>
      <c r="DC289" s="67"/>
      <c r="DD289" s="86"/>
    </row>
    <row r="290" spans="2:108" s="123" customFormat="1" ht="15" hidden="1" customHeight="1" outlineLevel="2" x14ac:dyDescent="0.3">
      <c r="B290" s="122" t="s">
        <v>372</v>
      </c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  <c r="BN290" s="67"/>
      <c r="BO290" s="67"/>
      <c r="BP290" s="71"/>
      <c r="BQ290" s="67"/>
      <c r="BR290" s="67"/>
      <c r="BS290" s="67"/>
      <c r="BT290" s="67"/>
      <c r="BV290" s="67"/>
      <c r="BW290" s="67"/>
      <c r="BX290" s="67"/>
      <c r="BY290" s="67"/>
      <c r="CA290" s="67"/>
      <c r="CB290" s="67"/>
      <c r="CC290" s="67"/>
      <c r="CD290" s="67"/>
      <c r="CF290" s="67"/>
      <c r="CG290" s="67"/>
      <c r="CH290" s="67"/>
      <c r="CI290" s="67"/>
      <c r="CK290" s="67"/>
      <c r="CL290" s="67"/>
      <c r="CM290" s="67"/>
      <c r="CN290" s="67"/>
      <c r="CP290" s="67"/>
      <c r="CQ290" s="67"/>
      <c r="CR290" s="67"/>
      <c r="CS290" s="67"/>
      <c r="CU290" s="67"/>
      <c r="CV290" s="67"/>
      <c r="CW290" s="67"/>
      <c r="CX290" s="67"/>
      <c r="CZ290" s="67"/>
      <c r="DA290" s="67"/>
      <c r="DB290" s="67"/>
      <c r="DC290" s="67"/>
      <c r="DD290" s="86"/>
    </row>
    <row r="291" spans="2:108" s="123" customFormat="1" ht="15" hidden="1" customHeight="1" outlineLevel="2" x14ac:dyDescent="0.3">
      <c r="B291" s="122" t="s">
        <v>373</v>
      </c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71"/>
      <c r="BQ291" s="67"/>
      <c r="BR291" s="67"/>
      <c r="BS291" s="67"/>
      <c r="BT291" s="67"/>
      <c r="BV291" s="67"/>
      <c r="BW291" s="67"/>
      <c r="BX291" s="67"/>
      <c r="BY291" s="67"/>
      <c r="CA291" s="67"/>
      <c r="CB291" s="67"/>
      <c r="CC291" s="67"/>
      <c r="CD291" s="67"/>
      <c r="CF291" s="67"/>
      <c r="CG291" s="67"/>
      <c r="CH291" s="67"/>
      <c r="CI291" s="67"/>
      <c r="CK291" s="67"/>
      <c r="CL291" s="67"/>
      <c r="CM291" s="67"/>
      <c r="CN291" s="67"/>
      <c r="CP291" s="67"/>
      <c r="CQ291" s="67"/>
      <c r="CR291" s="67"/>
      <c r="CS291" s="67"/>
      <c r="CU291" s="67"/>
      <c r="CV291" s="67"/>
      <c r="CW291" s="67"/>
      <c r="CX291" s="67"/>
      <c r="CZ291" s="67"/>
      <c r="DA291" s="67"/>
      <c r="DB291" s="67"/>
      <c r="DC291" s="67"/>
      <c r="DD291" s="86"/>
    </row>
    <row r="292" spans="2:108" ht="14.1" customHeight="1" outlineLevel="1" collapsed="1" x14ac:dyDescent="0.3">
      <c r="B292" s="108" t="s">
        <v>119</v>
      </c>
      <c r="C292" s="69" t="s">
        <v>131</v>
      </c>
      <c r="D292" s="69" t="s">
        <v>131</v>
      </c>
      <c r="E292" s="69" t="s">
        <v>131</v>
      </c>
      <c r="F292" s="69" t="s">
        <v>131</v>
      </c>
      <c r="G292" s="67"/>
      <c r="H292" s="69" t="s">
        <v>131</v>
      </c>
      <c r="I292" s="69" t="s">
        <v>131</v>
      </c>
      <c r="J292" s="69" t="s">
        <v>131</v>
      </c>
      <c r="K292" s="69" t="s">
        <v>131</v>
      </c>
      <c r="L292" s="67"/>
      <c r="M292" s="69" t="s">
        <v>131</v>
      </c>
      <c r="N292" s="69" t="s">
        <v>131</v>
      </c>
      <c r="O292" s="69" t="s">
        <v>131</v>
      </c>
      <c r="P292" s="69" t="s">
        <v>131</v>
      </c>
      <c r="Q292" s="67"/>
      <c r="R292" s="69" t="s">
        <v>131</v>
      </c>
      <c r="S292" s="69" t="s">
        <v>131</v>
      </c>
      <c r="T292" s="69" t="s">
        <v>131</v>
      </c>
      <c r="U292" s="69" t="s">
        <v>131</v>
      </c>
      <c r="V292" s="67"/>
      <c r="W292" s="69" t="s">
        <v>131</v>
      </c>
      <c r="X292" s="69" t="s">
        <v>131</v>
      </c>
      <c r="Y292" s="69" t="s">
        <v>131</v>
      </c>
      <c r="Z292" s="69" t="s">
        <v>131</v>
      </c>
      <c r="AA292" s="67"/>
      <c r="AB292" s="69" t="s">
        <v>131</v>
      </c>
      <c r="AC292" s="69" t="s">
        <v>131</v>
      </c>
      <c r="AD292" s="69" t="s">
        <v>131</v>
      </c>
      <c r="AE292" s="69" t="s">
        <v>131</v>
      </c>
      <c r="AF292" s="67"/>
      <c r="AG292" s="69" t="s">
        <v>131</v>
      </c>
      <c r="AH292" s="69" t="s">
        <v>131</v>
      </c>
      <c r="AI292" s="69" t="s">
        <v>131</v>
      </c>
      <c r="AJ292" s="69" t="s">
        <v>131</v>
      </c>
      <c r="AK292" s="67"/>
      <c r="AL292" s="69" t="s">
        <v>131</v>
      </c>
      <c r="AM292" s="69" t="s">
        <v>131</v>
      </c>
      <c r="AN292" s="69" t="s">
        <v>131</v>
      </c>
      <c r="AO292" s="69" t="s">
        <v>131</v>
      </c>
      <c r="AP292" s="67"/>
      <c r="AQ292" s="69" t="s">
        <v>131</v>
      </c>
      <c r="AR292" s="69" t="s">
        <v>131</v>
      </c>
      <c r="AS292" s="69" t="s">
        <v>131</v>
      </c>
      <c r="AT292" s="69" t="s">
        <v>131</v>
      </c>
      <c r="AU292" s="67"/>
      <c r="AV292" s="69" t="s">
        <v>131</v>
      </c>
      <c r="AW292" s="69" t="s">
        <v>131</v>
      </c>
      <c r="AX292" s="69" t="s">
        <v>131</v>
      </c>
      <c r="AY292" s="69">
        <v>2</v>
      </c>
      <c r="AZ292" s="67"/>
      <c r="BA292" s="69">
        <v>1.1666666666666665</v>
      </c>
      <c r="BB292" s="69">
        <v>1.1428571428571428</v>
      </c>
      <c r="BC292" s="69">
        <v>0.60000000000000009</v>
      </c>
      <c r="BD292" s="69">
        <v>0.33333333333333326</v>
      </c>
      <c r="BE292" s="67"/>
      <c r="BF292" s="69">
        <v>0.38461538461538458</v>
      </c>
      <c r="BG292" s="69">
        <v>0.26666666666666661</v>
      </c>
      <c r="BH292" s="69">
        <v>0.25</v>
      </c>
      <c r="BI292" s="69">
        <v>0.25</v>
      </c>
      <c r="BJ292" s="67"/>
      <c r="BK292" s="69">
        <v>0.11111111111111116</v>
      </c>
      <c r="BL292" s="69">
        <v>5.2631578947368363E-2</v>
      </c>
      <c r="BM292" s="69">
        <v>0</v>
      </c>
      <c r="BN292" s="69">
        <v>0</v>
      </c>
      <c r="BO292" s="69">
        <v>0</v>
      </c>
      <c r="BP292" s="71"/>
      <c r="BQ292" s="69">
        <v>0</v>
      </c>
      <c r="BR292" s="69">
        <v>0</v>
      </c>
      <c r="BS292" s="69">
        <v>0</v>
      </c>
      <c r="BT292" s="69">
        <v>0.25</v>
      </c>
      <c r="BV292" s="69" t="s">
        <v>131</v>
      </c>
      <c r="BW292" s="69" t="s">
        <v>131</v>
      </c>
      <c r="BX292" s="69" t="s">
        <v>131</v>
      </c>
      <c r="BY292" s="69">
        <v>0.25</v>
      </c>
      <c r="CA292" s="69">
        <v>0.25</v>
      </c>
      <c r="CB292" s="69">
        <v>0.25</v>
      </c>
      <c r="CC292" s="69">
        <v>0</v>
      </c>
      <c r="CD292" s="69">
        <v>0</v>
      </c>
      <c r="CF292" s="69">
        <v>0</v>
      </c>
      <c r="CG292" s="69">
        <v>0</v>
      </c>
      <c r="CH292" s="69">
        <v>-0.04</v>
      </c>
      <c r="CI292" s="69">
        <v>-4.0000000000000036E-2</v>
      </c>
      <c r="CK292" s="69">
        <f>CK204/CF204-1</f>
        <v>-4.0000000000000036E-2</v>
      </c>
      <c r="CL292" s="69">
        <v>-0.12</v>
      </c>
      <c r="CM292" s="69">
        <v>-4.166666666666663E-2</v>
      </c>
      <c r="CN292" s="69">
        <v>8.3333333333333259E-2</v>
      </c>
      <c r="CP292" s="69">
        <v>0.25</v>
      </c>
      <c r="CQ292" s="69">
        <v>0.86363636363636365</v>
      </c>
      <c r="CR292" s="69">
        <v>1.1304347826086958</v>
      </c>
      <c r="CS292" s="69">
        <v>1</v>
      </c>
      <c r="CU292" s="69">
        <v>1</v>
      </c>
      <c r="CV292" s="69">
        <v>0.63414634146341453</v>
      </c>
      <c r="CW292" s="69">
        <v>0.4285714285714286</v>
      </c>
      <c r="CX292" s="69">
        <v>0.53846153846153855</v>
      </c>
      <c r="CZ292" s="69">
        <v>0.3833333333333333</v>
      </c>
      <c r="DA292" s="69">
        <v>0.31343283582089554</v>
      </c>
      <c r="DB292" s="69">
        <v>0.27142857142857135</v>
      </c>
      <c r="DC292" s="69"/>
      <c r="DD292" s="86"/>
    </row>
    <row r="293" spans="2:108" ht="15" hidden="1" customHeight="1" outlineLevel="2" x14ac:dyDescent="0.3">
      <c r="B293" s="110" t="s">
        <v>120</v>
      </c>
      <c r="C293" s="67" t="s">
        <v>131</v>
      </c>
      <c r="D293" s="67" t="s">
        <v>131</v>
      </c>
      <c r="E293" s="67" t="s">
        <v>131</v>
      </c>
      <c r="F293" s="67" t="s">
        <v>131</v>
      </c>
      <c r="G293" s="67"/>
      <c r="H293" s="67" t="s">
        <v>131</v>
      </c>
      <c r="I293" s="67" t="s">
        <v>131</v>
      </c>
      <c r="J293" s="67" t="s">
        <v>131</v>
      </c>
      <c r="K293" s="67" t="s">
        <v>131</v>
      </c>
      <c r="L293" s="67"/>
      <c r="M293" s="67" t="s">
        <v>131</v>
      </c>
      <c r="N293" s="67" t="s">
        <v>131</v>
      </c>
      <c r="O293" s="67" t="s">
        <v>131</v>
      </c>
      <c r="P293" s="67" t="s">
        <v>131</v>
      </c>
      <c r="Q293" s="67"/>
      <c r="R293" s="67" t="s">
        <v>131</v>
      </c>
      <c r="S293" s="67" t="s">
        <v>131</v>
      </c>
      <c r="T293" s="67" t="s">
        <v>131</v>
      </c>
      <c r="U293" s="67" t="s">
        <v>131</v>
      </c>
      <c r="V293" s="67"/>
      <c r="W293" s="67" t="s">
        <v>131</v>
      </c>
      <c r="X293" s="67" t="s">
        <v>131</v>
      </c>
      <c r="Y293" s="67" t="s">
        <v>131</v>
      </c>
      <c r="Z293" s="67" t="s">
        <v>131</v>
      </c>
      <c r="AA293" s="67"/>
      <c r="AB293" s="67" t="s">
        <v>131</v>
      </c>
      <c r="AC293" s="67" t="s">
        <v>131</v>
      </c>
      <c r="AD293" s="67" t="s">
        <v>131</v>
      </c>
      <c r="AE293" s="67" t="s">
        <v>131</v>
      </c>
      <c r="AF293" s="67"/>
      <c r="AG293" s="67" t="s">
        <v>131</v>
      </c>
      <c r="AH293" s="67" t="s">
        <v>131</v>
      </c>
      <c r="AI293" s="67" t="s">
        <v>131</v>
      </c>
      <c r="AJ293" s="67" t="s">
        <v>131</v>
      </c>
      <c r="AK293" s="67"/>
      <c r="AL293" s="67" t="s">
        <v>131</v>
      </c>
      <c r="AM293" s="67" t="s">
        <v>131</v>
      </c>
      <c r="AN293" s="67" t="s">
        <v>131</v>
      </c>
      <c r="AO293" s="67" t="s">
        <v>131</v>
      </c>
      <c r="AP293" s="67"/>
      <c r="AQ293" s="67" t="s">
        <v>131</v>
      </c>
      <c r="AR293" s="67" t="s">
        <v>131</v>
      </c>
      <c r="AS293" s="67" t="s">
        <v>131</v>
      </c>
      <c r="AT293" s="67" t="s">
        <v>131</v>
      </c>
      <c r="AU293" s="67"/>
      <c r="AV293" s="67" t="s">
        <v>131</v>
      </c>
      <c r="AW293" s="67" t="s">
        <v>131</v>
      </c>
      <c r="AX293" s="67" t="s">
        <v>131</v>
      </c>
      <c r="AY293" s="67">
        <v>2</v>
      </c>
      <c r="AZ293" s="67"/>
      <c r="BA293" s="67">
        <v>1.1666666666666665</v>
      </c>
      <c r="BB293" s="67">
        <v>1.1428571428571428</v>
      </c>
      <c r="BC293" s="67">
        <v>0.60000000000000009</v>
      </c>
      <c r="BD293" s="67">
        <v>0.33333333333333326</v>
      </c>
      <c r="BE293" s="67"/>
      <c r="BF293" s="67">
        <v>0.38461538461538458</v>
      </c>
      <c r="BG293" s="67">
        <v>0.26666666666666661</v>
      </c>
      <c r="BH293" s="67">
        <v>0.1875</v>
      </c>
      <c r="BI293" s="67">
        <v>0.1875</v>
      </c>
      <c r="BJ293" s="67"/>
      <c r="BK293" s="67">
        <v>5.555555555555558E-2</v>
      </c>
      <c r="BL293" s="67">
        <v>0</v>
      </c>
      <c r="BM293" s="67">
        <v>0</v>
      </c>
      <c r="BN293" s="67">
        <v>0</v>
      </c>
      <c r="BO293" s="67">
        <v>0</v>
      </c>
      <c r="BP293" s="71"/>
      <c r="BQ293" s="67">
        <v>0</v>
      </c>
      <c r="BR293" s="67">
        <v>0</v>
      </c>
      <c r="BS293" s="67">
        <v>0</v>
      </c>
      <c r="BT293" s="67">
        <v>0</v>
      </c>
      <c r="BV293" s="67" t="s">
        <v>131</v>
      </c>
      <c r="BW293" s="67" t="s">
        <v>131</v>
      </c>
      <c r="BX293" s="67" t="s">
        <v>131</v>
      </c>
      <c r="BY293" s="67">
        <v>0</v>
      </c>
      <c r="CA293" s="67">
        <v>0</v>
      </c>
      <c r="CB293" s="67">
        <v>0</v>
      </c>
      <c r="CC293" s="67">
        <v>0</v>
      </c>
      <c r="CD293" s="67">
        <v>0</v>
      </c>
      <c r="CF293" s="67">
        <v>0</v>
      </c>
      <c r="CG293" s="67">
        <v>0</v>
      </c>
      <c r="CH293" s="67">
        <v>-5.2631578947368418E-2</v>
      </c>
      <c r="CI293" s="67">
        <v>-5.2631578947368474E-2</v>
      </c>
      <c r="CK293" s="67">
        <f>CK205/CF205-1</f>
        <v>-5.2631578947368474E-2</v>
      </c>
      <c r="CL293" s="67">
        <v>-0.15789473684210531</v>
      </c>
      <c r="CM293" s="67">
        <v>-5.555555555555558E-2</v>
      </c>
      <c r="CN293" s="67">
        <v>-5.555555555555558E-2</v>
      </c>
      <c r="CP293" s="67">
        <v>-0.1111111111111111</v>
      </c>
      <c r="CQ293" s="67">
        <v>6.25E-2</v>
      </c>
      <c r="CR293" s="67">
        <v>0</v>
      </c>
      <c r="CS293" s="67">
        <v>0</v>
      </c>
      <c r="CU293" s="67"/>
      <c r="CV293" s="67"/>
      <c r="CW293" s="67"/>
      <c r="CX293" s="67">
        <v>0</v>
      </c>
      <c r="CZ293" s="67"/>
      <c r="DA293" s="67"/>
      <c r="DB293" s="67"/>
      <c r="DC293" s="67"/>
      <c r="DD293" s="86"/>
    </row>
    <row r="294" spans="2:108" ht="15" hidden="1" customHeight="1" outlineLevel="2" x14ac:dyDescent="0.3">
      <c r="B294" s="112" t="s">
        <v>121</v>
      </c>
      <c r="C294" s="67" t="s">
        <v>131</v>
      </c>
      <c r="D294" s="67" t="s">
        <v>131</v>
      </c>
      <c r="E294" s="67" t="s">
        <v>131</v>
      </c>
      <c r="F294" s="67" t="s">
        <v>131</v>
      </c>
      <c r="G294" s="67"/>
      <c r="H294" s="67" t="s">
        <v>131</v>
      </c>
      <c r="I294" s="67" t="s">
        <v>131</v>
      </c>
      <c r="J294" s="67" t="s">
        <v>131</v>
      </c>
      <c r="K294" s="67" t="s">
        <v>131</v>
      </c>
      <c r="L294" s="67"/>
      <c r="M294" s="67" t="s">
        <v>131</v>
      </c>
      <c r="N294" s="67" t="s">
        <v>131</v>
      </c>
      <c r="O294" s="67" t="s">
        <v>131</v>
      </c>
      <c r="P294" s="67" t="s">
        <v>131</v>
      </c>
      <c r="Q294" s="67"/>
      <c r="R294" s="67" t="s">
        <v>131</v>
      </c>
      <c r="S294" s="67" t="s">
        <v>131</v>
      </c>
      <c r="T294" s="67" t="s">
        <v>131</v>
      </c>
      <c r="U294" s="67" t="s">
        <v>131</v>
      </c>
      <c r="V294" s="67"/>
      <c r="W294" s="67" t="s">
        <v>131</v>
      </c>
      <c r="X294" s="67" t="s">
        <v>131</v>
      </c>
      <c r="Y294" s="67" t="s">
        <v>131</v>
      </c>
      <c r="Z294" s="67" t="s">
        <v>131</v>
      </c>
      <c r="AA294" s="67"/>
      <c r="AB294" s="67" t="s">
        <v>131</v>
      </c>
      <c r="AC294" s="67" t="s">
        <v>131</v>
      </c>
      <c r="AD294" s="67" t="s">
        <v>131</v>
      </c>
      <c r="AE294" s="67" t="s">
        <v>131</v>
      </c>
      <c r="AF294" s="67"/>
      <c r="AG294" s="67" t="s">
        <v>131</v>
      </c>
      <c r="AH294" s="67" t="s">
        <v>131</v>
      </c>
      <c r="AI294" s="67" t="s">
        <v>131</v>
      </c>
      <c r="AJ294" s="67" t="s">
        <v>131</v>
      </c>
      <c r="AK294" s="67"/>
      <c r="AL294" s="67" t="s">
        <v>131</v>
      </c>
      <c r="AM294" s="67" t="s">
        <v>131</v>
      </c>
      <c r="AN294" s="67" t="s">
        <v>131</v>
      </c>
      <c r="AO294" s="67" t="s">
        <v>131</v>
      </c>
      <c r="AP294" s="67"/>
      <c r="AQ294" s="67" t="s">
        <v>131</v>
      </c>
      <c r="AR294" s="67" t="s">
        <v>131</v>
      </c>
      <c r="AS294" s="67" t="s">
        <v>131</v>
      </c>
      <c r="AT294" s="67" t="s">
        <v>131</v>
      </c>
      <c r="AU294" s="67"/>
      <c r="AV294" s="67" t="s">
        <v>131</v>
      </c>
      <c r="AW294" s="67" t="s">
        <v>131</v>
      </c>
      <c r="AX294" s="67" t="s">
        <v>131</v>
      </c>
      <c r="AY294" s="67" t="s">
        <v>131</v>
      </c>
      <c r="AZ294" s="67"/>
      <c r="BA294" s="67" t="s">
        <v>131</v>
      </c>
      <c r="BB294" s="67" t="s">
        <v>131</v>
      </c>
      <c r="BC294" s="67" t="s">
        <v>131</v>
      </c>
      <c r="BD294" s="67" t="s">
        <v>131</v>
      </c>
      <c r="BE294" s="67"/>
      <c r="BF294" s="67" t="s">
        <v>131</v>
      </c>
      <c r="BG294" s="67" t="s">
        <v>131</v>
      </c>
      <c r="BH294" s="67" t="s">
        <v>131</v>
      </c>
      <c r="BI294" s="67" t="s">
        <v>131</v>
      </c>
      <c r="BJ294" s="67"/>
      <c r="BK294" s="67" t="s">
        <v>131</v>
      </c>
      <c r="BL294" s="67" t="s">
        <v>131</v>
      </c>
      <c r="BM294" s="67">
        <v>0</v>
      </c>
      <c r="BN294" s="67">
        <v>0</v>
      </c>
      <c r="BO294" s="67">
        <v>0</v>
      </c>
      <c r="BP294" s="71"/>
      <c r="BQ294" s="67">
        <v>0</v>
      </c>
      <c r="BR294" s="67">
        <v>0</v>
      </c>
      <c r="BS294" s="67">
        <v>0</v>
      </c>
      <c r="BT294" s="67">
        <v>0</v>
      </c>
      <c r="BV294" s="67" t="s">
        <v>131</v>
      </c>
      <c r="BW294" s="67" t="s">
        <v>131</v>
      </c>
      <c r="BX294" s="67" t="s">
        <v>131</v>
      </c>
      <c r="BY294" s="67">
        <v>0</v>
      </c>
      <c r="CA294" s="67">
        <v>0</v>
      </c>
      <c r="CB294" s="67">
        <v>0</v>
      </c>
      <c r="CC294" s="67">
        <v>0</v>
      </c>
      <c r="CD294" s="67">
        <v>0</v>
      </c>
      <c r="CF294" s="67">
        <v>0</v>
      </c>
      <c r="CG294" s="67">
        <v>0</v>
      </c>
      <c r="CH294" s="67">
        <v>0</v>
      </c>
      <c r="CI294" s="67">
        <v>0</v>
      </c>
      <c r="CK294" s="67">
        <f>CK206/CF206-1</f>
        <v>0</v>
      </c>
      <c r="CL294" s="67">
        <v>0</v>
      </c>
      <c r="CM294" s="67">
        <v>0</v>
      </c>
      <c r="CN294" s="67">
        <v>0</v>
      </c>
      <c r="CP294" s="67">
        <v>0</v>
      </c>
      <c r="CQ294" s="67">
        <v>0</v>
      </c>
      <c r="CR294" s="67">
        <v>3</v>
      </c>
      <c r="CS294" s="67">
        <v>3</v>
      </c>
      <c r="CU294" s="67"/>
      <c r="CV294" s="67"/>
      <c r="CW294" s="67"/>
      <c r="CX294" s="67">
        <v>0.25</v>
      </c>
      <c r="CZ294" s="67"/>
      <c r="DA294" s="67"/>
      <c r="DB294" s="67"/>
      <c r="DC294" s="67"/>
      <c r="DD294" s="86"/>
    </row>
    <row r="295" spans="2:108" s="40" customFormat="1" ht="15" hidden="1" customHeight="1" outlineLevel="2" x14ac:dyDescent="0.3">
      <c r="B295" s="112" t="s">
        <v>122</v>
      </c>
      <c r="C295" s="67" t="s">
        <v>131</v>
      </c>
      <c r="D295" s="67" t="s">
        <v>131</v>
      </c>
      <c r="E295" s="67" t="s">
        <v>131</v>
      </c>
      <c r="F295" s="67" t="s">
        <v>131</v>
      </c>
      <c r="G295" s="67"/>
      <c r="H295" s="67" t="s">
        <v>131</v>
      </c>
      <c r="I295" s="67" t="s">
        <v>131</v>
      </c>
      <c r="J295" s="67" t="s">
        <v>131</v>
      </c>
      <c r="K295" s="67" t="s">
        <v>131</v>
      </c>
      <c r="L295" s="67"/>
      <c r="M295" s="67" t="s">
        <v>131</v>
      </c>
      <c r="N295" s="67" t="s">
        <v>131</v>
      </c>
      <c r="O295" s="67" t="s">
        <v>131</v>
      </c>
      <c r="P295" s="67" t="s">
        <v>131</v>
      </c>
      <c r="Q295" s="67"/>
      <c r="R295" s="67" t="s">
        <v>131</v>
      </c>
      <c r="S295" s="67" t="s">
        <v>131</v>
      </c>
      <c r="T295" s="67" t="s">
        <v>131</v>
      </c>
      <c r="U295" s="67" t="s">
        <v>131</v>
      </c>
      <c r="V295" s="67"/>
      <c r="W295" s="67" t="s">
        <v>131</v>
      </c>
      <c r="X295" s="67" t="s">
        <v>131</v>
      </c>
      <c r="Y295" s="67" t="s">
        <v>131</v>
      </c>
      <c r="Z295" s="67" t="s">
        <v>131</v>
      </c>
      <c r="AA295" s="67"/>
      <c r="AB295" s="67" t="s">
        <v>131</v>
      </c>
      <c r="AC295" s="67" t="s">
        <v>131</v>
      </c>
      <c r="AD295" s="67" t="s">
        <v>131</v>
      </c>
      <c r="AE295" s="67" t="s">
        <v>131</v>
      </c>
      <c r="AF295" s="67"/>
      <c r="AG295" s="67" t="s">
        <v>131</v>
      </c>
      <c r="AH295" s="67" t="s">
        <v>131</v>
      </c>
      <c r="AI295" s="67" t="s">
        <v>131</v>
      </c>
      <c r="AJ295" s="67" t="s">
        <v>131</v>
      </c>
      <c r="AK295" s="67"/>
      <c r="AL295" s="67" t="s">
        <v>131</v>
      </c>
      <c r="AM295" s="67" t="s">
        <v>131</v>
      </c>
      <c r="AN295" s="67" t="s">
        <v>131</v>
      </c>
      <c r="AO295" s="67" t="s">
        <v>131</v>
      </c>
      <c r="AP295" s="67"/>
      <c r="AQ295" s="67" t="s">
        <v>131</v>
      </c>
      <c r="AR295" s="67" t="s">
        <v>131</v>
      </c>
      <c r="AS295" s="67" t="s">
        <v>131</v>
      </c>
      <c r="AT295" s="67" t="s">
        <v>131</v>
      </c>
      <c r="AU295" s="67"/>
      <c r="AV295" s="67" t="s">
        <v>131</v>
      </c>
      <c r="AW295" s="67" t="s">
        <v>131</v>
      </c>
      <c r="AX295" s="67" t="s">
        <v>131</v>
      </c>
      <c r="AY295" s="67" t="s">
        <v>131</v>
      </c>
      <c r="AZ295" s="67"/>
      <c r="BA295" s="67" t="s">
        <v>131</v>
      </c>
      <c r="BB295" s="67" t="s">
        <v>131</v>
      </c>
      <c r="BC295" s="67" t="s">
        <v>131</v>
      </c>
      <c r="BD295" s="67" t="s">
        <v>131</v>
      </c>
      <c r="BE295" s="67"/>
      <c r="BF295" s="67" t="s">
        <v>131</v>
      </c>
      <c r="BG295" s="67" t="s">
        <v>131</v>
      </c>
      <c r="BH295" s="67" t="s">
        <v>131</v>
      </c>
      <c r="BI295" s="67" t="s">
        <v>131</v>
      </c>
      <c r="BJ295" s="67"/>
      <c r="BK295" s="67" t="s">
        <v>131</v>
      </c>
      <c r="BL295" s="67" t="s">
        <v>131</v>
      </c>
      <c r="BM295" s="67" t="s">
        <v>131</v>
      </c>
      <c r="BN295" s="67" t="s">
        <v>131</v>
      </c>
      <c r="BO295" s="67" t="s">
        <v>131</v>
      </c>
      <c r="BP295" s="71"/>
      <c r="BQ295" s="67" t="s">
        <v>131</v>
      </c>
      <c r="BR295" s="67" t="s">
        <v>131</v>
      </c>
      <c r="BS295" s="67" t="s">
        <v>131</v>
      </c>
      <c r="BT295" s="67" t="s">
        <v>131</v>
      </c>
      <c r="BV295" s="67" t="s">
        <v>131</v>
      </c>
      <c r="BW295" s="67" t="s">
        <v>131</v>
      </c>
      <c r="BX295" s="67" t="s">
        <v>131</v>
      </c>
      <c r="BY295" s="67" t="s">
        <v>131</v>
      </c>
      <c r="CA295" s="67" t="s">
        <v>131</v>
      </c>
      <c r="CB295" s="67" t="s">
        <v>131</v>
      </c>
      <c r="CC295" s="67">
        <v>0</v>
      </c>
      <c r="CD295" s="67">
        <v>0</v>
      </c>
      <c r="CF295" s="67">
        <v>0</v>
      </c>
      <c r="CG295" s="67">
        <v>0</v>
      </c>
      <c r="CH295" s="67">
        <v>0</v>
      </c>
      <c r="CI295" s="67">
        <v>0</v>
      </c>
      <c r="CK295" s="67">
        <f>CK207/CF207-1</f>
        <v>0</v>
      </c>
      <c r="CL295" s="67">
        <v>0</v>
      </c>
      <c r="CM295" s="67">
        <v>0</v>
      </c>
      <c r="CN295" s="67">
        <v>0.39999999999999991</v>
      </c>
      <c r="CO295" s="123"/>
      <c r="CP295" s="67">
        <v>1.2</v>
      </c>
      <c r="CQ295" s="67">
        <v>3.2</v>
      </c>
      <c r="CR295" s="67">
        <v>3.8</v>
      </c>
      <c r="CS295" s="67">
        <v>2.4285714285714284</v>
      </c>
      <c r="CT295" s="123"/>
      <c r="CU295" s="67"/>
      <c r="CV295" s="67"/>
      <c r="CW295" s="67"/>
      <c r="CX295" s="67">
        <v>0.125</v>
      </c>
      <c r="CY295" s="123"/>
      <c r="CZ295" s="67"/>
      <c r="DA295" s="67"/>
      <c r="DB295" s="67"/>
      <c r="DC295" s="67"/>
      <c r="DD295" s="86"/>
    </row>
    <row r="296" spans="2:108" s="123" customFormat="1" ht="15" hidden="1" customHeight="1" outlineLevel="2" x14ac:dyDescent="0.3">
      <c r="B296" s="112" t="s">
        <v>350</v>
      </c>
      <c r="C296" s="67" t="s">
        <v>131</v>
      </c>
      <c r="D296" s="67" t="s">
        <v>131</v>
      </c>
      <c r="E296" s="67" t="s">
        <v>131</v>
      </c>
      <c r="F296" s="67" t="s">
        <v>131</v>
      </c>
      <c r="G296" s="67"/>
      <c r="H296" s="67" t="s">
        <v>131</v>
      </c>
      <c r="I296" s="67" t="s">
        <v>131</v>
      </c>
      <c r="J296" s="67" t="s">
        <v>131</v>
      </c>
      <c r="K296" s="67" t="s">
        <v>131</v>
      </c>
      <c r="L296" s="67"/>
      <c r="M296" s="67" t="s">
        <v>131</v>
      </c>
      <c r="N296" s="67" t="s">
        <v>131</v>
      </c>
      <c r="O296" s="67" t="s">
        <v>131</v>
      </c>
      <c r="P296" s="67" t="s">
        <v>131</v>
      </c>
      <c r="Q296" s="67"/>
      <c r="R296" s="67" t="s">
        <v>131</v>
      </c>
      <c r="S296" s="67" t="s">
        <v>131</v>
      </c>
      <c r="T296" s="67" t="s">
        <v>131</v>
      </c>
      <c r="U296" s="67" t="s">
        <v>131</v>
      </c>
      <c r="V296" s="67"/>
      <c r="W296" s="67" t="s">
        <v>131</v>
      </c>
      <c r="X296" s="67" t="s">
        <v>131</v>
      </c>
      <c r="Y296" s="67" t="s">
        <v>131</v>
      </c>
      <c r="Z296" s="67" t="s">
        <v>131</v>
      </c>
      <c r="AA296" s="67"/>
      <c r="AB296" s="67" t="s">
        <v>131</v>
      </c>
      <c r="AC296" s="67" t="s">
        <v>131</v>
      </c>
      <c r="AD296" s="67" t="s">
        <v>131</v>
      </c>
      <c r="AE296" s="67" t="s">
        <v>131</v>
      </c>
      <c r="AF296" s="67"/>
      <c r="AG296" s="67" t="s">
        <v>131</v>
      </c>
      <c r="AH296" s="67" t="s">
        <v>131</v>
      </c>
      <c r="AI296" s="67" t="s">
        <v>131</v>
      </c>
      <c r="AJ296" s="67" t="s">
        <v>131</v>
      </c>
      <c r="AK296" s="67"/>
      <c r="AL296" s="67" t="s">
        <v>131</v>
      </c>
      <c r="AM296" s="67" t="s">
        <v>131</v>
      </c>
      <c r="AN296" s="67" t="s">
        <v>131</v>
      </c>
      <c r="AO296" s="67" t="s">
        <v>131</v>
      </c>
      <c r="AP296" s="67"/>
      <c r="AQ296" s="67" t="s">
        <v>131</v>
      </c>
      <c r="AR296" s="67" t="s">
        <v>131</v>
      </c>
      <c r="AS296" s="67" t="s">
        <v>131</v>
      </c>
      <c r="AT296" s="67" t="s">
        <v>131</v>
      </c>
      <c r="AU296" s="67"/>
      <c r="AV296" s="67" t="s">
        <v>131</v>
      </c>
      <c r="AW296" s="67" t="s">
        <v>131</v>
      </c>
      <c r="AX296" s="67" t="s">
        <v>131</v>
      </c>
      <c r="AY296" s="67" t="s">
        <v>131</v>
      </c>
      <c r="AZ296" s="67"/>
      <c r="BA296" s="67" t="s">
        <v>131</v>
      </c>
      <c r="BB296" s="67" t="s">
        <v>131</v>
      </c>
      <c r="BC296" s="67" t="s">
        <v>131</v>
      </c>
      <c r="BD296" s="67" t="s">
        <v>131</v>
      </c>
      <c r="BE296" s="67"/>
      <c r="BF296" s="67" t="s">
        <v>131</v>
      </c>
      <c r="BG296" s="67" t="s">
        <v>131</v>
      </c>
      <c r="BH296" s="67" t="s">
        <v>131</v>
      </c>
      <c r="BI296" s="67" t="s">
        <v>131</v>
      </c>
      <c r="BJ296" s="67"/>
      <c r="BK296" s="67" t="s">
        <v>131</v>
      </c>
      <c r="BL296" s="67" t="s">
        <v>131</v>
      </c>
      <c r="BM296" s="67" t="s">
        <v>131</v>
      </c>
      <c r="BN296" s="67" t="s">
        <v>131</v>
      </c>
      <c r="BO296" s="67" t="s">
        <v>131</v>
      </c>
      <c r="BP296" s="71"/>
      <c r="BQ296" s="67" t="s">
        <v>131</v>
      </c>
      <c r="BR296" s="67" t="s">
        <v>131</v>
      </c>
      <c r="BS296" s="67" t="s">
        <v>131</v>
      </c>
      <c r="BT296" s="67" t="s">
        <v>131</v>
      </c>
      <c r="BV296" s="67" t="s">
        <v>131</v>
      </c>
      <c r="BW296" s="67" t="s">
        <v>131</v>
      </c>
      <c r="BX296" s="67" t="s">
        <v>131</v>
      </c>
      <c r="BY296" s="67" t="s">
        <v>131</v>
      </c>
      <c r="CA296" s="67" t="s">
        <v>131</v>
      </c>
      <c r="CB296" s="67" t="s">
        <v>131</v>
      </c>
      <c r="CC296" s="67" t="s">
        <v>131</v>
      </c>
      <c r="CD296" s="67" t="s">
        <v>131</v>
      </c>
      <c r="CF296" s="67" t="s">
        <v>131</v>
      </c>
      <c r="CG296" s="67" t="s">
        <v>131</v>
      </c>
      <c r="CH296" s="67" t="s">
        <v>131</v>
      </c>
      <c r="CI296" s="67" t="s">
        <v>131</v>
      </c>
      <c r="CK296" s="67" t="s">
        <v>131</v>
      </c>
      <c r="CL296" s="67" t="s">
        <v>131</v>
      </c>
      <c r="CM296" s="67" t="s">
        <v>131</v>
      </c>
      <c r="CN296" s="67" t="s">
        <v>131</v>
      </c>
      <c r="CP296" s="67" t="s">
        <v>131</v>
      </c>
      <c r="CQ296" s="67" t="s">
        <v>131</v>
      </c>
      <c r="CR296" s="67" t="s">
        <v>131</v>
      </c>
      <c r="CS296" s="67">
        <v>6</v>
      </c>
      <c r="CU296" s="67"/>
      <c r="CV296" s="67"/>
      <c r="CW296" s="67"/>
      <c r="CX296" s="67">
        <v>3.4285714285714288</v>
      </c>
      <c r="CZ296" s="67"/>
      <c r="DA296" s="67"/>
      <c r="DB296" s="67"/>
      <c r="DC296" s="67"/>
      <c r="DD296" s="86"/>
    </row>
    <row r="297" spans="2:108" ht="15" customHeight="1" outlineLevel="1" collapsed="1" x14ac:dyDescent="0.3">
      <c r="B297" s="108" t="s">
        <v>123</v>
      </c>
      <c r="C297" s="69" t="s">
        <v>131</v>
      </c>
      <c r="D297" s="69" t="s">
        <v>131</v>
      </c>
      <c r="E297" s="69" t="s">
        <v>131</v>
      </c>
      <c r="F297" s="69" t="s">
        <v>131</v>
      </c>
      <c r="G297" s="67"/>
      <c r="H297" s="69" t="s">
        <v>131</v>
      </c>
      <c r="I297" s="69" t="s">
        <v>131</v>
      </c>
      <c r="J297" s="69" t="s">
        <v>131</v>
      </c>
      <c r="K297" s="69" t="s">
        <v>131</v>
      </c>
      <c r="L297" s="67"/>
      <c r="M297" s="69" t="s">
        <v>131</v>
      </c>
      <c r="N297" s="69" t="s">
        <v>131</v>
      </c>
      <c r="O297" s="69" t="s">
        <v>131</v>
      </c>
      <c r="P297" s="69" t="s">
        <v>131</v>
      </c>
      <c r="Q297" s="67"/>
      <c r="R297" s="69" t="s">
        <v>131</v>
      </c>
      <c r="S297" s="69" t="s">
        <v>131</v>
      </c>
      <c r="T297" s="69" t="s">
        <v>131</v>
      </c>
      <c r="U297" s="69" t="s">
        <v>131</v>
      </c>
      <c r="V297" s="67"/>
      <c r="W297" s="69" t="s">
        <v>131</v>
      </c>
      <c r="X297" s="69" t="s">
        <v>131</v>
      </c>
      <c r="Y297" s="69" t="s">
        <v>131</v>
      </c>
      <c r="Z297" s="69" t="s">
        <v>131</v>
      </c>
      <c r="AA297" s="67"/>
      <c r="AB297" s="69" t="s">
        <v>131</v>
      </c>
      <c r="AC297" s="69" t="s">
        <v>131</v>
      </c>
      <c r="AD297" s="69" t="s">
        <v>131</v>
      </c>
      <c r="AE297" s="69" t="s">
        <v>131</v>
      </c>
      <c r="AF297" s="67"/>
      <c r="AG297" s="69" t="s">
        <v>131</v>
      </c>
      <c r="AH297" s="69" t="s">
        <v>131</v>
      </c>
      <c r="AI297" s="69" t="s">
        <v>131</v>
      </c>
      <c r="AJ297" s="69" t="s">
        <v>131</v>
      </c>
      <c r="AK297" s="67"/>
      <c r="AL297" s="69" t="s">
        <v>131</v>
      </c>
      <c r="AM297" s="69" t="s">
        <v>131</v>
      </c>
      <c r="AN297" s="69" t="s">
        <v>131</v>
      </c>
      <c r="AO297" s="69" t="s">
        <v>131</v>
      </c>
      <c r="AP297" s="67"/>
      <c r="AQ297" s="69" t="s">
        <v>131</v>
      </c>
      <c r="AR297" s="69" t="s">
        <v>131</v>
      </c>
      <c r="AS297" s="69" t="s">
        <v>131</v>
      </c>
      <c r="AT297" s="69" t="s">
        <v>131</v>
      </c>
      <c r="AU297" s="67"/>
      <c r="AV297" s="69" t="s">
        <v>131</v>
      </c>
      <c r="AW297" s="69" t="s">
        <v>131</v>
      </c>
      <c r="AX297" s="69" t="s">
        <v>131</v>
      </c>
      <c r="AY297" s="69" t="s">
        <v>131</v>
      </c>
      <c r="AZ297" s="67"/>
      <c r="BA297" s="69">
        <v>5</v>
      </c>
      <c r="BB297" s="69">
        <v>1</v>
      </c>
      <c r="BC297" s="69">
        <v>0.5</v>
      </c>
      <c r="BD297" s="69">
        <v>0.5</v>
      </c>
      <c r="BE297" s="67"/>
      <c r="BF297" s="69">
        <v>0</v>
      </c>
      <c r="BG297" s="69">
        <v>0.16666666666666674</v>
      </c>
      <c r="BH297" s="69">
        <v>0</v>
      </c>
      <c r="BI297" s="69">
        <v>0</v>
      </c>
      <c r="BJ297" s="67"/>
      <c r="BK297" s="69">
        <v>0</v>
      </c>
      <c r="BL297" s="69">
        <v>-0.1428571428571429</v>
      </c>
      <c r="BM297" s="69">
        <v>0.16666666666666674</v>
      </c>
      <c r="BN297" s="69">
        <v>0.16666666666666674</v>
      </c>
      <c r="BO297" s="69">
        <v>0.16666666666666666</v>
      </c>
      <c r="BP297" s="71"/>
      <c r="BQ297" s="69">
        <v>0.16666666666666674</v>
      </c>
      <c r="BR297" s="69">
        <v>0.16666666666666674</v>
      </c>
      <c r="BS297" s="69">
        <v>0.14285714285714279</v>
      </c>
      <c r="BT297" s="69">
        <v>0.14285714285714285</v>
      </c>
      <c r="BV297" s="69" t="s">
        <v>131</v>
      </c>
      <c r="BW297" s="69" t="s">
        <v>131</v>
      </c>
      <c r="BX297" s="69" t="s">
        <v>131</v>
      </c>
      <c r="BY297" s="69">
        <v>0.14285714285714285</v>
      </c>
      <c r="CA297" s="69">
        <v>0.14285714285714285</v>
      </c>
      <c r="CB297" s="69">
        <v>0</v>
      </c>
      <c r="CC297" s="69">
        <v>0</v>
      </c>
      <c r="CD297" s="69">
        <v>0.125</v>
      </c>
      <c r="CF297" s="69">
        <v>0</v>
      </c>
      <c r="CG297" s="69">
        <v>0.125</v>
      </c>
      <c r="CH297" s="69">
        <v>0.125</v>
      </c>
      <c r="CI297" s="69">
        <v>0</v>
      </c>
      <c r="CK297" s="69">
        <f>CK209/CF209-1</f>
        <v>0.125</v>
      </c>
      <c r="CL297" s="69">
        <v>0.11111111111111116</v>
      </c>
      <c r="CM297" s="69">
        <v>0.11111111111111116</v>
      </c>
      <c r="CN297" s="69">
        <v>0.11111111111111116</v>
      </c>
      <c r="CP297" s="69">
        <v>0.22222222222222221</v>
      </c>
      <c r="CQ297" s="69">
        <v>0.1</v>
      </c>
      <c r="CR297" s="69">
        <v>0.10000000000000009</v>
      </c>
      <c r="CS297" s="69">
        <v>0.30000000000000004</v>
      </c>
      <c r="CU297" s="69">
        <v>0.18181818181818188</v>
      </c>
      <c r="CV297" s="69">
        <v>0.36363636363636354</v>
      </c>
      <c r="CW297" s="69">
        <v>0.27272727272727271</v>
      </c>
      <c r="CX297" s="69">
        <v>7.6923076923076872E-2</v>
      </c>
      <c r="CZ297" s="69">
        <v>0.15384615384615374</v>
      </c>
      <c r="DA297" s="69">
        <v>0</v>
      </c>
      <c r="DB297" s="69">
        <v>7.1428571428571397E-2</v>
      </c>
      <c r="DC297" s="69"/>
      <c r="DD297" s="86"/>
    </row>
    <row r="298" spans="2:108" ht="15" hidden="1" customHeight="1" outlineLevel="2" x14ac:dyDescent="0.3">
      <c r="B298" s="110" t="s">
        <v>124</v>
      </c>
      <c r="C298" s="67" t="s">
        <v>131</v>
      </c>
      <c r="D298" s="67" t="s">
        <v>131</v>
      </c>
      <c r="E298" s="67" t="s">
        <v>131</v>
      </c>
      <c r="F298" s="67" t="s">
        <v>131</v>
      </c>
      <c r="G298" s="67"/>
      <c r="H298" s="67" t="s">
        <v>131</v>
      </c>
      <c r="I298" s="67" t="s">
        <v>131</v>
      </c>
      <c r="J298" s="67" t="s">
        <v>131</v>
      </c>
      <c r="K298" s="67" t="s">
        <v>131</v>
      </c>
      <c r="L298" s="67"/>
      <c r="M298" s="67" t="s">
        <v>131</v>
      </c>
      <c r="N298" s="67" t="s">
        <v>131</v>
      </c>
      <c r="O298" s="67" t="s">
        <v>131</v>
      </c>
      <c r="P298" s="67" t="s">
        <v>131</v>
      </c>
      <c r="Q298" s="67"/>
      <c r="R298" s="67" t="s">
        <v>131</v>
      </c>
      <c r="S298" s="67" t="s">
        <v>131</v>
      </c>
      <c r="T298" s="67" t="s">
        <v>131</v>
      </c>
      <c r="U298" s="67" t="s">
        <v>131</v>
      </c>
      <c r="V298" s="67"/>
      <c r="W298" s="67" t="s">
        <v>131</v>
      </c>
      <c r="X298" s="67" t="s">
        <v>131</v>
      </c>
      <c r="Y298" s="67" t="s">
        <v>131</v>
      </c>
      <c r="Z298" s="67" t="s">
        <v>131</v>
      </c>
      <c r="AA298" s="67"/>
      <c r="AB298" s="67" t="s">
        <v>131</v>
      </c>
      <c r="AC298" s="67" t="s">
        <v>131</v>
      </c>
      <c r="AD298" s="67" t="s">
        <v>131</v>
      </c>
      <c r="AE298" s="67" t="s">
        <v>131</v>
      </c>
      <c r="AF298" s="67"/>
      <c r="AG298" s="67" t="s">
        <v>131</v>
      </c>
      <c r="AH298" s="67" t="s">
        <v>131</v>
      </c>
      <c r="AI298" s="67" t="s">
        <v>131</v>
      </c>
      <c r="AJ298" s="67" t="s">
        <v>131</v>
      </c>
      <c r="AK298" s="67"/>
      <c r="AL298" s="67" t="s">
        <v>131</v>
      </c>
      <c r="AM298" s="67" t="s">
        <v>131</v>
      </c>
      <c r="AN298" s="67" t="s">
        <v>131</v>
      </c>
      <c r="AO298" s="67" t="s">
        <v>131</v>
      </c>
      <c r="AP298" s="67"/>
      <c r="AQ298" s="67" t="s">
        <v>131</v>
      </c>
      <c r="AR298" s="67" t="s">
        <v>131</v>
      </c>
      <c r="AS298" s="67" t="s">
        <v>131</v>
      </c>
      <c r="AT298" s="67" t="s">
        <v>131</v>
      </c>
      <c r="AU298" s="67"/>
      <c r="AV298" s="67" t="s">
        <v>131</v>
      </c>
      <c r="AW298" s="67" t="s">
        <v>131</v>
      </c>
      <c r="AX298" s="67" t="s">
        <v>131</v>
      </c>
      <c r="AY298" s="67" t="s">
        <v>131</v>
      </c>
      <c r="AZ298" s="67"/>
      <c r="BA298" s="67">
        <v>0</v>
      </c>
      <c r="BB298" s="67">
        <v>0</v>
      </c>
      <c r="BC298" s="67">
        <v>0</v>
      </c>
      <c r="BD298" s="67">
        <v>0</v>
      </c>
      <c r="BE298" s="67"/>
      <c r="BF298" s="67">
        <v>0</v>
      </c>
      <c r="BG298" s="67">
        <v>0</v>
      </c>
      <c r="BH298" s="67">
        <v>0</v>
      </c>
      <c r="BI298" s="67">
        <v>0</v>
      </c>
      <c r="BJ298" s="67"/>
      <c r="BK298" s="67">
        <v>0</v>
      </c>
      <c r="BL298" s="67">
        <v>0</v>
      </c>
      <c r="BM298" s="67">
        <v>0</v>
      </c>
      <c r="BN298" s="67">
        <v>0</v>
      </c>
      <c r="BO298" s="67">
        <v>0</v>
      </c>
      <c r="BP298" s="71"/>
      <c r="BQ298" s="67">
        <v>0</v>
      </c>
      <c r="BR298" s="67">
        <v>0</v>
      </c>
      <c r="BS298" s="67">
        <v>0</v>
      </c>
      <c r="BT298" s="67">
        <v>0</v>
      </c>
      <c r="BV298" s="67" t="s">
        <v>131</v>
      </c>
      <c r="BW298" s="67" t="s">
        <v>131</v>
      </c>
      <c r="BX298" s="67" t="s">
        <v>131</v>
      </c>
      <c r="BY298" s="67">
        <v>0</v>
      </c>
      <c r="CA298" s="67">
        <v>0</v>
      </c>
      <c r="CB298" s="67">
        <v>0</v>
      </c>
      <c r="CC298" s="67">
        <v>0</v>
      </c>
      <c r="CD298" s="67">
        <v>0</v>
      </c>
      <c r="CF298" s="67">
        <v>0</v>
      </c>
      <c r="CG298" s="67">
        <v>1</v>
      </c>
      <c r="CH298" s="67">
        <v>1</v>
      </c>
      <c r="CI298" s="67">
        <v>1</v>
      </c>
      <c r="CK298" s="67">
        <f>CK210/CF210-1</f>
        <v>1</v>
      </c>
      <c r="CL298" s="67">
        <v>0</v>
      </c>
      <c r="CM298" s="67">
        <v>0</v>
      </c>
      <c r="CN298" s="67">
        <v>0</v>
      </c>
      <c r="CP298" s="67">
        <v>0</v>
      </c>
      <c r="CQ298" s="67">
        <v>0</v>
      </c>
      <c r="CR298" s="67">
        <v>0</v>
      </c>
      <c r="CS298" s="67">
        <v>0</v>
      </c>
      <c r="CU298" s="67"/>
      <c r="CV298" s="67"/>
      <c r="CW298" s="67"/>
      <c r="CX298" s="67">
        <v>0</v>
      </c>
      <c r="CZ298" s="67"/>
      <c r="DA298" s="67"/>
      <c r="DB298" s="67"/>
      <c r="DC298" s="67"/>
    </row>
    <row r="299" spans="2:108" ht="15" hidden="1" customHeight="1" outlineLevel="2" x14ac:dyDescent="0.3">
      <c r="B299" s="110" t="s">
        <v>125</v>
      </c>
      <c r="C299" s="67" t="s">
        <v>131</v>
      </c>
      <c r="D299" s="67" t="s">
        <v>131</v>
      </c>
      <c r="E299" s="67" t="s">
        <v>131</v>
      </c>
      <c r="F299" s="67" t="s">
        <v>131</v>
      </c>
      <c r="G299" s="67"/>
      <c r="H299" s="67" t="s">
        <v>131</v>
      </c>
      <c r="I299" s="67" t="s">
        <v>131</v>
      </c>
      <c r="J299" s="67" t="s">
        <v>131</v>
      </c>
      <c r="K299" s="67" t="s">
        <v>131</v>
      </c>
      <c r="L299" s="67"/>
      <c r="M299" s="67" t="s">
        <v>131</v>
      </c>
      <c r="N299" s="67" t="s">
        <v>131</v>
      </c>
      <c r="O299" s="67" t="s">
        <v>131</v>
      </c>
      <c r="P299" s="67" t="s">
        <v>131</v>
      </c>
      <c r="Q299" s="67"/>
      <c r="R299" s="67" t="s">
        <v>131</v>
      </c>
      <c r="S299" s="67" t="s">
        <v>131</v>
      </c>
      <c r="T299" s="67" t="s">
        <v>131</v>
      </c>
      <c r="U299" s="67" t="s">
        <v>131</v>
      </c>
      <c r="V299" s="67"/>
      <c r="W299" s="67" t="s">
        <v>131</v>
      </c>
      <c r="X299" s="67" t="s">
        <v>131</v>
      </c>
      <c r="Y299" s="67" t="s">
        <v>131</v>
      </c>
      <c r="Z299" s="67" t="s">
        <v>131</v>
      </c>
      <c r="AA299" s="67"/>
      <c r="AB299" s="67" t="s">
        <v>131</v>
      </c>
      <c r="AC299" s="67" t="s">
        <v>131</v>
      </c>
      <c r="AD299" s="67" t="s">
        <v>131</v>
      </c>
      <c r="AE299" s="67" t="s">
        <v>131</v>
      </c>
      <c r="AF299" s="67"/>
      <c r="AG299" s="67" t="s">
        <v>131</v>
      </c>
      <c r="AH299" s="67" t="s">
        <v>131</v>
      </c>
      <c r="AI299" s="67" t="s">
        <v>131</v>
      </c>
      <c r="AJ299" s="67" t="s">
        <v>131</v>
      </c>
      <c r="AK299" s="67"/>
      <c r="AL299" s="67" t="s">
        <v>131</v>
      </c>
      <c r="AM299" s="67" t="s">
        <v>131</v>
      </c>
      <c r="AN299" s="67" t="s">
        <v>131</v>
      </c>
      <c r="AO299" s="67" t="s">
        <v>131</v>
      </c>
      <c r="AP299" s="67"/>
      <c r="AQ299" s="67" t="s">
        <v>131</v>
      </c>
      <c r="AR299" s="67" t="s">
        <v>131</v>
      </c>
      <c r="AS299" s="67" t="s">
        <v>131</v>
      </c>
      <c r="AT299" s="67" t="s">
        <v>131</v>
      </c>
      <c r="AU299" s="67"/>
      <c r="AV299" s="67" t="s">
        <v>131</v>
      </c>
      <c r="AW299" s="67" t="s">
        <v>131</v>
      </c>
      <c r="AX299" s="67" t="s">
        <v>131</v>
      </c>
      <c r="AY299" s="67" t="s">
        <v>131</v>
      </c>
      <c r="AZ299" s="67"/>
      <c r="BA299" s="67" t="s">
        <v>131</v>
      </c>
      <c r="BB299" s="67">
        <v>0</v>
      </c>
      <c r="BC299" s="67">
        <v>0</v>
      </c>
      <c r="BD299" s="67">
        <v>0</v>
      </c>
      <c r="BE299" s="67"/>
      <c r="BF299" s="67">
        <v>0</v>
      </c>
      <c r="BG299" s="67">
        <v>0</v>
      </c>
      <c r="BH299" s="67">
        <v>0</v>
      </c>
      <c r="BI299" s="67">
        <v>0</v>
      </c>
      <c r="BJ299" s="67"/>
      <c r="BK299" s="67">
        <v>0</v>
      </c>
      <c r="BL299" s="67">
        <v>0</v>
      </c>
      <c r="BM299" s="67">
        <v>0</v>
      </c>
      <c r="BN299" s="67">
        <v>0</v>
      </c>
      <c r="BO299" s="67">
        <v>0</v>
      </c>
      <c r="BP299" s="71"/>
      <c r="BQ299" s="67">
        <v>0</v>
      </c>
      <c r="BR299" s="67">
        <v>0</v>
      </c>
      <c r="BS299" s="67">
        <v>0</v>
      </c>
      <c r="BT299" s="67">
        <v>0</v>
      </c>
      <c r="BV299" s="67" t="s">
        <v>131</v>
      </c>
      <c r="BW299" s="67" t="s">
        <v>131</v>
      </c>
      <c r="BX299" s="67" t="s">
        <v>131</v>
      </c>
      <c r="BY299" s="67">
        <v>0</v>
      </c>
      <c r="CA299" s="67">
        <v>0</v>
      </c>
      <c r="CB299" s="67">
        <v>0</v>
      </c>
      <c r="CC299" s="67">
        <v>0</v>
      </c>
      <c r="CD299" s="67">
        <v>0</v>
      </c>
      <c r="CF299" s="67">
        <v>0</v>
      </c>
      <c r="CG299" s="67">
        <v>0</v>
      </c>
      <c r="CH299" s="67">
        <v>0</v>
      </c>
      <c r="CI299" s="67">
        <v>0</v>
      </c>
      <c r="CK299" s="67">
        <f>CK211/CF211-1</f>
        <v>0</v>
      </c>
      <c r="CL299" s="67">
        <v>0</v>
      </c>
      <c r="CM299" s="67">
        <v>0</v>
      </c>
      <c r="CN299" s="67">
        <v>0</v>
      </c>
      <c r="CP299" s="67">
        <v>0</v>
      </c>
      <c r="CQ299" s="67">
        <v>0</v>
      </c>
      <c r="CR299" s="67">
        <v>0</v>
      </c>
      <c r="CS299" s="67">
        <v>1</v>
      </c>
      <c r="CU299" s="67"/>
      <c r="CV299" s="67"/>
      <c r="CW299" s="67"/>
      <c r="CX299" s="67">
        <v>0</v>
      </c>
      <c r="CZ299" s="67"/>
      <c r="DA299" s="67"/>
      <c r="DB299" s="67"/>
      <c r="DC299" s="67"/>
    </row>
    <row r="300" spans="2:108" ht="15" hidden="1" customHeight="1" outlineLevel="2" x14ac:dyDescent="0.3">
      <c r="B300" s="110" t="s">
        <v>126</v>
      </c>
      <c r="C300" s="67" t="s">
        <v>131</v>
      </c>
      <c r="D300" s="67" t="s">
        <v>131</v>
      </c>
      <c r="E300" s="67" t="s">
        <v>131</v>
      </c>
      <c r="F300" s="67" t="s">
        <v>131</v>
      </c>
      <c r="G300" s="67"/>
      <c r="H300" s="67" t="s">
        <v>131</v>
      </c>
      <c r="I300" s="67" t="s">
        <v>131</v>
      </c>
      <c r="J300" s="67" t="s">
        <v>131</v>
      </c>
      <c r="K300" s="67" t="s">
        <v>131</v>
      </c>
      <c r="L300" s="67"/>
      <c r="M300" s="67" t="s">
        <v>131</v>
      </c>
      <c r="N300" s="67" t="s">
        <v>131</v>
      </c>
      <c r="O300" s="67" t="s">
        <v>131</v>
      </c>
      <c r="P300" s="67" t="s">
        <v>131</v>
      </c>
      <c r="Q300" s="67"/>
      <c r="R300" s="67" t="s">
        <v>131</v>
      </c>
      <c r="S300" s="67" t="s">
        <v>131</v>
      </c>
      <c r="T300" s="67" t="s">
        <v>131</v>
      </c>
      <c r="U300" s="67" t="s">
        <v>131</v>
      </c>
      <c r="V300" s="67"/>
      <c r="W300" s="67" t="s">
        <v>131</v>
      </c>
      <c r="X300" s="67" t="s">
        <v>131</v>
      </c>
      <c r="Y300" s="67" t="s">
        <v>131</v>
      </c>
      <c r="Z300" s="67" t="s">
        <v>131</v>
      </c>
      <c r="AA300" s="67"/>
      <c r="AB300" s="67" t="s">
        <v>131</v>
      </c>
      <c r="AC300" s="67" t="s">
        <v>131</v>
      </c>
      <c r="AD300" s="67" t="s">
        <v>131</v>
      </c>
      <c r="AE300" s="67" t="s">
        <v>131</v>
      </c>
      <c r="AF300" s="67"/>
      <c r="AG300" s="67" t="s">
        <v>131</v>
      </c>
      <c r="AH300" s="67" t="s">
        <v>131</v>
      </c>
      <c r="AI300" s="67" t="s">
        <v>131</v>
      </c>
      <c r="AJ300" s="67" t="s">
        <v>131</v>
      </c>
      <c r="AK300" s="67"/>
      <c r="AL300" s="67" t="s">
        <v>131</v>
      </c>
      <c r="AM300" s="67" t="s">
        <v>131</v>
      </c>
      <c r="AN300" s="67" t="s">
        <v>131</v>
      </c>
      <c r="AO300" s="67" t="s">
        <v>131</v>
      </c>
      <c r="AP300" s="67"/>
      <c r="AQ300" s="67" t="s">
        <v>131</v>
      </c>
      <c r="AR300" s="67" t="s">
        <v>131</v>
      </c>
      <c r="AS300" s="67" t="s">
        <v>131</v>
      </c>
      <c r="AT300" s="67" t="s">
        <v>131</v>
      </c>
      <c r="AU300" s="67"/>
      <c r="AV300" s="67" t="s">
        <v>131</v>
      </c>
      <c r="AW300" s="67" t="s">
        <v>131</v>
      </c>
      <c r="AX300" s="67" t="s">
        <v>131</v>
      </c>
      <c r="AY300" s="67" t="s">
        <v>131</v>
      </c>
      <c r="AZ300" s="67"/>
      <c r="BA300" s="67" t="s">
        <v>131</v>
      </c>
      <c r="BB300" s="67">
        <v>1</v>
      </c>
      <c r="BC300" s="67">
        <v>1</v>
      </c>
      <c r="BD300" s="67">
        <v>1</v>
      </c>
      <c r="BE300" s="67"/>
      <c r="BF300" s="67">
        <v>0</v>
      </c>
      <c r="BG300" s="67">
        <v>0.5</v>
      </c>
      <c r="BH300" s="67">
        <v>0.5</v>
      </c>
      <c r="BI300" s="67">
        <v>0.5</v>
      </c>
      <c r="BJ300" s="67"/>
      <c r="BK300" s="67">
        <v>0.5</v>
      </c>
      <c r="BL300" s="67">
        <v>0</v>
      </c>
      <c r="BM300" s="67">
        <v>0</v>
      </c>
      <c r="BN300" s="67">
        <v>-0.33333333333333337</v>
      </c>
      <c r="BO300" s="67">
        <v>-0.33333333333333331</v>
      </c>
      <c r="BP300" s="71"/>
      <c r="BQ300" s="67">
        <v>-0.33333333333333337</v>
      </c>
      <c r="BR300" s="67">
        <v>-0.33333333333333337</v>
      </c>
      <c r="BS300" s="67">
        <v>-0.33333333333333337</v>
      </c>
      <c r="BT300" s="67">
        <v>0</v>
      </c>
      <c r="BV300" s="67" t="s">
        <v>131</v>
      </c>
      <c r="BW300" s="67" t="s">
        <v>131</v>
      </c>
      <c r="BX300" s="67" t="s">
        <v>131</v>
      </c>
      <c r="BY300" s="67">
        <v>0</v>
      </c>
      <c r="CA300" s="67">
        <v>0</v>
      </c>
      <c r="CB300" s="67">
        <v>0</v>
      </c>
      <c r="CC300" s="67">
        <v>0</v>
      </c>
      <c r="CD300" s="67">
        <v>0</v>
      </c>
      <c r="CF300" s="67">
        <v>0</v>
      </c>
      <c r="CG300" s="67">
        <v>0</v>
      </c>
      <c r="CH300" s="67">
        <v>0</v>
      </c>
      <c r="CI300" s="67">
        <v>0</v>
      </c>
      <c r="CK300" s="67">
        <f>CK212/CF212-1</f>
        <v>0</v>
      </c>
      <c r="CL300" s="67">
        <v>0</v>
      </c>
      <c r="CM300" s="67">
        <v>0</v>
      </c>
      <c r="CN300" s="67">
        <v>0</v>
      </c>
      <c r="CP300" s="67">
        <v>0</v>
      </c>
      <c r="CQ300" s="67">
        <v>0</v>
      </c>
      <c r="CR300" s="67">
        <v>0</v>
      </c>
      <c r="CS300" s="67">
        <v>0</v>
      </c>
      <c r="CU300" s="67"/>
      <c r="CV300" s="67"/>
      <c r="CW300" s="67"/>
      <c r="CX300" s="67">
        <v>-0.5</v>
      </c>
      <c r="CZ300" s="67"/>
      <c r="DA300" s="67"/>
      <c r="DB300" s="67"/>
      <c r="DC300" s="67"/>
    </row>
    <row r="301" spans="2:108" ht="15" hidden="1" customHeight="1" outlineLevel="2" x14ac:dyDescent="0.3">
      <c r="B301" s="110" t="s">
        <v>127</v>
      </c>
      <c r="C301" s="67" t="s">
        <v>131</v>
      </c>
      <c r="D301" s="67" t="s">
        <v>131</v>
      </c>
      <c r="E301" s="67" t="s">
        <v>131</v>
      </c>
      <c r="F301" s="67" t="s">
        <v>131</v>
      </c>
      <c r="G301" s="67"/>
      <c r="H301" s="67" t="s">
        <v>131</v>
      </c>
      <c r="I301" s="67" t="s">
        <v>131</v>
      </c>
      <c r="J301" s="67" t="s">
        <v>131</v>
      </c>
      <c r="K301" s="67" t="s">
        <v>131</v>
      </c>
      <c r="L301" s="67"/>
      <c r="M301" s="67" t="s">
        <v>131</v>
      </c>
      <c r="N301" s="67" t="s">
        <v>131</v>
      </c>
      <c r="O301" s="67" t="s">
        <v>131</v>
      </c>
      <c r="P301" s="67" t="s">
        <v>131</v>
      </c>
      <c r="Q301" s="67"/>
      <c r="R301" s="67" t="s">
        <v>131</v>
      </c>
      <c r="S301" s="67" t="s">
        <v>131</v>
      </c>
      <c r="T301" s="67" t="s">
        <v>131</v>
      </c>
      <c r="U301" s="67" t="s">
        <v>131</v>
      </c>
      <c r="V301" s="67"/>
      <c r="W301" s="67" t="s">
        <v>131</v>
      </c>
      <c r="X301" s="67" t="s">
        <v>131</v>
      </c>
      <c r="Y301" s="67" t="s">
        <v>131</v>
      </c>
      <c r="Z301" s="67" t="s">
        <v>131</v>
      </c>
      <c r="AA301" s="67"/>
      <c r="AB301" s="67" t="s">
        <v>131</v>
      </c>
      <c r="AC301" s="67" t="s">
        <v>131</v>
      </c>
      <c r="AD301" s="67" t="s">
        <v>131</v>
      </c>
      <c r="AE301" s="67" t="s">
        <v>131</v>
      </c>
      <c r="AF301" s="67"/>
      <c r="AG301" s="67" t="s">
        <v>131</v>
      </c>
      <c r="AH301" s="67" t="s">
        <v>131</v>
      </c>
      <c r="AI301" s="67" t="s">
        <v>131</v>
      </c>
      <c r="AJ301" s="67" t="s">
        <v>131</v>
      </c>
      <c r="AK301" s="67"/>
      <c r="AL301" s="67" t="s">
        <v>131</v>
      </c>
      <c r="AM301" s="67" t="s">
        <v>131</v>
      </c>
      <c r="AN301" s="67" t="s">
        <v>131</v>
      </c>
      <c r="AO301" s="67" t="s">
        <v>131</v>
      </c>
      <c r="AP301" s="67"/>
      <c r="AQ301" s="67" t="s">
        <v>131</v>
      </c>
      <c r="AR301" s="67" t="s">
        <v>131</v>
      </c>
      <c r="AS301" s="67" t="s">
        <v>131</v>
      </c>
      <c r="AT301" s="67" t="s">
        <v>131</v>
      </c>
      <c r="AU301" s="67"/>
      <c r="AV301" s="67" t="s">
        <v>131</v>
      </c>
      <c r="AW301" s="67" t="s">
        <v>131</v>
      </c>
      <c r="AX301" s="67" t="s">
        <v>131</v>
      </c>
      <c r="AY301" s="67" t="s">
        <v>131</v>
      </c>
      <c r="AZ301" s="67"/>
      <c r="BA301" s="67" t="s">
        <v>131</v>
      </c>
      <c r="BB301" s="67" t="s">
        <v>131</v>
      </c>
      <c r="BC301" s="67">
        <v>0</v>
      </c>
      <c r="BD301" s="67">
        <v>0</v>
      </c>
      <c r="BE301" s="67"/>
      <c r="BF301" s="67">
        <v>0</v>
      </c>
      <c r="BG301" s="67">
        <v>0</v>
      </c>
      <c r="BH301" s="67">
        <v>-1</v>
      </c>
      <c r="BI301" s="67">
        <v>-1</v>
      </c>
      <c r="BJ301" s="67"/>
      <c r="BK301" s="67">
        <v>-1</v>
      </c>
      <c r="BL301" s="67">
        <v>-1</v>
      </c>
      <c r="BM301" s="67" t="s">
        <v>131</v>
      </c>
      <c r="BN301" s="67" t="s">
        <v>131</v>
      </c>
      <c r="BO301" s="67" t="s">
        <v>131</v>
      </c>
      <c r="BP301" s="71"/>
      <c r="BQ301" s="67" t="s">
        <v>131</v>
      </c>
      <c r="BR301" s="67" t="s">
        <v>131</v>
      </c>
      <c r="BS301" s="67" t="s">
        <v>131</v>
      </c>
      <c r="BT301" s="67" t="s">
        <v>131</v>
      </c>
      <c r="BV301" s="67" t="s">
        <v>131</v>
      </c>
      <c r="BW301" s="67" t="s">
        <v>131</v>
      </c>
      <c r="BX301" s="67" t="s">
        <v>131</v>
      </c>
      <c r="BY301" s="67" t="s">
        <v>131</v>
      </c>
      <c r="CA301" s="67" t="s">
        <v>131</v>
      </c>
      <c r="CB301" s="67" t="s">
        <v>131</v>
      </c>
      <c r="CC301" s="67" t="s">
        <v>131</v>
      </c>
      <c r="CD301" s="67" t="s">
        <v>131</v>
      </c>
      <c r="CF301" s="67" t="s">
        <v>131</v>
      </c>
      <c r="CG301" s="67" t="s">
        <v>131</v>
      </c>
      <c r="CH301" s="67" t="s">
        <v>131</v>
      </c>
      <c r="CI301" s="67" t="s">
        <v>131</v>
      </c>
      <c r="CK301" s="67" t="s">
        <v>131</v>
      </c>
      <c r="CL301" s="67" t="s">
        <v>131</v>
      </c>
      <c r="CM301" s="67" t="s">
        <v>131</v>
      </c>
      <c r="CN301" s="67" t="s">
        <v>131</v>
      </c>
      <c r="CP301" s="67" t="s">
        <v>131</v>
      </c>
      <c r="CQ301" s="67" t="s">
        <v>131</v>
      </c>
      <c r="CR301" s="67" t="s">
        <v>131</v>
      </c>
      <c r="CS301" s="67" t="s">
        <v>131</v>
      </c>
      <c r="CU301" s="67"/>
      <c r="CV301" s="67"/>
      <c r="CW301" s="67"/>
      <c r="CX301" s="67">
        <v>0</v>
      </c>
      <c r="CZ301" s="67"/>
      <c r="DA301" s="67"/>
      <c r="DB301" s="67"/>
      <c r="DC301" s="67"/>
    </row>
    <row r="302" spans="2:108" ht="15" hidden="1" customHeight="1" outlineLevel="2" x14ac:dyDescent="0.3">
      <c r="B302" s="112" t="s">
        <v>128</v>
      </c>
      <c r="C302" s="67" t="s">
        <v>131</v>
      </c>
      <c r="D302" s="67" t="s">
        <v>131</v>
      </c>
      <c r="E302" s="67" t="s">
        <v>131</v>
      </c>
      <c r="F302" s="67" t="s">
        <v>131</v>
      </c>
      <c r="G302" s="67"/>
      <c r="H302" s="67" t="s">
        <v>131</v>
      </c>
      <c r="I302" s="67" t="s">
        <v>131</v>
      </c>
      <c r="J302" s="67" t="s">
        <v>131</v>
      </c>
      <c r="K302" s="67" t="s">
        <v>131</v>
      </c>
      <c r="L302" s="67"/>
      <c r="M302" s="67" t="s">
        <v>131</v>
      </c>
      <c r="N302" s="67" t="s">
        <v>131</v>
      </c>
      <c r="O302" s="67" t="s">
        <v>131</v>
      </c>
      <c r="P302" s="67" t="s">
        <v>131</v>
      </c>
      <c r="Q302" s="67"/>
      <c r="R302" s="67" t="s">
        <v>131</v>
      </c>
      <c r="S302" s="67" t="s">
        <v>131</v>
      </c>
      <c r="T302" s="67" t="s">
        <v>131</v>
      </c>
      <c r="U302" s="67" t="s">
        <v>131</v>
      </c>
      <c r="V302" s="67"/>
      <c r="W302" s="67" t="s">
        <v>131</v>
      </c>
      <c r="X302" s="67" t="s">
        <v>131</v>
      </c>
      <c r="Y302" s="67" t="s">
        <v>131</v>
      </c>
      <c r="Z302" s="67" t="s">
        <v>131</v>
      </c>
      <c r="AA302" s="67"/>
      <c r="AB302" s="67" t="s">
        <v>131</v>
      </c>
      <c r="AC302" s="67" t="s">
        <v>131</v>
      </c>
      <c r="AD302" s="67" t="s">
        <v>131</v>
      </c>
      <c r="AE302" s="67" t="s">
        <v>131</v>
      </c>
      <c r="AF302" s="67"/>
      <c r="AG302" s="67" t="s">
        <v>131</v>
      </c>
      <c r="AH302" s="67" t="s">
        <v>131</v>
      </c>
      <c r="AI302" s="67" t="s">
        <v>131</v>
      </c>
      <c r="AJ302" s="67" t="s">
        <v>131</v>
      </c>
      <c r="AK302" s="67"/>
      <c r="AL302" s="67" t="s">
        <v>131</v>
      </c>
      <c r="AM302" s="67" t="s">
        <v>131</v>
      </c>
      <c r="AN302" s="67" t="s">
        <v>131</v>
      </c>
      <c r="AO302" s="67" t="s">
        <v>131</v>
      </c>
      <c r="AP302" s="67"/>
      <c r="AQ302" s="67" t="s">
        <v>131</v>
      </c>
      <c r="AR302" s="67" t="s">
        <v>131</v>
      </c>
      <c r="AS302" s="67" t="s">
        <v>131</v>
      </c>
      <c r="AT302" s="67" t="s">
        <v>131</v>
      </c>
      <c r="AU302" s="67"/>
      <c r="AV302" s="67" t="s">
        <v>131</v>
      </c>
      <c r="AW302" s="67" t="s">
        <v>131</v>
      </c>
      <c r="AX302" s="67" t="s">
        <v>131</v>
      </c>
      <c r="AY302" s="67" t="s">
        <v>131</v>
      </c>
      <c r="AZ302" s="67"/>
      <c r="BA302" s="67" t="s">
        <v>131</v>
      </c>
      <c r="BB302" s="67" t="s">
        <v>131</v>
      </c>
      <c r="BC302" s="67" t="s">
        <v>131</v>
      </c>
      <c r="BD302" s="67" t="s">
        <v>131</v>
      </c>
      <c r="BE302" s="67"/>
      <c r="BF302" s="67">
        <v>0</v>
      </c>
      <c r="BG302" s="67">
        <v>0</v>
      </c>
      <c r="BH302" s="67">
        <v>0</v>
      </c>
      <c r="BI302" s="67">
        <v>0</v>
      </c>
      <c r="BJ302" s="67"/>
      <c r="BK302" s="67">
        <v>0</v>
      </c>
      <c r="BL302" s="67">
        <v>0</v>
      </c>
      <c r="BM302" s="67">
        <v>0</v>
      </c>
      <c r="BN302" s="67">
        <v>0</v>
      </c>
      <c r="BO302" s="67">
        <v>0</v>
      </c>
      <c r="BP302" s="71"/>
      <c r="BQ302" s="67">
        <v>0</v>
      </c>
      <c r="BR302" s="67">
        <v>0</v>
      </c>
      <c r="BS302" s="67">
        <v>0</v>
      </c>
      <c r="BT302" s="67">
        <v>0</v>
      </c>
      <c r="BV302" s="67" t="s">
        <v>131</v>
      </c>
      <c r="BW302" s="67" t="s">
        <v>131</v>
      </c>
      <c r="BX302" s="67" t="s">
        <v>131</v>
      </c>
      <c r="BY302" s="67">
        <v>0</v>
      </c>
      <c r="CA302" s="67">
        <v>0</v>
      </c>
      <c r="CB302" s="67">
        <v>0</v>
      </c>
      <c r="CC302" s="67">
        <v>0</v>
      </c>
      <c r="CD302" s="67">
        <v>1</v>
      </c>
      <c r="CF302" s="67">
        <v>0</v>
      </c>
      <c r="CG302" s="67">
        <v>0</v>
      </c>
      <c r="CH302" s="67">
        <v>0</v>
      </c>
      <c r="CI302" s="67">
        <v>-0.5</v>
      </c>
      <c r="CK302" s="67">
        <f>CK214/CF214-1</f>
        <v>0</v>
      </c>
      <c r="CL302" s="67">
        <v>0</v>
      </c>
      <c r="CM302" s="67">
        <v>0</v>
      </c>
      <c r="CN302" s="67">
        <v>0</v>
      </c>
      <c r="CP302" s="67">
        <v>1</v>
      </c>
      <c r="CQ302" s="67">
        <v>1</v>
      </c>
      <c r="CR302" s="67">
        <v>1</v>
      </c>
      <c r="CS302" s="67">
        <v>1</v>
      </c>
      <c r="CU302" s="67"/>
      <c r="CV302" s="67"/>
      <c r="CW302" s="67"/>
      <c r="CX302" s="67">
        <v>0</v>
      </c>
      <c r="CZ302" s="67"/>
      <c r="DA302" s="67"/>
      <c r="DB302" s="67"/>
      <c r="DC302" s="67"/>
    </row>
    <row r="303" spans="2:108" ht="15" hidden="1" customHeight="1" outlineLevel="2" x14ac:dyDescent="0.3">
      <c r="B303" s="112" t="s">
        <v>129</v>
      </c>
      <c r="C303" s="67" t="s">
        <v>131</v>
      </c>
      <c r="D303" s="67" t="s">
        <v>131</v>
      </c>
      <c r="E303" s="67" t="s">
        <v>131</v>
      </c>
      <c r="F303" s="67" t="s">
        <v>131</v>
      </c>
      <c r="G303" s="67"/>
      <c r="H303" s="67" t="s">
        <v>131</v>
      </c>
      <c r="I303" s="67" t="s">
        <v>131</v>
      </c>
      <c r="J303" s="67" t="s">
        <v>131</v>
      </c>
      <c r="K303" s="67" t="s">
        <v>131</v>
      </c>
      <c r="L303" s="67"/>
      <c r="M303" s="67" t="s">
        <v>131</v>
      </c>
      <c r="N303" s="67" t="s">
        <v>131</v>
      </c>
      <c r="O303" s="67" t="s">
        <v>131</v>
      </c>
      <c r="P303" s="67" t="s">
        <v>131</v>
      </c>
      <c r="Q303" s="67"/>
      <c r="R303" s="67" t="s">
        <v>131</v>
      </c>
      <c r="S303" s="67" t="s">
        <v>131</v>
      </c>
      <c r="T303" s="67" t="s">
        <v>131</v>
      </c>
      <c r="U303" s="67" t="s">
        <v>131</v>
      </c>
      <c r="V303" s="67"/>
      <c r="W303" s="67" t="s">
        <v>131</v>
      </c>
      <c r="X303" s="67" t="s">
        <v>131</v>
      </c>
      <c r="Y303" s="67" t="s">
        <v>131</v>
      </c>
      <c r="Z303" s="67" t="s">
        <v>131</v>
      </c>
      <c r="AA303" s="67"/>
      <c r="AB303" s="67" t="s">
        <v>131</v>
      </c>
      <c r="AC303" s="67" t="s">
        <v>131</v>
      </c>
      <c r="AD303" s="67" t="s">
        <v>131</v>
      </c>
      <c r="AE303" s="67" t="s">
        <v>131</v>
      </c>
      <c r="AF303" s="67"/>
      <c r="AG303" s="67" t="s">
        <v>131</v>
      </c>
      <c r="AH303" s="67" t="s">
        <v>131</v>
      </c>
      <c r="AI303" s="67" t="s">
        <v>131</v>
      </c>
      <c r="AJ303" s="67" t="s">
        <v>131</v>
      </c>
      <c r="AK303" s="67"/>
      <c r="AL303" s="67" t="s">
        <v>131</v>
      </c>
      <c r="AM303" s="67" t="s">
        <v>131</v>
      </c>
      <c r="AN303" s="67" t="s">
        <v>131</v>
      </c>
      <c r="AO303" s="67" t="s">
        <v>131</v>
      </c>
      <c r="AP303" s="67"/>
      <c r="AQ303" s="67" t="s">
        <v>131</v>
      </c>
      <c r="AR303" s="67" t="s">
        <v>131</v>
      </c>
      <c r="AS303" s="67" t="s">
        <v>131</v>
      </c>
      <c r="AT303" s="67" t="s">
        <v>131</v>
      </c>
      <c r="AU303" s="67"/>
      <c r="AV303" s="67" t="s">
        <v>131</v>
      </c>
      <c r="AW303" s="67" t="s">
        <v>131</v>
      </c>
      <c r="AX303" s="67" t="s">
        <v>131</v>
      </c>
      <c r="AY303" s="67" t="s">
        <v>131</v>
      </c>
      <c r="AZ303" s="67"/>
      <c r="BA303" s="67" t="s">
        <v>131</v>
      </c>
      <c r="BB303" s="67" t="s">
        <v>131</v>
      </c>
      <c r="BC303" s="67" t="s">
        <v>131</v>
      </c>
      <c r="BD303" s="67" t="s">
        <v>131</v>
      </c>
      <c r="BE303" s="67"/>
      <c r="BF303" s="67" t="s">
        <v>131</v>
      </c>
      <c r="BG303" s="67" t="s">
        <v>131</v>
      </c>
      <c r="BH303" s="67" t="s">
        <v>131</v>
      </c>
      <c r="BI303" s="67" t="s">
        <v>131</v>
      </c>
      <c r="BJ303" s="67"/>
      <c r="BK303" s="67" t="s">
        <v>131</v>
      </c>
      <c r="BL303" s="67" t="s">
        <v>131</v>
      </c>
      <c r="BM303" s="67" t="s">
        <v>131</v>
      </c>
      <c r="BN303" s="67" t="s">
        <v>131</v>
      </c>
      <c r="BO303" s="67" t="s">
        <v>131</v>
      </c>
      <c r="BP303" s="71"/>
      <c r="BQ303" s="67" t="s">
        <v>131</v>
      </c>
      <c r="BR303" s="67" t="s">
        <v>131</v>
      </c>
      <c r="BS303" s="67">
        <v>2</v>
      </c>
      <c r="BT303" s="67">
        <v>0.5</v>
      </c>
      <c r="BV303" s="67" t="s">
        <v>131</v>
      </c>
      <c r="BW303" s="67" t="s">
        <v>131</v>
      </c>
      <c r="BX303" s="67" t="s">
        <v>131</v>
      </c>
      <c r="BY303" s="67">
        <v>0.5</v>
      </c>
      <c r="CA303" s="67">
        <v>0.5</v>
      </c>
      <c r="CB303" s="67">
        <v>0</v>
      </c>
      <c r="CC303" s="67">
        <v>0</v>
      </c>
      <c r="CD303" s="67">
        <v>0</v>
      </c>
      <c r="CF303" s="67">
        <v>0</v>
      </c>
      <c r="CG303" s="67">
        <v>0</v>
      </c>
      <c r="CH303" s="67">
        <v>0</v>
      </c>
      <c r="CI303" s="67">
        <v>0</v>
      </c>
      <c r="CK303" s="67">
        <f>CK215/CF215-1</f>
        <v>0</v>
      </c>
      <c r="CL303" s="67">
        <v>0.33333333333333326</v>
      </c>
      <c r="CM303" s="67">
        <v>0.33333333333333326</v>
      </c>
      <c r="CN303" s="67">
        <v>0.33333333333333326</v>
      </c>
      <c r="CP303" s="67">
        <v>0.33333333333333331</v>
      </c>
      <c r="CQ303" s="67">
        <v>0</v>
      </c>
      <c r="CR303" s="67">
        <v>0</v>
      </c>
      <c r="CS303" s="67">
        <v>0</v>
      </c>
      <c r="CU303" s="67"/>
      <c r="CV303" s="67"/>
      <c r="CW303" s="67"/>
      <c r="CX303" s="67">
        <v>0.25</v>
      </c>
      <c r="CZ303" s="67"/>
      <c r="DA303" s="67"/>
      <c r="DB303" s="67"/>
      <c r="DC303" s="67"/>
    </row>
    <row r="304" spans="2:108" ht="15" hidden="1" customHeight="1" outlineLevel="2" x14ac:dyDescent="0.3">
      <c r="B304" s="112" t="s">
        <v>371</v>
      </c>
      <c r="C304" s="67" t="s">
        <v>131</v>
      </c>
      <c r="D304" s="67" t="s">
        <v>131</v>
      </c>
      <c r="E304" s="67" t="s">
        <v>131</v>
      </c>
      <c r="F304" s="67" t="s">
        <v>131</v>
      </c>
      <c r="G304" s="67"/>
      <c r="H304" s="67" t="s">
        <v>131</v>
      </c>
      <c r="I304" s="67" t="s">
        <v>131</v>
      </c>
      <c r="J304" s="67" t="s">
        <v>131</v>
      </c>
      <c r="K304" s="67" t="s">
        <v>131</v>
      </c>
      <c r="L304" s="67"/>
      <c r="M304" s="67" t="s">
        <v>131</v>
      </c>
      <c r="N304" s="67" t="s">
        <v>131</v>
      </c>
      <c r="O304" s="67" t="s">
        <v>131</v>
      </c>
      <c r="P304" s="67" t="s">
        <v>131</v>
      </c>
      <c r="Q304" s="67"/>
      <c r="R304" s="67" t="s">
        <v>131</v>
      </c>
      <c r="S304" s="67" t="s">
        <v>131</v>
      </c>
      <c r="T304" s="67" t="s">
        <v>131</v>
      </c>
      <c r="U304" s="67" t="s">
        <v>131</v>
      </c>
      <c r="V304" s="67"/>
      <c r="W304" s="67" t="s">
        <v>131</v>
      </c>
      <c r="X304" s="67" t="s">
        <v>131</v>
      </c>
      <c r="Y304" s="67" t="s">
        <v>131</v>
      </c>
      <c r="Z304" s="67" t="s">
        <v>131</v>
      </c>
      <c r="AA304" s="67"/>
      <c r="AB304" s="67" t="s">
        <v>131</v>
      </c>
      <c r="AC304" s="67" t="s">
        <v>131</v>
      </c>
      <c r="AD304" s="67" t="s">
        <v>131</v>
      </c>
      <c r="AE304" s="67" t="s">
        <v>131</v>
      </c>
      <c r="AF304" s="67"/>
      <c r="AG304" s="67" t="s">
        <v>131</v>
      </c>
      <c r="AH304" s="67" t="s">
        <v>131</v>
      </c>
      <c r="AI304" s="67" t="s">
        <v>131</v>
      </c>
      <c r="AJ304" s="67" t="s">
        <v>131</v>
      </c>
      <c r="AK304" s="67"/>
      <c r="AL304" s="67" t="s">
        <v>131</v>
      </c>
      <c r="AM304" s="67" t="s">
        <v>131</v>
      </c>
      <c r="AN304" s="67" t="s">
        <v>131</v>
      </c>
      <c r="AO304" s="67" t="s">
        <v>131</v>
      </c>
      <c r="AP304" s="67"/>
      <c r="AQ304" s="67" t="s">
        <v>131</v>
      </c>
      <c r="AR304" s="67" t="s">
        <v>131</v>
      </c>
      <c r="AS304" s="67" t="s">
        <v>131</v>
      </c>
      <c r="AT304" s="67" t="s">
        <v>131</v>
      </c>
      <c r="AU304" s="67"/>
      <c r="AV304" s="67" t="s">
        <v>131</v>
      </c>
      <c r="AW304" s="67" t="s">
        <v>131</v>
      </c>
      <c r="AX304" s="67" t="s">
        <v>131</v>
      </c>
      <c r="AY304" s="67" t="s">
        <v>131</v>
      </c>
      <c r="AZ304" s="67"/>
      <c r="BA304" s="67" t="s">
        <v>131</v>
      </c>
      <c r="BB304" s="67" t="s">
        <v>131</v>
      </c>
      <c r="BC304" s="67" t="s">
        <v>131</v>
      </c>
      <c r="BD304" s="67" t="s">
        <v>131</v>
      </c>
      <c r="BE304" s="67"/>
      <c r="BF304" s="67" t="s">
        <v>131</v>
      </c>
      <c r="BG304" s="67" t="s">
        <v>131</v>
      </c>
      <c r="BH304" s="67" t="s">
        <v>131</v>
      </c>
      <c r="BI304" s="67" t="s">
        <v>131</v>
      </c>
      <c r="BJ304" s="67"/>
      <c r="BK304" s="67" t="s">
        <v>131</v>
      </c>
      <c r="BL304" s="67" t="s">
        <v>131</v>
      </c>
      <c r="BM304" s="67" t="s">
        <v>131</v>
      </c>
      <c r="BN304" s="67" t="s">
        <v>131</v>
      </c>
      <c r="BO304" s="67" t="s">
        <v>131</v>
      </c>
      <c r="BP304" s="71"/>
      <c r="BQ304" s="67" t="s">
        <v>131</v>
      </c>
      <c r="BR304" s="67" t="s">
        <v>131</v>
      </c>
      <c r="BS304" s="67" t="s">
        <v>131</v>
      </c>
      <c r="BT304" s="67" t="s">
        <v>131</v>
      </c>
      <c r="BV304" s="67" t="s">
        <v>131</v>
      </c>
      <c r="BW304" s="67" t="s">
        <v>131</v>
      </c>
      <c r="BX304" s="67" t="s">
        <v>131</v>
      </c>
      <c r="BY304" s="67" t="s">
        <v>131</v>
      </c>
      <c r="BZ304" s="123"/>
      <c r="CA304" s="67" t="s">
        <v>131</v>
      </c>
      <c r="CB304" s="67" t="s">
        <v>131</v>
      </c>
      <c r="CC304" s="67" t="s">
        <v>131</v>
      </c>
      <c r="CD304" s="67" t="s">
        <v>131</v>
      </c>
      <c r="CF304" s="67" t="s">
        <v>131</v>
      </c>
      <c r="CG304" s="67" t="s">
        <v>131</v>
      </c>
      <c r="CH304" s="67" t="s">
        <v>131</v>
      </c>
      <c r="CI304" s="67" t="s">
        <v>131</v>
      </c>
      <c r="CK304" s="67" t="s">
        <v>131</v>
      </c>
      <c r="CL304" s="67" t="s">
        <v>131</v>
      </c>
      <c r="CM304" s="67" t="s">
        <v>131</v>
      </c>
      <c r="CN304" s="67" t="s">
        <v>131</v>
      </c>
      <c r="CP304" s="67" t="s">
        <v>131</v>
      </c>
      <c r="CQ304" s="67" t="s">
        <v>131</v>
      </c>
      <c r="CR304" s="67" t="s">
        <v>131</v>
      </c>
      <c r="CS304" s="67" t="s">
        <v>131</v>
      </c>
      <c r="CU304" s="67"/>
      <c r="CV304" s="67"/>
      <c r="CW304" s="67"/>
      <c r="CX304" s="67" t="s">
        <v>131</v>
      </c>
      <c r="CZ304" s="67"/>
      <c r="DA304" s="67"/>
      <c r="DB304" s="67"/>
      <c r="DC304" s="67"/>
    </row>
    <row r="305" spans="2:107" ht="15" customHeight="1" x14ac:dyDescent="0.3">
      <c r="B305" s="81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3"/>
      <c r="BH305" s="63"/>
      <c r="BI305" s="63"/>
      <c r="BJ305" s="63"/>
      <c r="BK305" s="63"/>
      <c r="BL305" s="63"/>
      <c r="BM305" s="63"/>
      <c r="BN305" s="63"/>
      <c r="BO305" s="63"/>
      <c r="BV305" s="44"/>
      <c r="BW305" s="44"/>
      <c r="BX305" s="44"/>
      <c r="BY305" s="44"/>
    </row>
    <row r="306" spans="2:107" ht="15" customHeight="1" x14ac:dyDescent="0.3">
      <c r="B306" s="8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  <c r="AQ306" s="63"/>
      <c r="AR306" s="63"/>
      <c r="AS306" s="63"/>
      <c r="AT306" s="63"/>
      <c r="AU306" s="63"/>
      <c r="AV306" s="63"/>
      <c r="AW306" s="63"/>
      <c r="AX306" s="63"/>
      <c r="AY306" s="63"/>
      <c r="AZ306" s="63"/>
      <c r="BA306" s="63"/>
      <c r="BB306" s="63"/>
      <c r="BC306" s="63"/>
      <c r="BD306" s="63"/>
      <c r="BE306" s="63"/>
      <c r="BF306" s="63"/>
      <c r="BG306" s="63"/>
      <c r="BH306" s="63"/>
      <c r="BI306" s="63"/>
      <c r="BJ306" s="63"/>
      <c r="BK306" s="63"/>
      <c r="BL306" s="63"/>
      <c r="BM306" s="63"/>
      <c r="BN306" s="63"/>
      <c r="BO306" s="63"/>
      <c r="BV306" s="44"/>
      <c r="BW306" s="44"/>
      <c r="BX306" s="44"/>
      <c r="BY306" s="44"/>
    </row>
    <row r="307" spans="2:107" ht="15" customHeight="1" x14ac:dyDescent="0.3">
      <c r="B307" s="12"/>
      <c r="C307" s="116" t="s">
        <v>29</v>
      </c>
      <c r="D307" s="116" t="s">
        <v>30</v>
      </c>
      <c r="E307" s="116" t="s">
        <v>31</v>
      </c>
      <c r="F307" s="116" t="s">
        <v>32</v>
      </c>
      <c r="G307" s="75"/>
      <c r="H307" s="116" t="s">
        <v>33</v>
      </c>
      <c r="I307" s="116" t="s">
        <v>34</v>
      </c>
      <c r="J307" s="116" t="s">
        <v>35</v>
      </c>
      <c r="K307" s="116" t="s">
        <v>36</v>
      </c>
      <c r="L307" s="63"/>
      <c r="M307" s="116" t="s">
        <v>37</v>
      </c>
      <c r="N307" s="116" t="s">
        <v>38</v>
      </c>
      <c r="O307" s="116" t="s">
        <v>39</v>
      </c>
      <c r="P307" s="116" t="s">
        <v>40</v>
      </c>
      <c r="Q307" s="63"/>
      <c r="R307" s="116" t="s">
        <v>41</v>
      </c>
      <c r="S307" s="116" t="s">
        <v>42</v>
      </c>
      <c r="T307" s="116" t="s">
        <v>43</v>
      </c>
      <c r="U307" s="116" t="s">
        <v>44</v>
      </c>
      <c r="V307" s="63"/>
      <c r="W307" s="116" t="s">
        <v>45</v>
      </c>
      <c r="X307" s="116" t="s">
        <v>46</v>
      </c>
      <c r="Y307" s="116" t="s">
        <v>47</v>
      </c>
      <c r="Z307" s="116" t="s">
        <v>48</v>
      </c>
      <c r="AA307" s="63"/>
      <c r="AB307" s="116" t="s">
        <v>49</v>
      </c>
      <c r="AC307" s="116" t="s">
        <v>50</v>
      </c>
      <c r="AD307" s="116" t="s">
        <v>51</v>
      </c>
      <c r="AE307" s="116" t="s">
        <v>52</v>
      </c>
      <c r="AF307" s="63"/>
      <c r="AG307" s="116" t="s">
        <v>53</v>
      </c>
      <c r="AH307" s="116" t="s">
        <v>54</v>
      </c>
      <c r="AI307" s="116" t="s">
        <v>55</v>
      </c>
      <c r="AJ307" s="116" t="s">
        <v>56</v>
      </c>
      <c r="AK307" s="63"/>
      <c r="AL307" s="116" t="s">
        <v>57</v>
      </c>
      <c r="AM307" s="116" t="s">
        <v>58</v>
      </c>
      <c r="AN307" s="116" t="s">
        <v>59</v>
      </c>
      <c r="AO307" s="116" t="s">
        <v>60</v>
      </c>
      <c r="AP307" s="63"/>
      <c r="AQ307" s="116" t="s">
        <v>61</v>
      </c>
      <c r="AR307" s="116" t="s">
        <v>62</v>
      </c>
      <c r="AS307" s="116" t="s">
        <v>63</v>
      </c>
      <c r="AT307" s="116" t="s">
        <v>64</v>
      </c>
      <c r="AU307" s="63"/>
      <c r="AV307" s="116" t="s">
        <v>65</v>
      </c>
      <c r="AW307" s="116" t="s">
        <v>66</v>
      </c>
      <c r="AX307" s="116" t="s">
        <v>67</v>
      </c>
      <c r="AY307" s="116" t="s">
        <v>68</v>
      </c>
      <c r="AZ307" s="63"/>
      <c r="BA307" s="116" t="s">
        <v>69</v>
      </c>
      <c r="BB307" s="116" t="s">
        <v>70</v>
      </c>
      <c r="BC307" s="116" t="s">
        <v>71</v>
      </c>
      <c r="BD307" s="116" t="s">
        <v>72</v>
      </c>
      <c r="BE307" s="63"/>
      <c r="BF307" s="115" t="s">
        <v>73</v>
      </c>
      <c r="BG307" s="115" t="s">
        <v>74</v>
      </c>
      <c r="BH307" s="115" t="s">
        <v>75</v>
      </c>
      <c r="BI307" s="116" t="s">
        <v>76</v>
      </c>
      <c r="BJ307" s="63"/>
      <c r="BK307" s="115" t="s">
        <v>77</v>
      </c>
      <c r="BL307" s="115" t="s">
        <v>78</v>
      </c>
      <c r="BM307" s="115" t="s">
        <v>79</v>
      </c>
      <c r="BN307" s="116" t="s">
        <v>80</v>
      </c>
      <c r="BO307" s="116" t="s">
        <v>81</v>
      </c>
      <c r="BQ307" s="116" t="s">
        <v>82</v>
      </c>
      <c r="BR307" s="116" t="s">
        <v>83</v>
      </c>
      <c r="BS307" s="116" t="s">
        <v>84</v>
      </c>
      <c r="BT307" s="116" t="s">
        <v>85</v>
      </c>
      <c r="BV307" s="116" t="s">
        <v>86</v>
      </c>
      <c r="BW307" s="116" t="s">
        <v>87</v>
      </c>
      <c r="BX307" s="116" t="s">
        <v>88</v>
      </c>
      <c r="BY307" s="116" t="s">
        <v>85</v>
      </c>
      <c r="CA307" s="116" t="s">
        <v>89</v>
      </c>
      <c r="CB307" s="116" t="s">
        <v>90</v>
      </c>
      <c r="CC307" s="116" t="s">
        <v>91</v>
      </c>
      <c r="CD307" s="116" t="s">
        <v>92</v>
      </c>
      <c r="CF307" s="116" t="s">
        <v>93</v>
      </c>
      <c r="CG307" s="116" t="s">
        <v>94</v>
      </c>
      <c r="CH307" s="116" t="s">
        <v>95</v>
      </c>
      <c r="CI307" s="221" t="s">
        <v>322</v>
      </c>
      <c r="CK307" s="116" t="s">
        <v>323</v>
      </c>
      <c r="CL307" s="116" t="s">
        <v>324</v>
      </c>
      <c r="CM307" s="116" t="s">
        <v>325</v>
      </c>
      <c r="CN307" s="116" t="s">
        <v>326</v>
      </c>
      <c r="CP307" s="116" t="s">
        <v>352</v>
      </c>
      <c r="CQ307" s="116" t="s">
        <v>353</v>
      </c>
      <c r="CR307" s="116" t="s">
        <v>358</v>
      </c>
      <c r="CS307" s="116" t="s">
        <v>363</v>
      </c>
      <c r="CU307" s="116" t="s">
        <v>366</v>
      </c>
      <c r="CV307" s="116" t="s">
        <v>367</v>
      </c>
      <c r="CW307" s="116" t="s">
        <v>368</v>
      </c>
      <c r="CX307" s="116" t="s">
        <v>369</v>
      </c>
      <c r="CZ307" s="116" t="s">
        <v>374</v>
      </c>
      <c r="DA307" s="116" t="s">
        <v>375</v>
      </c>
      <c r="DB307" s="116" t="s">
        <v>376</v>
      </c>
      <c r="DC307" s="116" t="s">
        <v>377</v>
      </c>
    </row>
    <row r="308" spans="2:107" s="86" customFormat="1" ht="15" customHeight="1" x14ac:dyDescent="0.3">
      <c r="B308" s="117" t="s">
        <v>137</v>
      </c>
      <c r="C308" s="118">
        <v>1</v>
      </c>
      <c r="D308" s="118">
        <v>1</v>
      </c>
      <c r="E308" s="118">
        <v>1</v>
      </c>
      <c r="F308" s="118">
        <v>1</v>
      </c>
      <c r="G308" s="85"/>
      <c r="H308" s="118">
        <v>1</v>
      </c>
      <c r="I308" s="118">
        <v>1</v>
      </c>
      <c r="J308" s="118">
        <v>1</v>
      </c>
      <c r="K308" s="118">
        <v>1</v>
      </c>
      <c r="L308" s="85"/>
      <c r="M308" s="118">
        <v>1</v>
      </c>
      <c r="N308" s="118">
        <v>1</v>
      </c>
      <c r="O308" s="118">
        <v>1</v>
      </c>
      <c r="P308" s="118">
        <v>0.99999999999999989</v>
      </c>
      <c r="Q308" s="71"/>
      <c r="R308" s="118">
        <v>1</v>
      </c>
      <c r="S308" s="118">
        <v>1</v>
      </c>
      <c r="T308" s="118">
        <v>1</v>
      </c>
      <c r="U308" s="118">
        <v>1</v>
      </c>
      <c r="V308" s="71"/>
      <c r="W308" s="118">
        <v>1</v>
      </c>
      <c r="X308" s="118">
        <v>0.99999999999999989</v>
      </c>
      <c r="Y308" s="118">
        <v>1</v>
      </c>
      <c r="Z308" s="118">
        <v>1</v>
      </c>
      <c r="AA308" s="71"/>
      <c r="AB308" s="118">
        <v>1</v>
      </c>
      <c r="AC308" s="118">
        <v>1</v>
      </c>
      <c r="AD308" s="118">
        <v>1</v>
      </c>
      <c r="AE308" s="118">
        <v>1</v>
      </c>
      <c r="AF308" s="71"/>
      <c r="AG308" s="118">
        <v>1</v>
      </c>
      <c r="AH308" s="118">
        <v>1</v>
      </c>
      <c r="AI308" s="118">
        <v>1</v>
      </c>
      <c r="AJ308" s="118">
        <v>1</v>
      </c>
      <c r="AK308" s="71"/>
      <c r="AL308" s="118">
        <v>1</v>
      </c>
      <c r="AM308" s="118">
        <v>1</v>
      </c>
      <c r="AN308" s="118">
        <v>1</v>
      </c>
      <c r="AO308" s="118">
        <v>1</v>
      </c>
      <c r="AP308" s="71"/>
      <c r="AQ308" s="118">
        <v>1</v>
      </c>
      <c r="AR308" s="118">
        <v>1</v>
      </c>
      <c r="AS308" s="118">
        <v>1</v>
      </c>
      <c r="AT308" s="118">
        <v>1</v>
      </c>
      <c r="AU308" s="71"/>
      <c r="AV308" s="118">
        <v>1</v>
      </c>
      <c r="AW308" s="118">
        <v>0.99999999999999989</v>
      </c>
      <c r="AX308" s="118">
        <v>0.99999999999999989</v>
      </c>
      <c r="AY308" s="118">
        <v>0.99999999999999989</v>
      </c>
      <c r="AZ308" s="71"/>
      <c r="BA308" s="118">
        <v>1</v>
      </c>
      <c r="BB308" s="118">
        <v>1.0000000000000002</v>
      </c>
      <c r="BC308" s="118">
        <v>0.99999999999999989</v>
      </c>
      <c r="BD308" s="118">
        <v>1</v>
      </c>
      <c r="BE308" s="71"/>
      <c r="BF308" s="118">
        <v>1</v>
      </c>
      <c r="BG308" s="118">
        <v>1</v>
      </c>
      <c r="BH308" s="118">
        <v>1</v>
      </c>
      <c r="BI308" s="118">
        <v>0.99999999999999989</v>
      </c>
      <c r="BJ308" s="71"/>
      <c r="BK308" s="118">
        <v>1.0000000000000002</v>
      </c>
      <c r="BL308" s="118">
        <v>1</v>
      </c>
      <c r="BM308" s="118">
        <v>1</v>
      </c>
      <c r="BN308" s="118">
        <v>0.99999999999999989</v>
      </c>
      <c r="BO308" s="118">
        <v>1</v>
      </c>
      <c r="BP308" s="71"/>
      <c r="BQ308" s="118">
        <v>1</v>
      </c>
      <c r="BR308" s="118">
        <v>1</v>
      </c>
      <c r="BS308" s="118">
        <v>1</v>
      </c>
      <c r="BT308" s="118">
        <v>1</v>
      </c>
      <c r="BV308" s="118">
        <v>1</v>
      </c>
      <c r="BW308" s="118">
        <v>1</v>
      </c>
      <c r="BX308" s="118">
        <v>1</v>
      </c>
      <c r="BY308" s="118">
        <v>1</v>
      </c>
      <c r="CA308" s="118">
        <v>1</v>
      </c>
      <c r="CB308" s="118">
        <v>1</v>
      </c>
      <c r="CC308" s="118">
        <v>1</v>
      </c>
      <c r="CD308" s="118">
        <v>1</v>
      </c>
      <c r="CF308" s="118">
        <v>1</v>
      </c>
      <c r="CG308" s="118">
        <v>1</v>
      </c>
      <c r="CH308" s="118">
        <v>1</v>
      </c>
      <c r="CI308" s="118">
        <f t="shared" ref="CI308:CI322" si="13">CI176/$CI$176</f>
        <v>1</v>
      </c>
      <c r="CK308" s="118">
        <f>SUM(CK309,CK314,CK318,CK325,CK336,CK341,)</f>
        <v>1</v>
      </c>
      <c r="CL308" s="118">
        <v>1</v>
      </c>
      <c r="CM308" s="118">
        <v>1</v>
      </c>
      <c r="CN308" s="118">
        <v>1</v>
      </c>
      <c r="CP308" s="118">
        <v>1</v>
      </c>
      <c r="CQ308" s="118">
        <v>1</v>
      </c>
      <c r="CR308" s="118">
        <v>1</v>
      </c>
      <c r="CS308" s="118">
        <v>1</v>
      </c>
      <c r="CU308" s="118">
        <v>1</v>
      </c>
      <c r="CV308" s="118">
        <v>1</v>
      </c>
      <c r="CW308" s="118">
        <v>1</v>
      </c>
      <c r="CX308" s="118">
        <v>1</v>
      </c>
      <c r="CZ308" s="118">
        <v>1</v>
      </c>
      <c r="DA308" s="118">
        <v>1</v>
      </c>
      <c r="DB308" s="118">
        <v>1</v>
      </c>
      <c r="DC308" s="118"/>
    </row>
    <row r="309" spans="2:107" ht="15" customHeight="1" outlineLevel="1" collapsed="1" x14ac:dyDescent="0.3">
      <c r="B309" s="108" t="s">
        <v>97</v>
      </c>
      <c r="C309" s="64">
        <v>0.83098591549295775</v>
      </c>
      <c r="D309" s="64">
        <v>0.81447963800904977</v>
      </c>
      <c r="E309" s="64">
        <v>0.80519480519480524</v>
      </c>
      <c r="F309" s="64">
        <v>0.7661290322580645</v>
      </c>
      <c r="G309" s="65"/>
      <c r="H309" s="64">
        <v>0.7615384615384615</v>
      </c>
      <c r="I309" s="64">
        <v>0.77474402730375425</v>
      </c>
      <c r="J309" s="64">
        <v>0.76767676767676762</v>
      </c>
      <c r="K309" s="64">
        <v>0.765625</v>
      </c>
      <c r="L309" s="65"/>
      <c r="M309" s="64">
        <v>0.771513353115727</v>
      </c>
      <c r="N309" s="64">
        <v>0.77142857142857146</v>
      </c>
      <c r="O309" s="64">
        <v>0.76103896103896107</v>
      </c>
      <c r="P309" s="64">
        <v>0.82352941176470584</v>
      </c>
      <c r="Q309" s="65"/>
      <c r="R309" s="64">
        <v>0.81746031746031744</v>
      </c>
      <c r="S309" s="64">
        <v>0.84237726098191212</v>
      </c>
      <c r="T309" s="64">
        <v>0.84383202099737531</v>
      </c>
      <c r="U309" s="64">
        <v>0.84185493460166472</v>
      </c>
      <c r="V309" s="65"/>
      <c r="W309" s="64">
        <v>0.83855981416957026</v>
      </c>
      <c r="X309" s="64">
        <v>0.83885714285714286</v>
      </c>
      <c r="Y309" s="64">
        <v>0.83595505617977528</v>
      </c>
      <c r="Z309" s="64">
        <v>0.83786724700761694</v>
      </c>
      <c r="AA309" s="65"/>
      <c r="AB309" s="64">
        <v>0.81432038834951459</v>
      </c>
      <c r="AC309" s="64">
        <v>0.81965317919075142</v>
      </c>
      <c r="AD309" s="64">
        <v>0.8018757327080891</v>
      </c>
      <c r="AE309" s="64">
        <v>0.79395296752519595</v>
      </c>
      <c r="AF309" s="65"/>
      <c r="AG309" s="64">
        <v>0.79148471615720528</v>
      </c>
      <c r="AH309" s="64">
        <v>0.771513353115727</v>
      </c>
      <c r="AI309" s="64">
        <v>0.75670307845084406</v>
      </c>
      <c r="AJ309" s="64">
        <v>0.75116063138347255</v>
      </c>
      <c r="AK309" s="65"/>
      <c r="AL309" s="64">
        <v>0.75181159420289856</v>
      </c>
      <c r="AM309" s="64">
        <v>0.75267050123253898</v>
      </c>
      <c r="AN309" s="64">
        <v>0.7437603993344426</v>
      </c>
      <c r="AO309" s="64">
        <v>0.73939393939393938</v>
      </c>
      <c r="AP309" s="65"/>
      <c r="AQ309" s="64">
        <v>0.7306826706676669</v>
      </c>
      <c r="AR309" s="64">
        <v>0.72807017543859653</v>
      </c>
      <c r="AS309" s="64">
        <v>0.7157604955264969</v>
      </c>
      <c r="AT309" s="64">
        <v>0.70910290237467022</v>
      </c>
      <c r="AU309" s="65"/>
      <c r="AV309" s="64">
        <v>0.70557377049180325</v>
      </c>
      <c r="AW309" s="64">
        <v>0.71204516938519447</v>
      </c>
      <c r="AX309" s="64">
        <v>0.7033036848792884</v>
      </c>
      <c r="AY309" s="64">
        <v>0.70313460356484325</v>
      </c>
      <c r="AZ309" s="65"/>
      <c r="BA309" s="64">
        <v>0.70262035344302254</v>
      </c>
      <c r="BB309" s="64">
        <v>0.70284697508896798</v>
      </c>
      <c r="BC309" s="64">
        <v>0.68705035971223016</v>
      </c>
      <c r="BD309" s="64">
        <v>0.69113329418672931</v>
      </c>
      <c r="BE309" s="65"/>
      <c r="BF309" s="64">
        <v>0.68282465589467389</v>
      </c>
      <c r="BG309" s="64">
        <v>0.68245614035087721</v>
      </c>
      <c r="BH309" s="64">
        <v>0.67498514557338085</v>
      </c>
      <c r="BI309" s="64">
        <v>0.65920826161790014</v>
      </c>
      <c r="BJ309" s="65"/>
      <c r="BK309" s="64">
        <v>0.65335648148148151</v>
      </c>
      <c r="BL309" s="64">
        <v>0.65091116173120733</v>
      </c>
      <c r="BM309" s="64">
        <v>0.64119019836639435</v>
      </c>
      <c r="BN309" s="64">
        <v>0.63569405099150145</v>
      </c>
      <c r="BO309" s="64">
        <v>0.63699023549684086</v>
      </c>
      <c r="BP309" s="73"/>
      <c r="BQ309" s="64">
        <v>0.62412993039443154</v>
      </c>
      <c r="BR309" s="64">
        <v>0.62214611872146119</v>
      </c>
      <c r="BS309" s="64">
        <v>0.61626575028636887</v>
      </c>
      <c r="BT309" s="64">
        <v>0.60194730813287511</v>
      </c>
      <c r="BV309" s="64">
        <v>0.62747380675203723</v>
      </c>
      <c r="BW309" s="64">
        <v>0.62005730659025793</v>
      </c>
      <c r="BX309" s="64">
        <v>0.61315938740782761</v>
      </c>
      <c r="BY309" s="64">
        <v>0.60194730813287511</v>
      </c>
      <c r="CA309" s="64">
        <v>0.59445407279029461</v>
      </c>
      <c r="CB309" s="64">
        <v>0.58684654300168637</v>
      </c>
      <c r="CC309" s="64">
        <v>0.57991120976692567</v>
      </c>
      <c r="CD309" s="64">
        <v>0.56357758620689657</v>
      </c>
      <c r="CF309" s="64">
        <v>0.55242566510172142</v>
      </c>
      <c r="CG309" s="64">
        <v>0.54824344383968338</v>
      </c>
      <c r="CH309" s="64">
        <v>0.53082352941176469</v>
      </c>
      <c r="CI309" s="64">
        <f t="shared" si="13"/>
        <v>0.51426024955436722</v>
      </c>
      <c r="CJ309" s="86"/>
      <c r="CK309" s="64">
        <f t="shared" ref="CK309:CK322" si="14">CK177/$CK$176</f>
        <v>0.67500000000000004</v>
      </c>
      <c r="CL309" s="64">
        <v>0.68906605922551256</v>
      </c>
      <c r="CM309" s="64">
        <v>0.66412629286880787</v>
      </c>
      <c r="CN309" s="64">
        <v>0.65239551478083591</v>
      </c>
      <c r="CO309" s="86"/>
      <c r="CP309" s="64">
        <v>0.64694376528117359</v>
      </c>
      <c r="CQ309" s="64">
        <v>0.63942083138720229</v>
      </c>
      <c r="CR309" s="64">
        <v>0.62330009066183134</v>
      </c>
      <c r="CS309" s="64">
        <v>0.6197802197802198</v>
      </c>
      <c r="CT309" s="86"/>
      <c r="CU309" s="64">
        <v>0.61335012594458438</v>
      </c>
      <c r="CV309" s="64">
        <v>0.6063402889245586</v>
      </c>
      <c r="CW309" s="64">
        <v>0.59207459207459212</v>
      </c>
      <c r="CX309" s="64">
        <v>0.56550755180892165</v>
      </c>
      <c r="CY309" s="86"/>
      <c r="CZ309" s="64">
        <v>0.55795876985468063</v>
      </c>
      <c r="DA309" s="64">
        <v>0.54021909233176835</v>
      </c>
      <c r="DB309" s="64">
        <v>0.52072387624051375</v>
      </c>
      <c r="DC309" s="64"/>
    </row>
    <row r="310" spans="2:107" ht="15" hidden="1" customHeight="1" outlineLevel="2" x14ac:dyDescent="0.3">
      <c r="B310" s="110" t="s">
        <v>98</v>
      </c>
      <c r="C310" s="65">
        <v>0.73239436619718312</v>
      </c>
      <c r="D310" s="65">
        <v>0.71040723981900455</v>
      </c>
      <c r="E310" s="65">
        <v>0.7056277056277056</v>
      </c>
      <c r="F310" s="65">
        <v>0.66532258064516125</v>
      </c>
      <c r="G310" s="65"/>
      <c r="H310" s="65">
        <v>0.66538461538461535</v>
      </c>
      <c r="I310" s="65">
        <v>0.68941979522184305</v>
      </c>
      <c r="J310" s="65">
        <v>0.6835016835016835</v>
      </c>
      <c r="K310" s="65">
        <v>0.68125000000000002</v>
      </c>
      <c r="L310" s="65"/>
      <c r="M310" s="65">
        <v>0.68249258160237392</v>
      </c>
      <c r="N310" s="65">
        <v>0.68831168831168832</v>
      </c>
      <c r="O310" s="65">
        <v>0.67792207792207793</v>
      </c>
      <c r="P310" s="65">
        <v>0.72712418300653592</v>
      </c>
      <c r="Q310" s="65"/>
      <c r="R310" s="65">
        <v>0.73015873015873012</v>
      </c>
      <c r="S310" s="65">
        <v>0.76744186046511631</v>
      </c>
      <c r="T310" s="65">
        <v>0.76771653543307083</v>
      </c>
      <c r="U310" s="65">
        <v>0.77288941736028538</v>
      </c>
      <c r="V310" s="65"/>
      <c r="W310" s="65">
        <v>0.77119628339140534</v>
      </c>
      <c r="X310" s="65">
        <v>0.77714285714285714</v>
      </c>
      <c r="Y310" s="65">
        <v>0.77415730337078648</v>
      </c>
      <c r="Z310" s="65">
        <v>0.77801958650707292</v>
      </c>
      <c r="AA310" s="65"/>
      <c r="AB310" s="65">
        <v>0.75</v>
      </c>
      <c r="AC310" s="65">
        <v>0.75953757225433527</v>
      </c>
      <c r="AD310" s="65">
        <v>0.74325908558030485</v>
      </c>
      <c r="AE310" s="65">
        <v>0.73796192609182532</v>
      </c>
      <c r="AF310" s="65"/>
      <c r="AG310" s="65">
        <v>0.73253275109170302</v>
      </c>
      <c r="AH310" s="65">
        <v>0.71513353115727007</v>
      </c>
      <c r="AI310" s="65">
        <v>0.69910625620655409</v>
      </c>
      <c r="AJ310" s="65">
        <v>0.69173630454967505</v>
      </c>
      <c r="AK310" s="65"/>
      <c r="AL310" s="65">
        <v>0.68840579710144922</v>
      </c>
      <c r="AM310" s="65">
        <v>0.69268693508627777</v>
      </c>
      <c r="AN310" s="65">
        <v>0.6813643926788685</v>
      </c>
      <c r="AO310" s="65">
        <v>0.67121212121212126</v>
      </c>
      <c r="AP310" s="65"/>
      <c r="AQ310" s="65">
        <v>0.66466616654163546</v>
      </c>
      <c r="AR310" s="65">
        <v>0.64642375168690958</v>
      </c>
      <c r="AS310" s="65">
        <v>0.63110805230557465</v>
      </c>
      <c r="AT310" s="65">
        <v>0.62203166226912932</v>
      </c>
      <c r="AU310" s="65"/>
      <c r="AV310" s="65">
        <v>0.6144262295081967</v>
      </c>
      <c r="AW310" s="65">
        <v>0.62484316185696365</v>
      </c>
      <c r="AX310" s="65">
        <v>0.60991105463786532</v>
      </c>
      <c r="AY310" s="65">
        <v>0.6060233558696988</v>
      </c>
      <c r="AZ310" s="65"/>
      <c r="BA310" s="65">
        <v>0.60633759902498474</v>
      </c>
      <c r="BB310" s="65">
        <v>0.60972716488730727</v>
      </c>
      <c r="BC310" s="65">
        <v>0.59352517985611508</v>
      </c>
      <c r="BD310" s="65">
        <v>0.5971814445096888</v>
      </c>
      <c r="BE310" s="65"/>
      <c r="BF310" s="65">
        <v>0.59066427289048473</v>
      </c>
      <c r="BG310" s="65">
        <v>0.59239766081871348</v>
      </c>
      <c r="BH310" s="65">
        <v>0.58348187759952463</v>
      </c>
      <c r="BI310" s="65">
        <v>0.56798623063683307</v>
      </c>
      <c r="BJ310" s="65"/>
      <c r="BK310" s="65">
        <v>0.56539351851851849</v>
      </c>
      <c r="BL310" s="65">
        <v>0.56093394077448744</v>
      </c>
      <c r="BM310" s="65">
        <v>0.54842473745624276</v>
      </c>
      <c r="BN310" s="65">
        <v>0.54334277620396598</v>
      </c>
      <c r="BO310" s="65">
        <v>0.54508902929350944</v>
      </c>
      <c r="BP310" s="73"/>
      <c r="BQ310" s="65">
        <v>0.53364269141531318</v>
      </c>
      <c r="BR310" s="65">
        <v>0.52682648401826482</v>
      </c>
      <c r="BS310" s="65">
        <v>0.52004581901489122</v>
      </c>
      <c r="BT310" s="65">
        <v>0.50057273768613975</v>
      </c>
      <c r="BV310" s="65">
        <v>0.53434225844004657</v>
      </c>
      <c r="BW310" s="65">
        <v>0.52492836676217769</v>
      </c>
      <c r="BX310" s="65">
        <v>0.51616562677254685</v>
      </c>
      <c r="BY310" s="65">
        <v>0.50057273768613975</v>
      </c>
      <c r="CA310" s="65">
        <v>0.49220103986135183</v>
      </c>
      <c r="CB310" s="65">
        <v>0.4867903316469927</v>
      </c>
      <c r="CC310" s="65">
        <v>0.48168701442841289</v>
      </c>
      <c r="CD310" s="65">
        <v>0.46659482758620691</v>
      </c>
      <c r="CF310" s="65">
        <v>0.45957224830464266</v>
      </c>
      <c r="CG310" s="65">
        <v>0.45818901533894113</v>
      </c>
      <c r="CH310" s="65">
        <v>0.43670588235294117</v>
      </c>
      <c r="CI310" s="65">
        <f t="shared" si="13"/>
        <v>0.42424242424242425</v>
      </c>
      <c r="CJ310" s="86"/>
      <c r="CK310" s="65">
        <f t="shared" si="14"/>
        <v>0.55056818181818179</v>
      </c>
      <c r="CL310" s="65">
        <v>0.56036446469248291</v>
      </c>
      <c r="CM310" s="65">
        <v>0.5340228633641807</v>
      </c>
      <c r="CN310" s="65">
        <v>0.51885830784913356</v>
      </c>
      <c r="CO310" s="86"/>
      <c r="CP310" s="65">
        <v>0.51491442542787291</v>
      </c>
      <c r="CQ310" s="65">
        <v>0.50910789350770669</v>
      </c>
      <c r="CR310" s="65">
        <v>0.49048050770625568</v>
      </c>
      <c r="CS310" s="65">
        <v>0.48087912087912088</v>
      </c>
      <c r="CT310" s="86"/>
      <c r="CU310" s="65"/>
      <c r="CV310" s="65"/>
      <c r="CW310" s="65"/>
      <c r="CX310" s="65">
        <v>0.42009132420091322</v>
      </c>
      <c r="CY310" s="86"/>
      <c r="CZ310" s="65"/>
      <c r="DA310" s="65"/>
      <c r="DB310" s="65"/>
      <c r="DC310" s="65"/>
    </row>
    <row r="311" spans="2:107" ht="15" hidden="1" customHeight="1" outlineLevel="2" x14ac:dyDescent="0.3">
      <c r="B311" s="110" t="s">
        <v>99</v>
      </c>
      <c r="C311" s="65">
        <v>7.9812206572769953E-2</v>
      </c>
      <c r="D311" s="65">
        <v>8.1447963800904979E-2</v>
      </c>
      <c r="E311" s="65">
        <v>7.792207792207792E-2</v>
      </c>
      <c r="F311" s="65">
        <v>7.6612903225806453E-2</v>
      </c>
      <c r="G311" s="65"/>
      <c r="H311" s="65">
        <v>7.3076923076923081E-2</v>
      </c>
      <c r="I311" s="65">
        <v>6.4846416382252553E-2</v>
      </c>
      <c r="J311" s="65">
        <v>6.3973063973063973E-2</v>
      </c>
      <c r="K311" s="65">
        <v>6.5625000000000003E-2</v>
      </c>
      <c r="L311" s="65"/>
      <c r="M311" s="65">
        <v>7.1216617210682495E-2</v>
      </c>
      <c r="N311" s="65">
        <v>6.4935064935064929E-2</v>
      </c>
      <c r="O311" s="65">
        <v>6.4935064935064929E-2</v>
      </c>
      <c r="P311" s="65">
        <v>6.2091503267973858E-2</v>
      </c>
      <c r="Q311" s="65"/>
      <c r="R311" s="65">
        <v>6.0317460317460318E-2</v>
      </c>
      <c r="S311" s="65">
        <v>4.909560723514212E-2</v>
      </c>
      <c r="T311" s="65">
        <v>4.9868766404199474E-2</v>
      </c>
      <c r="U311" s="65">
        <v>4.5184304399524373E-2</v>
      </c>
      <c r="V311" s="65"/>
      <c r="W311" s="65">
        <v>4.2973286875725901E-2</v>
      </c>
      <c r="X311" s="65">
        <v>0.04</v>
      </c>
      <c r="Y311" s="65">
        <v>4.1573033707865172E-2</v>
      </c>
      <c r="Z311" s="65">
        <v>3.9173014145810661E-2</v>
      </c>
      <c r="AA311" s="65"/>
      <c r="AB311" s="65">
        <v>4.2475728155339808E-2</v>
      </c>
      <c r="AC311" s="65">
        <v>3.9306358381502891E-2</v>
      </c>
      <c r="AD311" s="65">
        <v>3.7514654161781943E-2</v>
      </c>
      <c r="AE311" s="65">
        <v>3.5834266517357223E-2</v>
      </c>
      <c r="AF311" s="65"/>
      <c r="AG311" s="65">
        <v>3.9301310043668124E-2</v>
      </c>
      <c r="AH311" s="65">
        <v>3.7586547972304651E-2</v>
      </c>
      <c r="AI311" s="65">
        <v>3.7735849056603772E-2</v>
      </c>
      <c r="AJ311" s="65">
        <v>3.9925719591457756E-2</v>
      </c>
      <c r="AK311" s="65"/>
      <c r="AL311" s="65">
        <v>4.2572463768115944E-2</v>
      </c>
      <c r="AM311" s="65">
        <v>4.1084634346754315E-2</v>
      </c>
      <c r="AN311" s="65">
        <v>4.3261231281198007E-2</v>
      </c>
      <c r="AO311" s="65">
        <v>0.05</v>
      </c>
      <c r="AP311" s="65"/>
      <c r="AQ311" s="65">
        <v>4.8012003000750189E-2</v>
      </c>
      <c r="AR311" s="65">
        <v>4.3859649122807015E-2</v>
      </c>
      <c r="AS311" s="65">
        <v>4.6111493461803169E-2</v>
      </c>
      <c r="AT311" s="65">
        <v>4.8153034300791556E-2</v>
      </c>
      <c r="AU311" s="65"/>
      <c r="AV311" s="65">
        <v>5.1147540983606556E-2</v>
      </c>
      <c r="AW311" s="65">
        <v>4.8933500627352571E-2</v>
      </c>
      <c r="AX311" s="65">
        <v>5.2096569250317665E-2</v>
      </c>
      <c r="AY311" s="65">
        <v>4.9170251997541485E-2</v>
      </c>
      <c r="AZ311" s="65"/>
      <c r="BA311" s="65">
        <v>4.8750761730652042E-2</v>
      </c>
      <c r="BB311" s="65">
        <v>4.7449584816132859E-2</v>
      </c>
      <c r="BC311" s="65">
        <v>4.7362110311750596E-2</v>
      </c>
      <c r="BD311" s="65">
        <v>4.6975924838520255E-2</v>
      </c>
      <c r="BE311" s="65"/>
      <c r="BF311" s="65">
        <v>4.7875523638539794E-2</v>
      </c>
      <c r="BG311" s="65">
        <v>4.6783625730994149E-2</v>
      </c>
      <c r="BH311" s="65">
        <v>4.6939988116458706E-2</v>
      </c>
      <c r="BI311" s="65">
        <v>4.7619047619047616E-2</v>
      </c>
      <c r="BJ311" s="65"/>
      <c r="BK311" s="65">
        <v>4.5138888888888888E-2</v>
      </c>
      <c r="BL311" s="65">
        <v>4.5558086560364468E-2</v>
      </c>
      <c r="BM311" s="65">
        <v>4.7257876312718786E-2</v>
      </c>
      <c r="BN311" s="65">
        <v>4.6458923512747878E-2</v>
      </c>
      <c r="BO311" s="65">
        <v>4.5376220562894885E-2</v>
      </c>
      <c r="BP311" s="73"/>
      <c r="BQ311" s="65">
        <v>4.5243619489559163E-2</v>
      </c>
      <c r="BR311" s="65">
        <v>5.0228310502283102E-2</v>
      </c>
      <c r="BS311" s="65">
        <v>5.0400916380297825E-2</v>
      </c>
      <c r="BT311" s="65">
        <v>5.0973654066437571E-2</v>
      </c>
      <c r="BV311" s="65">
        <v>4.7729918509895226E-2</v>
      </c>
      <c r="BW311" s="65">
        <v>5.0429799426934097E-2</v>
      </c>
      <c r="BX311" s="65">
        <v>5.0482132728304027E-2</v>
      </c>
      <c r="BY311" s="65">
        <v>5.0973654066437571E-2</v>
      </c>
      <c r="CA311" s="65">
        <v>5.1415366839976891E-2</v>
      </c>
      <c r="CB311" s="65">
        <v>4.9465992130410343E-2</v>
      </c>
      <c r="CC311" s="65">
        <v>4.716981132075472E-2</v>
      </c>
      <c r="CD311" s="65">
        <v>4.6875E-2</v>
      </c>
      <c r="CF311" s="65">
        <v>4.4861763171622326E-2</v>
      </c>
      <c r="CG311" s="65">
        <v>4.7006432459178626E-2</v>
      </c>
      <c r="CH311" s="65">
        <v>4.7529411764705883E-2</v>
      </c>
      <c r="CI311" s="65">
        <f t="shared" si="13"/>
        <v>4.5454545454545456E-2</v>
      </c>
      <c r="CJ311" s="86"/>
      <c r="CK311" s="65">
        <f t="shared" si="14"/>
        <v>5.9659090909090912E-2</v>
      </c>
      <c r="CL311" s="65">
        <v>6.0933940774487473E-2</v>
      </c>
      <c r="CM311" s="65">
        <v>6.2602068590092541E-2</v>
      </c>
      <c r="CN311" s="65">
        <v>6.2691131498470942E-2</v>
      </c>
      <c r="CO311" s="86"/>
      <c r="CP311" s="65">
        <v>6.2591687041564786E-2</v>
      </c>
      <c r="CQ311" s="65">
        <v>6.3521718822979911E-2</v>
      </c>
      <c r="CR311" s="65">
        <v>6.4369900271985497E-2</v>
      </c>
      <c r="CS311" s="65">
        <v>6.4175824175824181E-2</v>
      </c>
      <c r="CT311" s="86"/>
      <c r="CU311" s="65"/>
      <c r="CV311" s="65"/>
      <c r="CW311" s="65"/>
      <c r="CX311" s="65">
        <v>6.4629434492448193E-2</v>
      </c>
      <c r="CY311" s="86"/>
      <c r="CZ311" s="65"/>
      <c r="DA311" s="65"/>
      <c r="DB311" s="65"/>
      <c r="DC311" s="65"/>
    </row>
    <row r="312" spans="2:107" ht="15" hidden="1" customHeight="1" outlineLevel="2" x14ac:dyDescent="0.3">
      <c r="B312" s="110" t="s">
        <v>100</v>
      </c>
      <c r="C312" s="65">
        <v>0</v>
      </c>
      <c r="D312" s="65">
        <v>0</v>
      </c>
      <c r="E312" s="65">
        <v>0</v>
      </c>
      <c r="F312" s="65">
        <v>0</v>
      </c>
      <c r="G312" s="65"/>
      <c r="H312" s="65">
        <v>0</v>
      </c>
      <c r="I312" s="65">
        <v>0</v>
      </c>
      <c r="J312" s="65">
        <v>0</v>
      </c>
      <c r="K312" s="65">
        <v>0</v>
      </c>
      <c r="L312" s="65"/>
      <c r="M312" s="65">
        <v>0</v>
      </c>
      <c r="N312" s="65">
        <v>0</v>
      </c>
      <c r="O312" s="65">
        <v>0</v>
      </c>
      <c r="P312" s="65">
        <v>1.9607843137254902E-2</v>
      </c>
      <c r="Q312" s="65"/>
      <c r="R312" s="65">
        <v>1.2698412698412698E-2</v>
      </c>
      <c r="S312" s="65">
        <v>1.4211886304909561E-2</v>
      </c>
      <c r="T312" s="65">
        <v>1.4435695538057743E-2</v>
      </c>
      <c r="U312" s="65">
        <v>1.3079667063020214E-2</v>
      </c>
      <c r="V312" s="65"/>
      <c r="W312" s="65">
        <v>1.3937282229965157E-2</v>
      </c>
      <c r="X312" s="65">
        <v>1.2571428571428572E-2</v>
      </c>
      <c r="Y312" s="65">
        <v>1.1235955056179775E-2</v>
      </c>
      <c r="Z312" s="65">
        <v>1.1969532100108813E-2</v>
      </c>
      <c r="AA312" s="65"/>
      <c r="AB312" s="65">
        <v>1.2135922330097087E-2</v>
      </c>
      <c r="AC312" s="65">
        <v>1.1560693641618497E-2</v>
      </c>
      <c r="AD312" s="65">
        <v>1.1723329425556858E-2</v>
      </c>
      <c r="AE312" s="65">
        <v>1.1198208286674132E-2</v>
      </c>
      <c r="AF312" s="65"/>
      <c r="AG312" s="65">
        <v>1.0917030567685589E-2</v>
      </c>
      <c r="AH312" s="65">
        <v>1.0880316518298714E-2</v>
      </c>
      <c r="AI312" s="65">
        <v>1.0923535253227408E-2</v>
      </c>
      <c r="AJ312" s="65">
        <v>1.1142061281337047E-2</v>
      </c>
      <c r="AK312" s="65"/>
      <c r="AL312" s="65">
        <v>1.177536231884058E-2</v>
      </c>
      <c r="AM312" s="65">
        <v>1.0682004930156122E-2</v>
      </c>
      <c r="AN312" s="65">
        <v>1.0815307820299502E-2</v>
      </c>
      <c r="AO312" s="65">
        <v>9.8484848484848477E-3</v>
      </c>
      <c r="AP312" s="65"/>
      <c r="AQ312" s="65">
        <v>9.7524381095273824E-3</v>
      </c>
      <c r="AR312" s="65">
        <v>3.0364372469635626E-2</v>
      </c>
      <c r="AS312" s="65">
        <v>3.0970406056434963E-2</v>
      </c>
      <c r="AT312" s="65">
        <v>3.1662269129287601E-2</v>
      </c>
      <c r="AU312" s="65"/>
      <c r="AV312" s="65">
        <v>3.2786885245901641E-2</v>
      </c>
      <c r="AW312" s="65">
        <v>3.1367628607277293E-2</v>
      </c>
      <c r="AX312" s="65">
        <v>3.4942820838627701E-2</v>
      </c>
      <c r="AY312" s="65">
        <v>3.7492317148125384E-2</v>
      </c>
      <c r="AZ312" s="65"/>
      <c r="BA312" s="65">
        <v>3.7172455819622183E-2</v>
      </c>
      <c r="BB312" s="65">
        <v>3.6180308422301306E-2</v>
      </c>
      <c r="BC312" s="65">
        <v>3.6570743405275781E-2</v>
      </c>
      <c r="BD312" s="65">
        <v>3.6406341749853202E-2</v>
      </c>
      <c r="BE312" s="65"/>
      <c r="BF312" s="65">
        <v>3.4709754637941355E-2</v>
      </c>
      <c r="BG312" s="65">
        <v>3.3333333333333333E-2</v>
      </c>
      <c r="BH312" s="65">
        <v>3.3273915626856804E-2</v>
      </c>
      <c r="BI312" s="65">
        <v>3.2702237521514632E-2</v>
      </c>
      <c r="BJ312" s="65"/>
      <c r="BK312" s="65">
        <v>3.2407407407407406E-2</v>
      </c>
      <c r="BL312" s="65">
        <v>3.3029612756264239E-2</v>
      </c>
      <c r="BM312" s="65">
        <v>3.2088681446907817E-2</v>
      </c>
      <c r="BN312" s="65">
        <v>3.1728045325779039E-2</v>
      </c>
      <c r="BO312" s="65">
        <v>3.2165422171165997E-2</v>
      </c>
      <c r="BP312" s="73"/>
      <c r="BQ312" s="65">
        <v>3.0742459396751739E-2</v>
      </c>
      <c r="BR312" s="65">
        <v>3.0251141552511414E-2</v>
      </c>
      <c r="BS312" s="65">
        <v>2.9209621993127148E-2</v>
      </c>
      <c r="BT312" s="65">
        <v>3.2646048109965638E-2</v>
      </c>
      <c r="BV312" s="65">
        <v>3.0849825378346914E-2</v>
      </c>
      <c r="BW312" s="65">
        <v>2.9799426934097421E-2</v>
      </c>
      <c r="BX312" s="65">
        <v>2.8927963698241632E-2</v>
      </c>
      <c r="BY312" s="65">
        <v>3.2646048109965638E-2</v>
      </c>
      <c r="CA312" s="65">
        <v>3.2351242056614674E-2</v>
      </c>
      <c r="CB312" s="65">
        <v>3.2040472175379427E-2</v>
      </c>
      <c r="CC312" s="65">
        <v>3.2741398446170925E-2</v>
      </c>
      <c r="CD312" s="65">
        <v>3.2327586206896554E-2</v>
      </c>
      <c r="CF312" s="65">
        <v>3.1298904538341159E-2</v>
      </c>
      <c r="CG312" s="65">
        <v>2.7214250371103414E-2</v>
      </c>
      <c r="CH312" s="65">
        <v>3.0588235294117649E-2</v>
      </c>
      <c r="CI312" s="65">
        <f t="shared" si="13"/>
        <v>2.8966131907308377E-2</v>
      </c>
      <c r="CJ312" s="86"/>
      <c r="CK312" s="65">
        <f t="shared" si="14"/>
        <v>3.9772727272727272E-2</v>
      </c>
      <c r="CL312" s="65">
        <v>4.2710706150341685E-2</v>
      </c>
      <c r="CM312" s="65">
        <v>4.1916167664670656E-2</v>
      </c>
      <c r="CN312" s="65">
        <v>4.3323139653414881E-2</v>
      </c>
      <c r="CO312" s="86"/>
      <c r="CP312" s="65">
        <v>4.2542787286063567E-2</v>
      </c>
      <c r="CQ312" s="65">
        <v>4.0635217188229801E-2</v>
      </c>
      <c r="CR312" s="65">
        <v>4.1251133272892114E-2</v>
      </c>
      <c r="CS312" s="65">
        <v>4.131868131868132E-2</v>
      </c>
      <c r="CT312" s="86"/>
      <c r="CU312" s="65"/>
      <c r="CV312" s="65"/>
      <c r="CW312" s="65"/>
      <c r="CX312" s="65">
        <v>4.4608359676852831E-2</v>
      </c>
      <c r="CY312" s="86"/>
      <c r="CZ312" s="65"/>
      <c r="DA312" s="65"/>
      <c r="DB312" s="65"/>
      <c r="DC312" s="65"/>
    </row>
    <row r="313" spans="2:107" ht="15" hidden="1" customHeight="1" outlineLevel="2" x14ac:dyDescent="0.3">
      <c r="B313" s="110" t="s">
        <v>101</v>
      </c>
      <c r="C313" s="65">
        <v>1.8779342723004695E-2</v>
      </c>
      <c r="D313" s="65">
        <v>2.2624434389140271E-2</v>
      </c>
      <c r="E313" s="65">
        <v>2.1645021645021644E-2</v>
      </c>
      <c r="F313" s="65">
        <v>2.4193548387096774E-2</v>
      </c>
      <c r="G313" s="65"/>
      <c r="H313" s="65">
        <v>2.3076923076923078E-2</v>
      </c>
      <c r="I313" s="65">
        <v>2.0477815699658702E-2</v>
      </c>
      <c r="J313" s="65">
        <v>2.0202020202020204E-2</v>
      </c>
      <c r="K313" s="65">
        <v>1.8749999999999999E-2</v>
      </c>
      <c r="L313" s="65"/>
      <c r="M313" s="65">
        <v>1.7804154302670624E-2</v>
      </c>
      <c r="N313" s="65">
        <v>1.8181818181818181E-2</v>
      </c>
      <c r="O313" s="65">
        <v>1.8181818181818181E-2</v>
      </c>
      <c r="P313" s="65">
        <v>1.4705882352941176E-2</v>
      </c>
      <c r="Q313" s="65"/>
      <c r="R313" s="65">
        <v>1.4285714285714285E-2</v>
      </c>
      <c r="S313" s="65">
        <v>1.1627906976744186E-2</v>
      </c>
      <c r="T313" s="65">
        <v>1.1811023622047244E-2</v>
      </c>
      <c r="U313" s="65">
        <v>1.070154577883472E-2</v>
      </c>
      <c r="V313" s="65"/>
      <c r="W313" s="65">
        <v>1.0452961672473868E-2</v>
      </c>
      <c r="X313" s="65">
        <v>9.1428571428571435E-3</v>
      </c>
      <c r="Y313" s="65">
        <v>8.988764044943821E-3</v>
      </c>
      <c r="Z313" s="65">
        <v>8.7051142546245922E-3</v>
      </c>
      <c r="AA313" s="65"/>
      <c r="AB313" s="65">
        <v>9.7087378640776691E-3</v>
      </c>
      <c r="AC313" s="65">
        <v>9.2485549132947983E-3</v>
      </c>
      <c r="AD313" s="65">
        <v>9.3786635404454859E-3</v>
      </c>
      <c r="AE313" s="65">
        <v>8.9585666293393058E-3</v>
      </c>
      <c r="AF313" s="65"/>
      <c r="AG313" s="65">
        <v>8.7336244541484712E-3</v>
      </c>
      <c r="AH313" s="65">
        <v>7.91295746785361E-3</v>
      </c>
      <c r="AI313" s="65">
        <v>8.9374379344587893E-3</v>
      </c>
      <c r="AJ313" s="65">
        <v>8.356545961002786E-3</v>
      </c>
      <c r="AK313" s="65"/>
      <c r="AL313" s="65">
        <v>9.057971014492754E-3</v>
      </c>
      <c r="AM313" s="65">
        <v>8.2169268693508633E-3</v>
      </c>
      <c r="AN313" s="65">
        <v>8.3194675540765387E-3</v>
      </c>
      <c r="AO313" s="65">
        <v>8.3333333333333332E-3</v>
      </c>
      <c r="AP313" s="65"/>
      <c r="AQ313" s="65">
        <v>8.2520630157539385E-3</v>
      </c>
      <c r="AR313" s="65">
        <v>7.4224021592442643E-3</v>
      </c>
      <c r="AS313" s="65">
        <v>7.5705437026841018E-3</v>
      </c>
      <c r="AT313" s="65">
        <v>7.2559366754617414E-3</v>
      </c>
      <c r="AU313" s="65"/>
      <c r="AV313" s="65">
        <v>7.2131147540983606E-3</v>
      </c>
      <c r="AW313" s="65">
        <v>6.9008782936010038E-3</v>
      </c>
      <c r="AX313" s="65">
        <v>6.3532401524777635E-3</v>
      </c>
      <c r="AY313" s="65">
        <v>1.0448678549477565E-2</v>
      </c>
      <c r="AZ313" s="65"/>
      <c r="BA313" s="65">
        <v>1.0359536867763558E-2</v>
      </c>
      <c r="BB313" s="65">
        <v>9.4899169632265724E-3</v>
      </c>
      <c r="BC313" s="65">
        <v>9.5923261390887284E-3</v>
      </c>
      <c r="BD313" s="65">
        <v>1.0569583088667059E-2</v>
      </c>
      <c r="BE313" s="65"/>
      <c r="BF313" s="65">
        <v>9.5751047277079591E-3</v>
      </c>
      <c r="BG313" s="65">
        <v>9.9415204678362581E-3</v>
      </c>
      <c r="BH313" s="65">
        <v>1.1289364230540701E-2</v>
      </c>
      <c r="BI313" s="65">
        <v>1.0900745840504877E-2</v>
      </c>
      <c r="BJ313" s="65"/>
      <c r="BK313" s="65">
        <v>1.0416666666666666E-2</v>
      </c>
      <c r="BL313" s="65">
        <v>1.1389521640091117E-2</v>
      </c>
      <c r="BM313" s="65">
        <v>1.3418903150525088E-2</v>
      </c>
      <c r="BN313" s="65">
        <v>1.4164305949008499E-2</v>
      </c>
      <c r="BO313" s="65">
        <v>1.4359563469270534E-2</v>
      </c>
      <c r="BP313" s="73"/>
      <c r="BQ313" s="65">
        <v>1.4501160092807424E-2</v>
      </c>
      <c r="BR313" s="65">
        <v>1.4840182648401826E-2</v>
      </c>
      <c r="BS313" s="65">
        <v>1.6609392898052692E-2</v>
      </c>
      <c r="BT313" s="65">
        <v>1.7754868270332187E-2</v>
      </c>
      <c r="BV313" s="65">
        <v>1.4551804423748545E-2</v>
      </c>
      <c r="BW313" s="65">
        <v>1.4899713467048711E-2</v>
      </c>
      <c r="BX313" s="65">
        <v>1.7583664208735111E-2</v>
      </c>
      <c r="BY313" s="65">
        <v>1.7754868270332187E-2</v>
      </c>
      <c r="CA313" s="65">
        <v>1.8486424032351241E-2</v>
      </c>
      <c r="CB313" s="65">
        <v>1.8549747048903879E-2</v>
      </c>
      <c r="CC313" s="65">
        <v>1.8312985571587125E-2</v>
      </c>
      <c r="CD313" s="65">
        <v>1.7780172413793104E-2</v>
      </c>
      <c r="CF313" s="65">
        <v>1.6692749087115284E-2</v>
      </c>
      <c r="CG313" s="65">
        <v>1.583374567046017E-2</v>
      </c>
      <c r="CH313" s="65">
        <v>1.6E-2</v>
      </c>
      <c r="CI313" s="65">
        <f t="shared" si="13"/>
        <v>1.5597147950089126E-2</v>
      </c>
      <c r="CJ313" s="86"/>
      <c r="CK313" s="65">
        <f t="shared" si="14"/>
        <v>2.5000000000000001E-2</v>
      </c>
      <c r="CL313" s="65">
        <v>2.5056947608200455E-2</v>
      </c>
      <c r="CM313" s="65">
        <v>2.558519324986391E-2</v>
      </c>
      <c r="CN313" s="65">
        <v>2.7522935779816515E-2</v>
      </c>
      <c r="CO313" s="86"/>
      <c r="CP313" s="65">
        <v>2.6894865525672371E-2</v>
      </c>
      <c r="CQ313" s="65">
        <v>2.6156001868285848E-2</v>
      </c>
      <c r="CR313" s="65">
        <v>2.7198549410698096E-2</v>
      </c>
      <c r="CS313" s="65">
        <v>3.340659340659341E-2</v>
      </c>
      <c r="CT313" s="86"/>
      <c r="CU313" s="65"/>
      <c r="CV313" s="65"/>
      <c r="CW313" s="65"/>
      <c r="CX313" s="65">
        <v>3.6178433438707414E-2</v>
      </c>
      <c r="CY313" s="86"/>
      <c r="CZ313" s="65"/>
      <c r="DA313" s="65"/>
      <c r="DB313" s="65"/>
      <c r="DC313" s="65"/>
    </row>
    <row r="314" spans="2:107" ht="15" customHeight="1" outlineLevel="1" collapsed="1" x14ac:dyDescent="0.3">
      <c r="B314" s="108" t="s">
        <v>102</v>
      </c>
      <c r="C314" s="64">
        <v>0.107981220657277</v>
      </c>
      <c r="D314" s="64">
        <v>0.10407239819004525</v>
      </c>
      <c r="E314" s="64">
        <v>0.10822510822510822</v>
      </c>
      <c r="F314" s="64">
        <v>0.10080645161290322</v>
      </c>
      <c r="G314" s="65"/>
      <c r="H314" s="64">
        <v>0.1</v>
      </c>
      <c r="I314" s="64">
        <v>0.10238907849829351</v>
      </c>
      <c r="J314" s="64">
        <v>0.10101010101010101</v>
      </c>
      <c r="K314" s="64">
        <v>9.375E-2</v>
      </c>
      <c r="L314" s="65"/>
      <c r="M314" s="64">
        <v>8.9020771513353122E-2</v>
      </c>
      <c r="N314" s="64">
        <v>7.5324675324675322E-2</v>
      </c>
      <c r="O314" s="64">
        <v>8.0519480519480519E-2</v>
      </c>
      <c r="P314" s="64">
        <v>5.8823529411764705E-2</v>
      </c>
      <c r="Q314" s="64"/>
      <c r="R314" s="64">
        <v>6.1904761904761907E-2</v>
      </c>
      <c r="S314" s="64">
        <v>5.2971576227390182E-2</v>
      </c>
      <c r="T314" s="64">
        <v>5.2493438320209973E-2</v>
      </c>
      <c r="U314" s="64">
        <v>5.1129607609988109E-2</v>
      </c>
      <c r="V314" s="65"/>
      <c r="W314" s="64">
        <v>4.9941927990708478E-2</v>
      </c>
      <c r="X314" s="64">
        <v>5.0285714285714288E-2</v>
      </c>
      <c r="Y314" s="64">
        <v>4.9438202247191011E-2</v>
      </c>
      <c r="Z314" s="64">
        <v>4.7878128400435253E-2</v>
      </c>
      <c r="AA314" s="65"/>
      <c r="AB314" s="64">
        <v>5.5825242718446605E-2</v>
      </c>
      <c r="AC314" s="64">
        <v>5.3179190751445088E-2</v>
      </c>
      <c r="AD314" s="64">
        <v>6.4478311840562713E-2</v>
      </c>
      <c r="AE314" s="64">
        <v>6.6069428891377374E-2</v>
      </c>
      <c r="AF314" s="65"/>
      <c r="AG314" s="64">
        <v>6.222707423580786E-2</v>
      </c>
      <c r="AH314" s="64">
        <v>5.7368941641938676E-2</v>
      </c>
      <c r="AI314" s="64">
        <v>5.8589870903674283E-2</v>
      </c>
      <c r="AJ314" s="64">
        <v>5.4781801299907153E-2</v>
      </c>
      <c r="AK314" s="65"/>
      <c r="AL314" s="64">
        <v>5.0724637681159424E-2</v>
      </c>
      <c r="AM314" s="64">
        <v>4.8479868529170092E-2</v>
      </c>
      <c r="AN314" s="64">
        <v>4.8252911813643926E-2</v>
      </c>
      <c r="AO314" s="64">
        <v>4.3939393939393938E-2</v>
      </c>
      <c r="AP314" s="65"/>
      <c r="AQ314" s="64">
        <v>4.3510877719429859E-2</v>
      </c>
      <c r="AR314" s="64">
        <v>4.4534412955465584E-2</v>
      </c>
      <c r="AS314" s="64">
        <v>4.4735030970406056E-2</v>
      </c>
      <c r="AT314" s="64">
        <v>4.6174142480211081E-2</v>
      </c>
      <c r="AU314" s="65"/>
      <c r="AV314" s="64">
        <v>4.5901639344262293E-2</v>
      </c>
      <c r="AW314" s="64">
        <v>4.3914680050188205E-2</v>
      </c>
      <c r="AX314" s="64">
        <v>4.3202033036848796E-2</v>
      </c>
      <c r="AY314" s="64">
        <v>4.3638598647818071E-2</v>
      </c>
      <c r="AZ314" s="65"/>
      <c r="BA314" s="64">
        <v>4.3266301035953685E-2</v>
      </c>
      <c r="BB314" s="64">
        <v>4.2111506524317915E-2</v>
      </c>
      <c r="BC314" s="64">
        <v>4.2565947242206234E-2</v>
      </c>
      <c r="BD314" s="64">
        <v>4.2865531415149732E-2</v>
      </c>
      <c r="BE314" s="65"/>
      <c r="BF314" s="64">
        <v>4.3686415320167565E-2</v>
      </c>
      <c r="BG314" s="64">
        <v>4.3274853801169591E-2</v>
      </c>
      <c r="BH314" s="64">
        <v>4.3374925727866907E-2</v>
      </c>
      <c r="BI314" s="64">
        <v>4.5324153757888695E-2</v>
      </c>
      <c r="BJ314" s="65"/>
      <c r="BK314" s="64">
        <v>4.4560185185185182E-2</v>
      </c>
      <c r="BL314" s="64">
        <v>4.441913439635535E-2</v>
      </c>
      <c r="BM314" s="64">
        <v>4.3757292882147025E-2</v>
      </c>
      <c r="BN314" s="64">
        <v>4.2492917847025496E-2</v>
      </c>
      <c r="BO314" s="64">
        <v>4.0781160252728314E-2</v>
      </c>
      <c r="BP314" s="73"/>
      <c r="BQ314" s="64">
        <v>4.0023201856148494E-2</v>
      </c>
      <c r="BR314" s="64">
        <v>4.4520547945205477E-2</v>
      </c>
      <c r="BS314" s="64">
        <v>4.4100801832760599E-2</v>
      </c>
      <c r="BT314" s="64">
        <v>4.0664375715922109E-2</v>
      </c>
      <c r="BV314" s="64">
        <v>4.4819557625145515E-2</v>
      </c>
      <c r="BW314" s="64">
        <v>4.4699140401146129E-2</v>
      </c>
      <c r="BX314" s="64">
        <v>4.254112308564946E-2</v>
      </c>
      <c r="BY314" s="64">
        <v>4.0664375715922109E-2</v>
      </c>
      <c r="CA314" s="64">
        <v>3.870595031773541E-2</v>
      </c>
      <c r="CB314" s="64">
        <v>3.9910061832490164E-2</v>
      </c>
      <c r="CC314" s="64">
        <v>4.1065482796892344E-2</v>
      </c>
      <c r="CD314" s="64">
        <v>4.0409482758620691E-2</v>
      </c>
      <c r="CF314" s="64">
        <v>3.8601982263954095E-2</v>
      </c>
      <c r="CG314" s="64">
        <v>3.6615536862939141E-2</v>
      </c>
      <c r="CH314" s="64">
        <v>3.4823529411764705E-2</v>
      </c>
      <c r="CI314" s="64">
        <f t="shared" si="13"/>
        <v>3.2531194295900179E-2</v>
      </c>
      <c r="CJ314" s="86"/>
      <c r="CK314" s="64">
        <f t="shared" si="14"/>
        <v>4.2045454545454546E-2</v>
      </c>
      <c r="CL314" s="64">
        <v>4.441913439635535E-2</v>
      </c>
      <c r="CM314" s="64">
        <v>4.5182362547632006E-2</v>
      </c>
      <c r="CN314" s="64">
        <v>4.6890927624872576E-2</v>
      </c>
      <c r="CO314" s="86"/>
      <c r="CP314" s="64">
        <v>4.5476772616136918E-2</v>
      </c>
      <c r="CQ314" s="64">
        <v>4.4371788883699206E-2</v>
      </c>
      <c r="CR314" s="64">
        <v>4.487760652765186E-2</v>
      </c>
      <c r="CS314" s="64">
        <v>4.2197802197802198E-2</v>
      </c>
      <c r="CT314" s="86"/>
      <c r="CU314" s="64">
        <v>4.2401343408900082E-2</v>
      </c>
      <c r="CV314" s="64">
        <v>4.1733547351524881E-2</v>
      </c>
      <c r="CW314" s="64">
        <v>4.2735042735042736E-2</v>
      </c>
      <c r="CX314" s="64">
        <v>4.1447137337548297E-2</v>
      </c>
      <c r="CY314" s="86"/>
      <c r="CZ314" s="64">
        <v>4.3257857384251433E-2</v>
      </c>
      <c r="DA314" s="64">
        <v>4.3818466353677622E-2</v>
      </c>
      <c r="DB314" s="64">
        <v>4.4074722708698187E-2</v>
      </c>
      <c r="DC314" s="64"/>
    </row>
    <row r="315" spans="2:107" ht="15" hidden="1" customHeight="1" outlineLevel="2" x14ac:dyDescent="0.3">
      <c r="B315" s="110" t="s">
        <v>103</v>
      </c>
      <c r="C315" s="65">
        <v>3.7558685446009391E-2</v>
      </c>
      <c r="D315" s="65">
        <v>3.6199095022624438E-2</v>
      </c>
      <c r="E315" s="65">
        <v>3.4632034632034632E-2</v>
      </c>
      <c r="F315" s="65">
        <v>3.2258064516129031E-2</v>
      </c>
      <c r="G315" s="65"/>
      <c r="H315" s="65">
        <v>3.4615384615384617E-2</v>
      </c>
      <c r="I315" s="65">
        <v>3.7542662116040959E-2</v>
      </c>
      <c r="J315" s="65">
        <v>3.7037037037037035E-2</v>
      </c>
      <c r="K315" s="65">
        <v>3.4375000000000003E-2</v>
      </c>
      <c r="L315" s="65"/>
      <c r="M315" s="65">
        <v>3.2640949554896145E-2</v>
      </c>
      <c r="N315" s="65">
        <v>2.8571428571428571E-2</v>
      </c>
      <c r="O315" s="65">
        <v>2.8571428571428571E-2</v>
      </c>
      <c r="P315" s="65">
        <v>2.6143790849673203E-2</v>
      </c>
      <c r="Q315" s="65"/>
      <c r="R315" s="65">
        <v>2.5396825396825397E-2</v>
      </c>
      <c r="S315" s="65">
        <v>2.0671834625322998E-2</v>
      </c>
      <c r="T315" s="65">
        <v>2.0997375328083989E-2</v>
      </c>
      <c r="U315" s="65">
        <v>2.2592152199762187E-2</v>
      </c>
      <c r="V315" s="65"/>
      <c r="W315" s="65">
        <v>2.2067363530778164E-2</v>
      </c>
      <c r="X315" s="65">
        <v>2.1714285714285714E-2</v>
      </c>
      <c r="Y315" s="65">
        <v>2.1348314606741574E-2</v>
      </c>
      <c r="Z315" s="65">
        <v>2.0674646354733407E-2</v>
      </c>
      <c r="AA315" s="65"/>
      <c r="AB315" s="65">
        <v>2.4271844660194174E-2</v>
      </c>
      <c r="AC315" s="65">
        <v>2.3121387283236993E-2</v>
      </c>
      <c r="AD315" s="65">
        <v>2.8135990621336461E-2</v>
      </c>
      <c r="AE315" s="65">
        <v>2.9115341545352745E-2</v>
      </c>
      <c r="AF315" s="65"/>
      <c r="AG315" s="65">
        <v>2.7292576419213975E-2</v>
      </c>
      <c r="AH315" s="65">
        <v>2.4727992087042534E-2</v>
      </c>
      <c r="AI315" s="65">
        <v>2.4826216484607744E-2</v>
      </c>
      <c r="AJ315" s="65">
        <v>2.3212627669452181E-2</v>
      </c>
      <c r="AK315" s="65"/>
      <c r="AL315" s="65">
        <v>2.0833333333333332E-2</v>
      </c>
      <c r="AM315" s="65">
        <v>1.8898931799506986E-2</v>
      </c>
      <c r="AN315" s="65">
        <v>1.913477537437604E-2</v>
      </c>
      <c r="AO315" s="65">
        <v>1.7424242424242425E-2</v>
      </c>
      <c r="AP315" s="65"/>
      <c r="AQ315" s="65">
        <v>1.72543135783946E-2</v>
      </c>
      <c r="AR315" s="65">
        <v>1.6869095816464237E-2</v>
      </c>
      <c r="AS315" s="65">
        <v>1.7205781142463867E-2</v>
      </c>
      <c r="AT315" s="65">
        <v>1.6490765171503958E-2</v>
      </c>
      <c r="AU315" s="65"/>
      <c r="AV315" s="65">
        <v>1.6393442622950821E-2</v>
      </c>
      <c r="AW315" s="65">
        <v>1.5683814303638646E-2</v>
      </c>
      <c r="AX315" s="65">
        <v>1.4612452350698857E-2</v>
      </c>
      <c r="AY315" s="65">
        <v>1.5980331899200985E-2</v>
      </c>
      <c r="AZ315" s="65"/>
      <c r="BA315" s="65">
        <v>1.5843997562461912E-2</v>
      </c>
      <c r="BB315" s="65">
        <v>1.542111506524318E-2</v>
      </c>
      <c r="BC315" s="65">
        <v>1.5587529976019185E-2</v>
      </c>
      <c r="BD315" s="65">
        <v>1.6441573693482089E-2</v>
      </c>
      <c r="BE315" s="65"/>
      <c r="BF315" s="65">
        <v>1.6756433273488927E-2</v>
      </c>
      <c r="BG315" s="65">
        <v>1.6374269005847954E-2</v>
      </c>
      <c r="BH315" s="65">
        <v>1.6636957813428402E-2</v>
      </c>
      <c r="BI315" s="65">
        <v>1.6064257028112448E-2</v>
      </c>
      <c r="BJ315" s="65"/>
      <c r="BK315" s="65">
        <v>1.6203703703703703E-2</v>
      </c>
      <c r="BL315" s="65">
        <v>1.5945330296127564E-2</v>
      </c>
      <c r="BM315" s="65">
        <v>1.3418903150525088E-2</v>
      </c>
      <c r="BN315" s="65">
        <v>1.3031161473087818E-2</v>
      </c>
      <c r="BO315" s="65">
        <v>1.1487650775416428E-2</v>
      </c>
      <c r="BP315" s="73"/>
      <c r="BQ315" s="65">
        <v>1.1600928074245939E-2</v>
      </c>
      <c r="BR315" s="65">
        <v>1.3698630136986301E-2</v>
      </c>
      <c r="BS315" s="65">
        <v>1.3745704467353952E-2</v>
      </c>
      <c r="BT315" s="65">
        <v>1.3172966781214204E-2</v>
      </c>
      <c r="BV315" s="65">
        <v>1.3387660069848661E-2</v>
      </c>
      <c r="BW315" s="65">
        <v>1.3753581661891117E-2</v>
      </c>
      <c r="BX315" s="65">
        <v>1.2478729438457176E-2</v>
      </c>
      <c r="BY315" s="65">
        <v>1.3172966781214204E-2</v>
      </c>
      <c r="CA315" s="65">
        <v>1.3287117273252455E-2</v>
      </c>
      <c r="CB315" s="65">
        <v>1.2928611579539067E-2</v>
      </c>
      <c r="CC315" s="65">
        <v>1.2763596004439512E-2</v>
      </c>
      <c r="CD315" s="65">
        <v>1.2392241379310345E-2</v>
      </c>
      <c r="CF315" s="65">
        <v>1.1476264997391758E-2</v>
      </c>
      <c r="CG315" s="65">
        <v>1.0885700148441365E-2</v>
      </c>
      <c r="CH315" s="65">
        <v>9.4117647058823521E-3</v>
      </c>
      <c r="CI315" s="65">
        <f t="shared" si="13"/>
        <v>9.8039215686274508E-3</v>
      </c>
      <c r="CJ315" s="86"/>
      <c r="CK315" s="65">
        <f t="shared" si="14"/>
        <v>1.3068181818181817E-2</v>
      </c>
      <c r="CL315" s="65">
        <v>1.4806378132118452E-2</v>
      </c>
      <c r="CM315" s="65">
        <v>1.4697876973326075E-2</v>
      </c>
      <c r="CN315" s="65">
        <v>1.5290519877675841E-2</v>
      </c>
      <c r="CO315" s="86"/>
      <c r="CP315" s="65">
        <v>1.4180929095354523E-2</v>
      </c>
      <c r="CQ315" s="65">
        <v>1.4946286781877626E-2</v>
      </c>
      <c r="CR315" s="65">
        <v>1.4052583862194016E-2</v>
      </c>
      <c r="CS315" s="65">
        <v>1.3186813186813187E-2</v>
      </c>
      <c r="CT315" s="86"/>
      <c r="CU315" s="65"/>
      <c r="CV315" s="65"/>
      <c r="CW315" s="65"/>
      <c r="CX315" s="65">
        <v>1.4752370916754479E-2</v>
      </c>
      <c r="CY315" s="86"/>
      <c r="CZ315" s="65"/>
      <c r="DA315" s="65"/>
      <c r="DB315" s="65"/>
      <c r="DC315" s="65"/>
    </row>
    <row r="316" spans="2:107" ht="15" hidden="1" customHeight="1" outlineLevel="2" x14ac:dyDescent="0.3">
      <c r="B316" s="110" t="s">
        <v>104</v>
      </c>
      <c r="C316" s="65">
        <v>3.2863849765258218E-2</v>
      </c>
      <c r="D316" s="65">
        <v>2.7149321266968326E-2</v>
      </c>
      <c r="E316" s="65">
        <v>3.4632034632034632E-2</v>
      </c>
      <c r="F316" s="65">
        <v>3.2258064516129031E-2</v>
      </c>
      <c r="G316" s="65"/>
      <c r="H316" s="65">
        <v>3.0769230769230771E-2</v>
      </c>
      <c r="I316" s="65">
        <v>2.7303754266211604E-2</v>
      </c>
      <c r="J316" s="65">
        <v>2.6936026936026935E-2</v>
      </c>
      <c r="K316" s="65">
        <v>2.5000000000000001E-2</v>
      </c>
      <c r="L316" s="65"/>
      <c r="M316" s="65">
        <v>2.3738872403560832E-2</v>
      </c>
      <c r="N316" s="65">
        <v>2.0779220779220779E-2</v>
      </c>
      <c r="O316" s="65">
        <v>2.0779220779220779E-2</v>
      </c>
      <c r="P316" s="65">
        <v>1.3071895424836602E-2</v>
      </c>
      <c r="Q316" s="65"/>
      <c r="R316" s="65">
        <v>1.5873015873015872E-2</v>
      </c>
      <c r="S316" s="65">
        <v>1.2919896640826873E-2</v>
      </c>
      <c r="T316" s="65">
        <v>1.3123359580052493E-2</v>
      </c>
      <c r="U316" s="65">
        <v>1.1890606420927468E-2</v>
      </c>
      <c r="V316" s="65"/>
      <c r="W316" s="65">
        <v>1.1614401858304297E-2</v>
      </c>
      <c r="X316" s="65">
        <v>1.1428571428571429E-2</v>
      </c>
      <c r="Y316" s="65">
        <v>1.1235955056179775E-2</v>
      </c>
      <c r="Z316" s="65">
        <v>1.088139281828074E-2</v>
      </c>
      <c r="AA316" s="65"/>
      <c r="AB316" s="65">
        <v>1.2135922330097087E-2</v>
      </c>
      <c r="AC316" s="65">
        <v>1.1560693641618497E-2</v>
      </c>
      <c r="AD316" s="65">
        <v>1.6412661195779603E-2</v>
      </c>
      <c r="AE316" s="65">
        <v>1.6797312430011199E-2</v>
      </c>
      <c r="AF316" s="65"/>
      <c r="AG316" s="65">
        <v>1.5283842794759825E-2</v>
      </c>
      <c r="AH316" s="65">
        <v>1.3847675568743818E-2</v>
      </c>
      <c r="AI316" s="65">
        <v>1.3902681231380337E-2</v>
      </c>
      <c r="AJ316" s="65">
        <v>1.2999071494893221E-2</v>
      </c>
      <c r="AK316" s="65"/>
      <c r="AL316" s="65">
        <v>1.2681159420289856E-2</v>
      </c>
      <c r="AM316" s="65">
        <v>1.314708299096138E-2</v>
      </c>
      <c r="AN316" s="65">
        <v>1.3311148086522463E-2</v>
      </c>
      <c r="AO316" s="65">
        <v>1.2121212121212121E-2</v>
      </c>
      <c r="AP316" s="65"/>
      <c r="AQ316" s="65">
        <v>1.2003000750187547E-2</v>
      </c>
      <c r="AR316" s="65">
        <v>1.282051282051282E-2</v>
      </c>
      <c r="AS316" s="65">
        <v>1.307639366827254E-2</v>
      </c>
      <c r="AT316" s="65">
        <v>1.2532981530343008E-2</v>
      </c>
      <c r="AU316" s="65"/>
      <c r="AV316" s="65">
        <v>1.2459016393442624E-2</v>
      </c>
      <c r="AW316" s="65">
        <v>1.1919698870765371E-2</v>
      </c>
      <c r="AX316" s="65">
        <v>1.207115628970775E-2</v>
      </c>
      <c r="AY316" s="65">
        <v>1.1677934849416103E-2</v>
      </c>
      <c r="AZ316" s="65"/>
      <c r="BA316" s="65">
        <v>1.157830591102986E-2</v>
      </c>
      <c r="BB316" s="65">
        <v>1.1269276393831554E-2</v>
      </c>
      <c r="BC316" s="65">
        <v>1.1390887290167866E-2</v>
      </c>
      <c r="BD316" s="65">
        <v>1.1156782149148562E-2</v>
      </c>
      <c r="BE316" s="65"/>
      <c r="BF316" s="65">
        <v>1.1370436864153202E-2</v>
      </c>
      <c r="BG316" s="65">
        <v>1.1111111111111112E-2</v>
      </c>
      <c r="BH316" s="65">
        <v>1.1289364230540701E-2</v>
      </c>
      <c r="BI316" s="65">
        <v>1.0900745840504877E-2</v>
      </c>
      <c r="BJ316" s="65"/>
      <c r="BK316" s="65">
        <v>1.0995370370370371E-2</v>
      </c>
      <c r="BL316" s="65">
        <v>1.082004555808656E-2</v>
      </c>
      <c r="BM316" s="65">
        <v>1.1085180863477246E-2</v>
      </c>
      <c r="BN316" s="65">
        <v>1.0764872521246459E-2</v>
      </c>
      <c r="BO316" s="65">
        <v>1.0338885697874785E-2</v>
      </c>
      <c r="BP316" s="73"/>
      <c r="BQ316" s="65">
        <v>9.2807424593967514E-3</v>
      </c>
      <c r="BR316" s="65">
        <v>1.1986301369863013E-2</v>
      </c>
      <c r="BS316" s="65">
        <v>1.2600229095074456E-2</v>
      </c>
      <c r="BT316" s="65">
        <v>1.0882016036655211E-2</v>
      </c>
      <c r="BV316" s="65">
        <v>1.2223515715948778E-2</v>
      </c>
      <c r="BW316" s="65">
        <v>1.2034383954154728E-2</v>
      </c>
      <c r="BX316" s="65">
        <v>1.2478729438457176E-2</v>
      </c>
      <c r="BY316" s="65">
        <v>1.0882016036655211E-2</v>
      </c>
      <c r="CA316" s="65">
        <v>9.8209127671865966E-3</v>
      </c>
      <c r="CB316" s="65">
        <v>1.0118043844856661E-2</v>
      </c>
      <c r="CC316" s="65">
        <v>1.0543840177580466E-2</v>
      </c>
      <c r="CD316" s="65">
        <v>1.0775862068965518E-2</v>
      </c>
      <c r="CF316" s="65">
        <v>1.0432968179447054E-2</v>
      </c>
      <c r="CG316" s="65">
        <v>9.8960910440376044E-3</v>
      </c>
      <c r="CH316" s="65">
        <v>1.0352941176470589E-2</v>
      </c>
      <c r="CI316" s="65">
        <f t="shared" si="13"/>
        <v>8.9126559714795012E-3</v>
      </c>
      <c r="CJ316" s="86"/>
      <c r="CK316" s="65">
        <f t="shared" si="14"/>
        <v>1.1363636363636364E-2</v>
      </c>
      <c r="CL316" s="65">
        <v>1.1389521640091117E-2</v>
      </c>
      <c r="CM316" s="65">
        <v>1.1976047904191617E-2</v>
      </c>
      <c r="CN316" s="65">
        <v>1.3251783893985729E-2</v>
      </c>
      <c r="CO316" s="86"/>
      <c r="CP316" s="65">
        <v>1.3691931540342298E-2</v>
      </c>
      <c r="CQ316" s="65">
        <v>1.2610929472209247E-2</v>
      </c>
      <c r="CR316" s="65">
        <v>1.3599274705349048E-2</v>
      </c>
      <c r="CS316" s="65">
        <v>1.3626373626373627E-2</v>
      </c>
      <c r="CT316" s="86"/>
      <c r="CU316" s="65"/>
      <c r="CV316" s="65"/>
      <c r="CW316" s="65"/>
      <c r="CX316" s="65">
        <v>1.2996136283807516E-2</v>
      </c>
      <c r="CY316" s="86"/>
      <c r="CZ316" s="65"/>
      <c r="DA316" s="65"/>
      <c r="DB316" s="65"/>
      <c r="DC316" s="65"/>
    </row>
    <row r="317" spans="2:107" ht="15" hidden="1" customHeight="1" outlineLevel="2" x14ac:dyDescent="0.3">
      <c r="B317" s="110" t="s">
        <v>105</v>
      </c>
      <c r="C317" s="65">
        <v>3.7558685446009391E-2</v>
      </c>
      <c r="D317" s="65">
        <v>4.072398190045249E-2</v>
      </c>
      <c r="E317" s="65">
        <v>3.896103896103896E-2</v>
      </c>
      <c r="F317" s="65">
        <v>3.6290322580645164E-2</v>
      </c>
      <c r="G317" s="65"/>
      <c r="H317" s="65">
        <v>3.4615384615384617E-2</v>
      </c>
      <c r="I317" s="65">
        <v>3.7542662116040959E-2</v>
      </c>
      <c r="J317" s="65">
        <v>3.7037037037037035E-2</v>
      </c>
      <c r="K317" s="65">
        <v>3.4375000000000003E-2</v>
      </c>
      <c r="L317" s="65"/>
      <c r="M317" s="65">
        <v>3.2640949554896145E-2</v>
      </c>
      <c r="N317" s="65">
        <v>2.5974025974025976E-2</v>
      </c>
      <c r="O317" s="65">
        <v>3.1168831168831169E-2</v>
      </c>
      <c r="P317" s="65">
        <v>1.9607843137254902E-2</v>
      </c>
      <c r="Q317" s="65"/>
      <c r="R317" s="65">
        <v>2.0634920634920634E-2</v>
      </c>
      <c r="S317" s="65">
        <v>1.937984496124031E-2</v>
      </c>
      <c r="T317" s="65">
        <v>1.8372703412073491E-2</v>
      </c>
      <c r="U317" s="65">
        <v>1.6646848989298454E-2</v>
      </c>
      <c r="V317" s="65"/>
      <c r="W317" s="65">
        <v>1.6260162601626018E-2</v>
      </c>
      <c r="X317" s="65">
        <v>1.7142857142857144E-2</v>
      </c>
      <c r="Y317" s="65">
        <v>1.6853932584269662E-2</v>
      </c>
      <c r="Z317" s="65">
        <v>1.6322089227421111E-2</v>
      </c>
      <c r="AA317" s="65"/>
      <c r="AB317" s="65">
        <v>1.9417475728155338E-2</v>
      </c>
      <c r="AC317" s="65">
        <v>1.8497109826589597E-2</v>
      </c>
      <c r="AD317" s="65">
        <v>1.992966002344666E-2</v>
      </c>
      <c r="AE317" s="65">
        <v>2.0156774916013438E-2</v>
      </c>
      <c r="AF317" s="65"/>
      <c r="AG317" s="65">
        <v>1.9650655021834062E-2</v>
      </c>
      <c r="AH317" s="65">
        <v>1.8793273986152326E-2</v>
      </c>
      <c r="AI317" s="65">
        <v>1.9860973187686197E-2</v>
      </c>
      <c r="AJ317" s="65">
        <v>1.8570102135561744E-2</v>
      </c>
      <c r="AK317" s="65"/>
      <c r="AL317" s="65">
        <v>1.7210144927536232E-2</v>
      </c>
      <c r="AM317" s="65">
        <v>1.6433853738701727E-2</v>
      </c>
      <c r="AN317" s="65">
        <v>1.5806988352745424E-2</v>
      </c>
      <c r="AO317" s="65">
        <v>1.4393939393939395E-2</v>
      </c>
      <c r="AP317" s="65"/>
      <c r="AQ317" s="65">
        <v>1.4253563390847712E-2</v>
      </c>
      <c r="AR317" s="65">
        <v>1.4844804318488529E-2</v>
      </c>
      <c r="AS317" s="65">
        <v>1.4452856159669649E-2</v>
      </c>
      <c r="AT317" s="65">
        <v>1.7150395778364115E-2</v>
      </c>
      <c r="AU317" s="65"/>
      <c r="AV317" s="65">
        <v>1.7049180327868854E-2</v>
      </c>
      <c r="AW317" s="65">
        <v>1.631116687578419E-2</v>
      </c>
      <c r="AX317" s="65">
        <v>1.6518424396442185E-2</v>
      </c>
      <c r="AY317" s="65">
        <v>1.5980331899200985E-2</v>
      </c>
      <c r="AZ317" s="65"/>
      <c r="BA317" s="65">
        <v>1.5843997562461912E-2</v>
      </c>
      <c r="BB317" s="65">
        <v>1.542111506524318E-2</v>
      </c>
      <c r="BC317" s="65">
        <v>1.5587529976019185E-2</v>
      </c>
      <c r="BD317" s="65">
        <v>1.5267175572519083E-2</v>
      </c>
      <c r="BE317" s="65"/>
      <c r="BF317" s="65">
        <v>1.5559545182525433E-2</v>
      </c>
      <c r="BG317" s="65">
        <v>1.5789473684210527E-2</v>
      </c>
      <c r="BH317" s="65">
        <v>1.5448603683897801E-2</v>
      </c>
      <c r="BI317" s="65">
        <v>1.835915088927137E-2</v>
      </c>
      <c r="BJ317" s="65"/>
      <c r="BK317" s="65">
        <v>1.7361111111111112E-2</v>
      </c>
      <c r="BL317" s="65">
        <v>1.765375854214123E-2</v>
      </c>
      <c r="BM317" s="65">
        <v>1.9253208868144692E-2</v>
      </c>
      <c r="BN317" s="65">
        <v>1.8696883852691217E-2</v>
      </c>
      <c r="BO317" s="65">
        <v>1.8954623779437105E-2</v>
      </c>
      <c r="BP317" s="73"/>
      <c r="BQ317" s="65">
        <v>1.91415313225058E-2</v>
      </c>
      <c r="BR317" s="65">
        <v>1.8835616438356163E-2</v>
      </c>
      <c r="BS317" s="65">
        <v>1.7754868270332187E-2</v>
      </c>
      <c r="BT317" s="65">
        <v>1.6609392898052692E-2</v>
      </c>
      <c r="BV317" s="65">
        <v>1.9208381839348081E-2</v>
      </c>
      <c r="BW317" s="65">
        <v>1.8911174785100286E-2</v>
      </c>
      <c r="BX317" s="65">
        <v>1.7583664208735111E-2</v>
      </c>
      <c r="BY317" s="65">
        <v>1.6609392898052692E-2</v>
      </c>
      <c r="CA317" s="65">
        <v>1.5597920277296361E-2</v>
      </c>
      <c r="CB317" s="65">
        <v>1.6863406408094434E-2</v>
      </c>
      <c r="CC317" s="65">
        <v>1.7758046614872364E-2</v>
      </c>
      <c r="CD317" s="65">
        <v>1.7241379310344827E-2</v>
      </c>
      <c r="CF317" s="65">
        <v>1.6692749087115284E-2</v>
      </c>
      <c r="CG317" s="65">
        <v>1.583374567046017E-2</v>
      </c>
      <c r="CH317" s="65">
        <v>1.5058823529411765E-2</v>
      </c>
      <c r="CI317" s="65">
        <f t="shared" si="13"/>
        <v>1.3814616755793227E-2</v>
      </c>
      <c r="CJ317" s="86"/>
      <c r="CK317" s="65">
        <f t="shared" si="14"/>
        <v>1.7613636363636363E-2</v>
      </c>
      <c r="CL317" s="65">
        <v>1.8223234624145785E-2</v>
      </c>
      <c r="CM317" s="65">
        <v>1.8508437670114317E-2</v>
      </c>
      <c r="CN317" s="65">
        <v>1.834862385321101E-2</v>
      </c>
      <c r="CO317" s="86"/>
      <c r="CP317" s="65">
        <v>1.7603911980440097E-2</v>
      </c>
      <c r="CQ317" s="65">
        <v>1.6814572629612331E-2</v>
      </c>
      <c r="CR317" s="65">
        <v>1.7225747960108794E-2</v>
      </c>
      <c r="CS317" s="65">
        <v>1.5384615384615385E-2</v>
      </c>
      <c r="CT317" s="86"/>
      <c r="CU317" s="65"/>
      <c r="CV317" s="65"/>
      <c r="CW317" s="65"/>
      <c r="CX317" s="65">
        <v>1.3698630136986301E-2</v>
      </c>
      <c r="CY317" s="86"/>
      <c r="CZ317" s="65"/>
      <c r="DA317" s="65"/>
      <c r="DB317" s="65"/>
      <c r="DC317" s="65"/>
    </row>
    <row r="318" spans="2:107" ht="15" customHeight="1" outlineLevel="1" collapsed="1" x14ac:dyDescent="0.3">
      <c r="B318" s="108" t="s">
        <v>370</v>
      </c>
      <c r="C318" s="64">
        <v>6.1032863849765258E-2</v>
      </c>
      <c r="D318" s="64">
        <v>8.1447963800904979E-2</v>
      </c>
      <c r="E318" s="64">
        <v>8.6580086580086577E-2</v>
      </c>
      <c r="F318" s="64">
        <v>0.13306451612903225</v>
      </c>
      <c r="G318" s="65"/>
      <c r="H318" s="64">
        <v>0.13846153846153847</v>
      </c>
      <c r="I318" s="64">
        <v>0.12286689419795221</v>
      </c>
      <c r="J318" s="64">
        <v>0.13131313131313133</v>
      </c>
      <c r="K318" s="64">
        <v>0.140625</v>
      </c>
      <c r="L318" s="65"/>
      <c r="M318" s="64">
        <v>0.1394658753709199</v>
      </c>
      <c r="N318" s="64">
        <v>0.14545454545454545</v>
      </c>
      <c r="O318" s="64">
        <v>0.14545454545454545</v>
      </c>
      <c r="P318" s="64">
        <v>0.10457516339869281</v>
      </c>
      <c r="Q318" s="64"/>
      <c r="R318" s="64">
        <v>0.10476190476190476</v>
      </c>
      <c r="S318" s="64">
        <v>9.0439276485788117E-2</v>
      </c>
      <c r="T318" s="64">
        <v>9.055118110236221E-2</v>
      </c>
      <c r="U318" s="64">
        <v>9.1557669441141493E-2</v>
      </c>
      <c r="V318" s="65"/>
      <c r="W318" s="64">
        <v>9.2915214866434379E-2</v>
      </c>
      <c r="X318" s="64">
        <v>9.2571428571428568E-2</v>
      </c>
      <c r="Y318" s="64">
        <v>9.3258426966292135E-2</v>
      </c>
      <c r="Z318" s="64">
        <v>9.2491838955386291E-2</v>
      </c>
      <c r="AA318" s="65"/>
      <c r="AB318" s="64">
        <v>0.10558252427184465</v>
      </c>
      <c r="AC318" s="64">
        <v>0.10057803468208093</v>
      </c>
      <c r="AD318" s="64">
        <v>0.11019929660023446</v>
      </c>
      <c r="AE318" s="64">
        <v>0.11870100783874581</v>
      </c>
      <c r="AF318" s="65"/>
      <c r="AG318" s="64">
        <v>0.12663755458515283</v>
      </c>
      <c r="AH318" s="64">
        <v>0.1513353115727003</v>
      </c>
      <c r="AI318" s="64">
        <v>0.17378351539225423</v>
      </c>
      <c r="AJ318" s="64">
        <v>0.18384401114206128</v>
      </c>
      <c r="AK318" s="65"/>
      <c r="AL318" s="64">
        <v>0.18478260869565216</v>
      </c>
      <c r="AM318" s="64">
        <v>0.18816762530813474</v>
      </c>
      <c r="AN318" s="64">
        <v>0.19717138103161397</v>
      </c>
      <c r="AO318" s="64">
        <v>0.20606060606060606</v>
      </c>
      <c r="AP318" s="65"/>
      <c r="AQ318" s="64">
        <v>0.21530382595648911</v>
      </c>
      <c r="AR318" s="64">
        <v>0.21592442645074225</v>
      </c>
      <c r="AS318" s="64">
        <v>0.22367515485203029</v>
      </c>
      <c r="AT318" s="64">
        <v>0.22163588390501318</v>
      </c>
      <c r="AU318" s="65"/>
      <c r="AV318" s="64">
        <v>0.22032786885245903</v>
      </c>
      <c r="AW318" s="64">
        <v>0.20953575909661229</v>
      </c>
      <c r="AX318" s="64">
        <v>0.21537484116899619</v>
      </c>
      <c r="AY318" s="64">
        <v>0.21450522433927474</v>
      </c>
      <c r="AZ318" s="65"/>
      <c r="BA318" s="64">
        <v>0.21145642900670322</v>
      </c>
      <c r="BB318" s="64">
        <v>0.20818505338078291</v>
      </c>
      <c r="BC318" s="64">
        <v>0.2170263788968825</v>
      </c>
      <c r="BD318" s="64">
        <v>0.21608925425719319</v>
      </c>
      <c r="BE318" s="65"/>
      <c r="BF318" s="64">
        <v>0.22142429682824655</v>
      </c>
      <c r="BG318" s="64">
        <v>0.2216374269005848</v>
      </c>
      <c r="BH318" s="64">
        <v>0.22638146167557932</v>
      </c>
      <c r="BI318" s="64">
        <v>0.24096385542168675</v>
      </c>
      <c r="BJ318" s="65"/>
      <c r="BK318" s="64">
        <v>0.24421296296296297</v>
      </c>
      <c r="BL318" s="64">
        <v>0.24316628701594534</v>
      </c>
      <c r="BM318" s="64">
        <v>0.25029171528588096</v>
      </c>
      <c r="BN318" s="64">
        <v>0.25099150141643062</v>
      </c>
      <c r="BO318" s="64">
        <v>0.25043078690407811</v>
      </c>
      <c r="BP318" s="73"/>
      <c r="BQ318" s="64">
        <v>0.25406032482598606</v>
      </c>
      <c r="BR318" s="64">
        <v>0.2454337899543379</v>
      </c>
      <c r="BS318" s="64">
        <v>0.2468499427262314</v>
      </c>
      <c r="BT318" s="64">
        <v>0.25544100801832759</v>
      </c>
      <c r="BV318" s="64">
        <v>0.24330616996507567</v>
      </c>
      <c r="BW318" s="64">
        <v>0.24641833810888253</v>
      </c>
      <c r="BX318" s="64">
        <v>0.24730572887124219</v>
      </c>
      <c r="BY318" s="64">
        <v>0.25544100801832759</v>
      </c>
      <c r="CA318" s="64">
        <v>0.26458694396302718</v>
      </c>
      <c r="CB318" s="64">
        <v>0.26531759415401912</v>
      </c>
      <c r="CC318" s="64">
        <v>0.26914539400665927</v>
      </c>
      <c r="CD318" s="64">
        <v>0.28340517241379309</v>
      </c>
      <c r="CF318" s="64">
        <v>0.2952529994783516</v>
      </c>
      <c r="CG318" s="64">
        <v>0.30331519049975258</v>
      </c>
      <c r="CH318" s="64">
        <v>0.31529411764705884</v>
      </c>
      <c r="CI318" s="64">
        <f t="shared" si="13"/>
        <v>0.33556149732620322</v>
      </c>
      <c r="CJ318" s="86"/>
      <c r="CK318" s="64">
        <f t="shared" si="14"/>
        <v>0.11647727272727272</v>
      </c>
      <c r="CL318" s="64">
        <v>8.2004555808656038E-2</v>
      </c>
      <c r="CM318" s="64">
        <v>9.3630919978225369E-2</v>
      </c>
      <c r="CN318" s="64">
        <v>8.9704383282364936E-2</v>
      </c>
      <c r="CO318" s="86"/>
      <c r="CP318" s="64">
        <v>8.6063569682151592E-2</v>
      </c>
      <c r="CQ318" s="64">
        <v>8.5941148995796357E-2</v>
      </c>
      <c r="CR318" s="64">
        <v>8.6128739800543974E-2</v>
      </c>
      <c r="CS318" s="64">
        <v>8.5714285714285715E-2</v>
      </c>
      <c r="CT318" s="86"/>
      <c r="CU318" s="64">
        <v>8.9000839630562559E-2</v>
      </c>
      <c r="CV318" s="64">
        <v>9.3097913322632425E-2</v>
      </c>
      <c r="CW318" s="64">
        <v>0.10139860139860139</v>
      </c>
      <c r="CX318" s="64">
        <v>0.12328767123287671</v>
      </c>
      <c r="CY318" s="86"/>
      <c r="CZ318" s="64">
        <v>0.13011152416356878</v>
      </c>
      <c r="DA318" s="64">
        <v>0.14303599374021908</v>
      </c>
      <c r="DB318" s="64">
        <v>0.16112084063047286</v>
      </c>
      <c r="DC318" s="64"/>
    </row>
    <row r="319" spans="2:107" ht="15" hidden="1" customHeight="1" outlineLevel="2" x14ac:dyDescent="0.3">
      <c r="B319" s="110" t="s">
        <v>107</v>
      </c>
      <c r="C319" s="65">
        <v>4.2253521126760563E-2</v>
      </c>
      <c r="D319" s="65">
        <v>6.3348416289592757E-2</v>
      </c>
      <c r="E319" s="65">
        <v>6.4935064935064929E-2</v>
      </c>
      <c r="F319" s="65">
        <v>0.11290322580645161</v>
      </c>
      <c r="G319" s="65"/>
      <c r="H319" s="65">
        <v>0.11923076923076924</v>
      </c>
      <c r="I319" s="65">
        <v>0.10921501706484642</v>
      </c>
      <c r="J319" s="65">
        <v>0.11447811447811448</v>
      </c>
      <c r="K319" s="65">
        <v>0.121875</v>
      </c>
      <c r="L319" s="65"/>
      <c r="M319" s="65">
        <v>0.12166172106824925</v>
      </c>
      <c r="N319" s="65">
        <v>0.12467532467532468</v>
      </c>
      <c r="O319" s="65">
        <v>0.12467532467532468</v>
      </c>
      <c r="P319" s="65">
        <v>8.9869281045751634E-2</v>
      </c>
      <c r="Q319" s="65"/>
      <c r="R319" s="65">
        <v>8.7301587301587297E-2</v>
      </c>
      <c r="S319" s="65">
        <v>7.6227390180878554E-2</v>
      </c>
      <c r="T319" s="65">
        <v>7.7427821522309717E-2</v>
      </c>
      <c r="U319" s="65">
        <v>7.4910820451843038E-2</v>
      </c>
      <c r="V319" s="65"/>
      <c r="W319" s="65">
        <v>7.3170731707317069E-2</v>
      </c>
      <c r="X319" s="65">
        <v>7.3142857142857148E-2</v>
      </c>
      <c r="Y319" s="65">
        <v>7.0786516853932585E-2</v>
      </c>
      <c r="Z319" s="65">
        <v>7.0729053318824814E-2</v>
      </c>
      <c r="AA319" s="65"/>
      <c r="AB319" s="65">
        <v>8.1310679611650491E-2</v>
      </c>
      <c r="AC319" s="65">
        <v>7.7456647398843934E-2</v>
      </c>
      <c r="AD319" s="65">
        <v>8.4407971864009376E-2</v>
      </c>
      <c r="AE319" s="65">
        <v>9.4064949608062706E-2</v>
      </c>
      <c r="AF319" s="65"/>
      <c r="AG319" s="65">
        <v>0.10262008733624454</v>
      </c>
      <c r="AH319" s="65">
        <v>0.12660731948565776</v>
      </c>
      <c r="AI319" s="65">
        <v>0.14200595829195631</v>
      </c>
      <c r="AJ319" s="65">
        <v>0.14763231197771587</v>
      </c>
      <c r="AK319" s="65"/>
      <c r="AL319" s="65">
        <v>0.15036231884057971</v>
      </c>
      <c r="AM319" s="65">
        <v>0.15447822514379622</v>
      </c>
      <c r="AN319" s="65">
        <v>0.15890183028286189</v>
      </c>
      <c r="AO319" s="65">
        <v>0.16590909090909092</v>
      </c>
      <c r="AP319" s="65"/>
      <c r="AQ319" s="65">
        <v>0.17104276069017255</v>
      </c>
      <c r="AR319" s="65">
        <v>0.17273954116059378</v>
      </c>
      <c r="AS319" s="65">
        <v>0.17962835512732278</v>
      </c>
      <c r="AT319" s="65">
        <v>0.17612137203166228</v>
      </c>
      <c r="AU319" s="65"/>
      <c r="AV319" s="65">
        <v>0.17967213114754099</v>
      </c>
      <c r="AW319" s="65">
        <v>0.16938519447929737</v>
      </c>
      <c r="AX319" s="65">
        <v>0.17153748411689962</v>
      </c>
      <c r="AY319" s="65">
        <v>0.17209588199139519</v>
      </c>
      <c r="AZ319" s="65"/>
      <c r="BA319" s="65">
        <v>0.16940889701401585</v>
      </c>
      <c r="BB319" s="65">
        <v>0.166073546856465</v>
      </c>
      <c r="BC319" s="65">
        <v>0.17446043165467626</v>
      </c>
      <c r="BD319" s="65">
        <v>0.17381092190252495</v>
      </c>
      <c r="BE319" s="65"/>
      <c r="BF319" s="65">
        <v>0.17833632555356074</v>
      </c>
      <c r="BG319" s="65">
        <v>0.1760233918128655</v>
      </c>
      <c r="BH319" s="65">
        <v>0.18062982768865121</v>
      </c>
      <c r="BI319" s="65">
        <v>0.18760757314974183</v>
      </c>
      <c r="BJ319" s="65"/>
      <c r="BK319" s="65">
        <v>0.19039351851851852</v>
      </c>
      <c r="BL319" s="65">
        <v>0.18678815489749431</v>
      </c>
      <c r="BM319" s="65">
        <v>0.19253208868144692</v>
      </c>
      <c r="BN319" s="65">
        <v>0.19036827195467423</v>
      </c>
      <c r="BO319" s="65">
        <v>0.19126938541068353</v>
      </c>
      <c r="BP319" s="73"/>
      <c r="BQ319" s="65">
        <v>0.19199535962877029</v>
      </c>
      <c r="BR319" s="65">
        <v>0.18321917808219179</v>
      </c>
      <c r="BS319" s="65">
        <v>0.18499427262313861</v>
      </c>
      <c r="BT319" s="65">
        <v>0.19014891179839633</v>
      </c>
      <c r="BV319" s="65">
        <v>0.18102444703143189</v>
      </c>
      <c r="BW319" s="65">
        <v>0.1839541547277937</v>
      </c>
      <c r="BX319" s="65">
        <v>0.18547929665343166</v>
      </c>
      <c r="BY319" s="65">
        <v>0.19014891179839633</v>
      </c>
      <c r="CA319" s="65">
        <v>0.19930675909878684</v>
      </c>
      <c r="CB319" s="65">
        <v>0.20011242270938728</v>
      </c>
      <c r="CC319" s="65">
        <v>0.20144284128745837</v>
      </c>
      <c r="CD319" s="65">
        <v>0.21228448275862069</v>
      </c>
      <c r="CF319" s="65">
        <v>0.22013562858633282</v>
      </c>
      <c r="CG319" s="65">
        <v>0.22414646214745176</v>
      </c>
      <c r="CH319" s="65">
        <v>0.2343529411764706</v>
      </c>
      <c r="CI319" s="65">
        <f t="shared" si="13"/>
        <v>0.24643493761140819</v>
      </c>
      <c r="CJ319" s="86"/>
      <c r="CK319" s="65">
        <f t="shared" si="14"/>
        <v>0</v>
      </c>
      <c r="CL319" s="65">
        <v>0</v>
      </c>
      <c r="CM319" s="65">
        <v>0</v>
      </c>
      <c r="CN319" s="65">
        <v>0</v>
      </c>
      <c r="CO319" s="86"/>
      <c r="CP319" s="65">
        <v>0</v>
      </c>
      <c r="CQ319" s="65">
        <v>0</v>
      </c>
      <c r="CR319" s="65">
        <v>0</v>
      </c>
      <c r="CS319" s="65">
        <v>0</v>
      </c>
      <c r="CT319" s="86"/>
      <c r="CU319" s="65"/>
      <c r="CV319" s="65"/>
      <c r="CW319" s="65"/>
      <c r="CX319" s="65">
        <v>0</v>
      </c>
      <c r="CY319" s="86"/>
      <c r="CZ319" s="65"/>
      <c r="DA319" s="65"/>
      <c r="DB319" s="65"/>
      <c r="DC319" s="65"/>
    </row>
    <row r="320" spans="2:107" ht="15" hidden="1" customHeight="1" outlineLevel="2" x14ac:dyDescent="0.3">
      <c r="B320" s="110" t="s">
        <v>108</v>
      </c>
      <c r="C320" s="65">
        <v>1.8779342723004695E-2</v>
      </c>
      <c r="D320" s="65">
        <v>1.8099547511312219E-2</v>
      </c>
      <c r="E320" s="65">
        <v>2.1645021645021644E-2</v>
      </c>
      <c r="F320" s="65">
        <v>2.0161290322580645E-2</v>
      </c>
      <c r="G320" s="65"/>
      <c r="H320" s="65">
        <v>1.9230769230769232E-2</v>
      </c>
      <c r="I320" s="65">
        <v>1.3651877133105802E-2</v>
      </c>
      <c r="J320" s="65">
        <v>1.6835016835016835E-2</v>
      </c>
      <c r="K320" s="65">
        <v>1.8749999999999999E-2</v>
      </c>
      <c r="L320" s="65"/>
      <c r="M320" s="65">
        <v>1.7804154302670624E-2</v>
      </c>
      <c r="N320" s="65">
        <v>2.0779220779220779E-2</v>
      </c>
      <c r="O320" s="65">
        <v>2.0779220779220779E-2</v>
      </c>
      <c r="P320" s="65">
        <v>1.4705882352941176E-2</v>
      </c>
      <c r="Q320" s="65"/>
      <c r="R320" s="65">
        <v>1.7460317460317461E-2</v>
      </c>
      <c r="S320" s="65">
        <v>1.4211886304909561E-2</v>
      </c>
      <c r="T320" s="65">
        <v>1.3123359580052493E-2</v>
      </c>
      <c r="U320" s="65">
        <v>1.6646848989298454E-2</v>
      </c>
      <c r="V320" s="65"/>
      <c r="W320" s="65">
        <v>1.9744483159117306E-2</v>
      </c>
      <c r="X320" s="65">
        <v>1.9428571428571427E-2</v>
      </c>
      <c r="Y320" s="65">
        <v>2.247191011235955E-2</v>
      </c>
      <c r="Z320" s="65">
        <v>2.176278563656148E-2</v>
      </c>
      <c r="AA320" s="65"/>
      <c r="AB320" s="65">
        <v>2.4271844660194174E-2</v>
      </c>
      <c r="AC320" s="65">
        <v>2.3121387283236993E-2</v>
      </c>
      <c r="AD320" s="65">
        <v>2.5791324736225089E-2</v>
      </c>
      <c r="AE320" s="65">
        <v>2.463605823068309E-2</v>
      </c>
      <c r="AF320" s="65"/>
      <c r="AG320" s="65">
        <v>2.4017467248908297E-2</v>
      </c>
      <c r="AH320" s="65">
        <v>2.4727992087042534E-2</v>
      </c>
      <c r="AI320" s="65">
        <v>3.1777557100297914E-2</v>
      </c>
      <c r="AJ320" s="65">
        <v>3.6211699164345405E-2</v>
      </c>
      <c r="AK320" s="65"/>
      <c r="AL320" s="65">
        <v>3.4420289855072464E-2</v>
      </c>
      <c r="AM320" s="65">
        <v>3.3689400164338537E-2</v>
      </c>
      <c r="AN320" s="65">
        <v>3.8269550748752081E-2</v>
      </c>
      <c r="AO320" s="65">
        <v>4.0151515151515153E-2</v>
      </c>
      <c r="AP320" s="65"/>
      <c r="AQ320" s="65">
        <v>4.4261065266316582E-2</v>
      </c>
      <c r="AR320" s="65">
        <v>4.3184885290148446E-2</v>
      </c>
      <c r="AS320" s="65">
        <v>4.40467997247075E-2</v>
      </c>
      <c r="AT320" s="65">
        <v>4.5514511873350927E-2</v>
      </c>
      <c r="AU320" s="65"/>
      <c r="AV320" s="65">
        <v>4.0655737704918031E-2</v>
      </c>
      <c r="AW320" s="65">
        <v>4.0150564617314928E-2</v>
      </c>
      <c r="AX320" s="65">
        <v>4.3837357052096571E-2</v>
      </c>
      <c r="AY320" s="65">
        <v>4.2409342347879533E-2</v>
      </c>
      <c r="AZ320" s="65"/>
      <c r="BA320" s="65">
        <v>4.2047531992687383E-2</v>
      </c>
      <c r="BB320" s="65">
        <v>4.2111506524317915E-2</v>
      </c>
      <c r="BC320" s="65">
        <v>4.2565947242206234E-2</v>
      </c>
      <c r="BD320" s="65">
        <v>4.2278332354668234E-2</v>
      </c>
      <c r="BE320" s="65"/>
      <c r="BF320" s="65">
        <v>4.3087971274685818E-2</v>
      </c>
      <c r="BG320" s="65">
        <v>4.3859649122807015E-2</v>
      </c>
      <c r="BH320" s="65">
        <v>4.3969102792632206E-2</v>
      </c>
      <c r="BI320" s="65">
        <v>5.0487664945496273E-2</v>
      </c>
      <c r="BJ320" s="65"/>
      <c r="BK320" s="65">
        <v>4.9768518518518517E-2</v>
      </c>
      <c r="BL320" s="65">
        <v>5.1822323462414575E-2</v>
      </c>
      <c r="BM320" s="65">
        <v>5.3092182030338393E-2</v>
      </c>
      <c r="BN320" s="65">
        <v>5.2691218130311614E-2</v>
      </c>
      <c r="BO320" s="65">
        <v>5.1120045950603099E-2</v>
      </c>
      <c r="BP320" s="73"/>
      <c r="BQ320" s="65">
        <v>5.3944315545243621E-2</v>
      </c>
      <c r="BR320" s="65">
        <v>5.4794520547945202E-2</v>
      </c>
      <c r="BS320" s="65">
        <v>5.6701030927835051E-2</v>
      </c>
      <c r="BT320" s="65">
        <v>5.9564719358533788E-2</v>
      </c>
      <c r="BV320" s="65">
        <v>5.4132712456344587E-2</v>
      </c>
      <c r="BW320" s="65">
        <v>5.501432664756447E-2</v>
      </c>
      <c r="BX320" s="65">
        <v>5.6721497447532618E-2</v>
      </c>
      <c r="BY320" s="65">
        <v>5.9564719358533788E-2</v>
      </c>
      <c r="CA320" s="65">
        <v>5.9503177354130563E-2</v>
      </c>
      <c r="CB320" s="65">
        <v>5.9584035975267007E-2</v>
      </c>
      <c r="CC320" s="65">
        <v>6.1043285238623748E-2</v>
      </c>
      <c r="CD320" s="65">
        <v>6.0883620689655173E-2</v>
      </c>
      <c r="CF320" s="65">
        <v>6.2076160667709962E-2</v>
      </c>
      <c r="CG320" s="65">
        <v>6.3334982681840679E-2</v>
      </c>
      <c r="CH320" s="65">
        <v>6.541176470588235E-2</v>
      </c>
      <c r="CI320" s="65">
        <f t="shared" si="13"/>
        <v>7.0855614973262038E-2</v>
      </c>
      <c r="CJ320" s="86"/>
      <c r="CK320" s="65">
        <f t="shared" si="14"/>
        <v>9.0340909090909097E-2</v>
      </c>
      <c r="CL320" s="65">
        <v>5.4669703872437359E-2</v>
      </c>
      <c r="CM320" s="65">
        <v>6.6412629286880784E-2</v>
      </c>
      <c r="CN320" s="65">
        <v>6.3710499490316E-2</v>
      </c>
      <c r="CO320" s="86"/>
      <c r="CP320" s="65">
        <v>6.1124694376528114E-2</v>
      </c>
      <c r="CQ320" s="65">
        <v>6.212050443717889E-2</v>
      </c>
      <c r="CR320" s="65">
        <v>6.3009972801450584E-2</v>
      </c>
      <c r="CS320" s="65">
        <v>6.3296703296703297E-2</v>
      </c>
      <c r="CT320" s="86"/>
      <c r="CU320" s="65"/>
      <c r="CV320" s="65"/>
      <c r="CW320" s="65"/>
      <c r="CX320" s="65">
        <v>0.1050228310502283</v>
      </c>
      <c r="CY320" s="86"/>
      <c r="CZ320" s="65"/>
      <c r="DA320" s="65"/>
      <c r="DB320" s="65"/>
      <c r="DC320" s="65"/>
    </row>
    <row r="321" spans="2:107" ht="15" hidden="1" customHeight="1" outlineLevel="2" x14ac:dyDescent="0.3">
      <c r="B321" s="112" t="s">
        <v>109</v>
      </c>
      <c r="C321" s="65">
        <v>0</v>
      </c>
      <c r="D321" s="65">
        <v>0</v>
      </c>
      <c r="E321" s="65">
        <v>0</v>
      </c>
      <c r="F321" s="65">
        <v>0</v>
      </c>
      <c r="G321" s="65"/>
      <c r="H321" s="65">
        <v>0</v>
      </c>
      <c r="I321" s="65">
        <v>0</v>
      </c>
      <c r="J321" s="65">
        <v>0</v>
      </c>
      <c r="K321" s="65">
        <v>0</v>
      </c>
      <c r="L321" s="65"/>
      <c r="M321" s="65">
        <v>0</v>
      </c>
      <c r="N321" s="65">
        <v>0</v>
      </c>
      <c r="O321" s="65">
        <v>0</v>
      </c>
      <c r="P321" s="65">
        <v>0</v>
      </c>
      <c r="Q321" s="65"/>
      <c r="R321" s="65">
        <v>0</v>
      </c>
      <c r="S321" s="65">
        <v>0</v>
      </c>
      <c r="T321" s="65">
        <v>0</v>
      </c>
      <c r="U321" s="65">
        <v>0</v>
      </c>
      <c r="V321" s="65"/>
      <c r="W321" s="65">
        <v>0</v>
      </c>
      <c r="X321" s="65">
        <v>0</v>
      </c>
      <c r="Y321" s="65">
        <v>0</v>
      </c>
      <c r="Z321" s="65">
        <v>0</v>
      </c>
      <c r="AA321" s="65"/>
      <c r="AB321" s="65">
        <v>0</v>
      </c>
      <c r="AC321" s="65">
        <v>0</v>
      </c>
      <c r="AD321" s="65">
        <v>0</v>
      </c>
      <c r="AE321" s="65">
        <v>0</v>
      </c>
      <c r="AF321" s="65"/>
      <c r="AG321" s="65">
        <v>0</v>
      </c>
      <c r="AH321" s="65">
        <v>0</v>
      </c>
      <c r="AI321" s="65">
        <v>0</v>
      </c>
      <c r="AJ321" s="65">
        <v>0</v>
      </c>
      <c r="AK321" s="65"/>
      <c r="AL321" s="65">
        <v>0</v>
      </c>
      <c r="AM321" s="65">
        <v>0</v>
      </c>
      <c r="AN321" s="65">
        <v>0</v>
      </c>
      <c r="AO321" s="65">
        <v>0</v>
      </c>
      <c r="AP321" s="65"/>
      <c r="AQ321" s="65">
        <v>0</v>
      </c>
      <c r="AR321" s="65">
        <v>0</v>
      </c>
      <c r="AS321" s="65">
        <v>0</v>
      </c>
      <c r="AT321" s="65">
        <v>0</v>
      </c>
      <c r="AU321" s="65"/>
      <c r="AV321" s="65">
        <v>0</v>
      </c>
      <c r="AW321" s="65">
        <v>0</v>
      </c>
      <c r="AX321" s="65">
        <v>0</v>
      </c>
      <c r="AY321" s="65">
        <v>0</v>
      </c>
      <c r="AZ321" s="65"/>
      <c r="BA321" s="65">
        <v>0</v>
      </c>
      <c r="BB321" s="65">
        <v>0</v>
      </c>
      <c r="BC321" s="65">
        <v>0</v>
      </c>
      <c r="BD321" s="65">
        <v>0</v>
      </c>
      <c r="BE321" s="65"/>
      <c r="BF321" s="65">
        <v>0</v>
      </c>
      <c r="BG321" s="65">
        <v>1.7543859649122807E-3</v>
      </c>
      <c r="BH321" s="65">
        <v>1.7825311942959001E-3</v>
      </c>
      <c r="BI321" s="65">
        <v>2.8686173264486519E-3</v>
      </c>
      <c r="BJ321" s="65"/>
      <c r="BK321" s="65">
        <v>4.0509259259259257E-3</v>
      </c>
      <c r="BL321" s="65">
        <v>4.5558086560364463E-3</v>
      </c>
      <c r="BM321" s="65">
        <v>4.6674445740956822E-3</v>
      </c>
      <c r="BN321" s="65">
        <v>4.5325779036827192E-3</v>
      </c>
      <c r="BO321" s="65">
        <v>4.595060310166571E-3</v>
      </c>
      <c r="BP321" s="73"/>
      <c r="BQ321" s="65">
        <v>4.6403712296983757E-3</v>
      </c>
      <c r="BR321" s="65">
        <v>3.9954337899543377E-3</v>
      </c>
      <c r="BS321" s="65">
        <v>1.718213058419244E-3</v>
      </c>
      <c r="BT321" s="65">
        <v>0</v>
      </c>
      <c r="BV321" s="65">
        <v>4.6565774155995342E-3</v>
      </c>
      <c r="BW321" s="65">
        <v>4.0114613180515755E-3</v>
      </c>
      <c r="BX321" s="65">
        <v>1.7016449234259785E-3</v>
      </c>
      <c r="BY321" s="65">
        <v>0</v>
      </c>
      <c r="CA321" s="65">
        <v>0</v>
      </c>
      <c r="CB321" s="65">
        <v>0</v>
      </c>
      <c r="CC321" s="65">
        <v>5.5493895671476139E-4</v>
      </c>
      <c r="CD321" s="65">
        <v>2.1551724137931034E-3</v>
      </c>
      <c r="CF321" s="65">
        <v>5.2164840897235268E-3</v>
      </c>
      <c r="CG321" s="65">
        <v>6.9272637308263234E-3</v>
      </c>
      <c r="CH321" s="65">
        <v>7.058823529411765E-3</v>
      </c>
      <c r="CI321" s="65">
        <f t="shared" si="13"/>
        <v>9.3582887700534752E-3</v>
      </c>
      <c r="CJ321" s="86"/>
      <c r="CK321" s="65">
        <f t="shared" si="14"/>
        <v>1.4204545454545454E-2</v>
      </c>
      <c r="CL321" s="65">
        <v>1.4236902050113895E-2</v>
      </c>
      <c r="CM321" s="65">
        <v>1.4697876973326075E-2</v>
      </c>
      <c r="CN321" s="65">
        <v>1.4271151885830785E-2</v>
      </c>
      <c r="CO321" s="86"/>
      <c r="CP321" s="65">
        <v>1.3691931540342298E-2</v>
      </c>
      <c r="CQ321" s="65">
        <v>1.3078000934142924E-2</v>
      </c>
      <c r="CR321" s="65">
        <v>1.2692656391659111E-2</v>
      </c>
      <c r="CS321" s="65">
        <v>1.2307692307692308E-2</v>
      </c>
      <c r="CT321" s="86"/>
      <c r="CU321" s="65"/>
      <c r="CV321" s="65"/>
      <c r="CW321" s="65"/>
      <c r="CX321" s="65">
        <v>9.8349139445029852E-3</v>
      </c>
      <c r="CY321" s="86"/>
      <c r="CZ321" s="65"/>
      <c r="DA321" s="65"/>
      <c r="DB321" s="65"/>
      <c r="DC321" s="65"/>
    </row>
    <row r="322" spans="2:107" ht="15" hidden="1" customHeight="1" outlineLevel="2" x14ac:dyDescent="0.3">
      <c r="B322" s="112" t="s">
        <v>110</v>
      </c>
      <c r="C322" s="65">
        <v>0</v>
      </c>
      <c r="D322" s="65">
        <v>0</v>
      </c>
      <c r="E322" s="65">
        <v>0</v>
      </c>
      <c r="F322" s="65">
        <v>0</v>
      </c>
      <c r="G322" s="65"/>
      <c r="H322" s="65">
        <v>0</v>
      </c>
      <c r="I322" s="65">
        <v>0</v>
      </c>
      <c r="J322" s="65">
        <v>0</v>
      </c>
      <c r="K322" s="65">
        <v>0</v>
      </c>
      <c r="L322" s="65"/>
      <c r="M322" s="65">
        <v>0</v>
      </c>
      <c r="N322" s="65">
        <v>0</v>
      </c>
      <c r="O322" s="65">
        <v>0</v>
      </c>
      <c r="P322" s="65">
        <v>0</v>
      </c>
      <c r="Q322" s="65"/>
      <c r="R322" s="65">
        <v>0</v>
      </c>
      <c r="S322" s="65">
        <v>0</v>
      </c>
      <c r="T322" s="65">
        <v>0</v>
      </c>
      <c r="U322" s="65">
        <v>0</v>
      </c>
      <c r="V322" s="65"/>
      <c r="W322" s="65">
        <v>0</v>
      </c>
      <c r="X322" s="65">
        <v>0</v>
      </c>
      <c r="Y322" s="65">
        <v>0</v>
      </c>
      <c r="Z322" s="65">
        <v>0</v>
      </c>
      <c r="AA322" s="65"/>
      <c r="AB322" s="65">
        <v>0</v>
      </c>
      <c r="AC322" s="65">
        <v>0</v>
      </c>
      <c r="AD322" s="65">
        <v>0</v>
      </c>
      <c r="AE322" s="65">
        <v>0</v>
      </c>
      <c r="AF322" s="65"/>
      <c r="AG322" s="65">
        <v>0</v>
      </c>
      <c r="AH322" s="65">
        <v>0</v>
      </c>
      <c r="AI322" s="65">
        <v>0</v>
      </c>
      <c r="AJ322" s="65">
        <v>0</v>
      </c>
      <c r="AK322" s="65"/>
      <c r="AL322" s="65">
        <v>0</v>
      </c>
      <c r="AM322" s="65">
        <v>0</v>
      </c>
      <c r="AN322" s="65">
        <v>0</v>
      </c>
      <c r="AO322" s="65">
        <v>0</v>
      </c>
      <c r="AP322" s="65"/>
      <c r="AQ322" s="65">
        <v>0</v>
      </c>
      <c r="AR322" s="65">
        <v>0</v>
      </c>
      <c r="AS322" s="65">
        <v>0</v>
      </c>
      <c r="AT322" s="65">
        <v>0</v>
      </c>
      <c r="AU322" s="65"/>
      <c r="AV322" s="65">
        <v>0</v>
      </c>
      <c r="AW322" s="65">
        <v>0</v>
      </c>
      <c r="AX322" s="65">
        <v>0</v>
      </c>
      <c r="AY322" s="65">
        <v>0</v>
      </c>
      <c r="AZ322" s="65"/>
      <c r="BA322" s="65">
        <v>0</v>
      </c>
      <c r="BB322" s="65">
        <v>0</v>
      </c>
      <c r="BC322" s="65">
        <v>0</v>
      </c>
      <c r="BD322" s="65">
        <v>0</v>
      </c>
      <c r="BE322" s="65"/>
      <c r="BF322" s="65">
        <v>0</v>
      </c>
      <c r="BG322" s="65">
        <v>0</v>
      </c>
      <c r="BH322" s="65">
        <v>0</v>
      </c>
      <c r="BI322" s="65">
        <v>0</v>
      </c>
      <c r="BJ322" s="65"/>
      <c r="BK322" s="65">
        <v>0</v>
      </c>
      <c r="BL322" s="65">
        <v>0</v>
      </c>
      <c r="BM322" s="65">
        <v>0</v>
      </c>
      <c r="BN322" s="65">
        <v>3.3994334277620396E-3</v>
      </c>
      <c r="BO322" s="65">
        <v>3.4462952326249283E-3</v>
      </c>
      <c r="BP322" s="73"/>
      <c r="BQ322" s="65">
        <v>3.4802784222737818E-3</v>
      </c>
      <c r="BR322" s="65">
        <v>3.4246575342465752E-3</v>
      </c>
      <c r="BS322" s="65">
        <v>3.4364261168384879E-3</v>
      </c>
      <c r="BT322" s="65">
        <v>5.7273768613974796E-3</v>
      </c>
      <c r="BV322" s="65">
        <v>3.4924330616996507E-3</v>
      </c>
      <c r="BW322" s="65">
        <v>3.4383954154727794E-3</v>
      </c>
      <c r="BX322" s="65">
        <v>3.4032898468519569E-3</v>
      </c>
      <c r="BY322" s="65">
        <v>5.7273768613974796E-3</v>
      </c>
      <c r="BZ322" s="123"/>
      <c r="CA322" s="65">
        <v>5.7770075101097633E-3</v>
      </c>
      <c r="CB322" s="65">
        <v>5.621135469364812E-3</v>
      </c>
      <c r="CC322" s="65">
        <v>6.1043285238623754E-3</v>
      </c>
      <c r="CD322" s="65">
        <v>8.0818965517241385E-3</v>
      </c>
      <c r="CF322" s="65">
        <v>7.8247261345852897E-3</v>
      </c>
      <c r="CG322" s="65">
        <v>8.9064819396338438E-3</v>
      </c>
      <c r="CH322" s="65">
        <v>8.4705882352941169E-3</v>
      </c>
      <c r="CI322" s="65">
        <f t="shared" si="13"/>
        <v>8.9126559714795012E-3</v>
      </c>
      <c r="CJ322" s="86"/>
      <c r="CK322" s="65">
        <f t="shared" si="14"/>
        <v>1.1931818181818182E-2</v>
      </c>
      <c r="CL322" s="65">
        <v>1.3097949886104784E-2</v>
      </c>
      <c r="CM322" s="65">
        <v>1.2520413718018509E-2</v>
      </c>
      <c r="CN322" s="65">
        <v>1.1722731906218144E-2</v>
      </c>
      <c r="CO322" s="86"/>
      <c r="CP322" s="65">
        <v>1.1246943765281174E-2</v>
      </c>
      <c r="CQ322" s="65">
        <v>1.0742643624474545E-2</v>
      </c>
      <c r="CR322" s="65">
        <v>1.042611060743427E-2</v>
      </c>
      <c r="CS322" s="65">
        <v>1.0109890109890111E-2</v>
      </c>
      <c r="CT322" s="86"/>
      <c r="CU322" s="65"/>
      <c r="CV322" s="65"/>
      <c r="CW322" s="65"/>
      <c r="CX322" s="65">
        <v>8.4299262381454156E-3</v>
      </c>
      <c r="CY322" s="86"/>
      <c r="CZ322" s="65"/>
      <c r="DA322" s="65"/>
      <c r="DB322" s="65"/>
      <c r="DC322" s="65"/>
    </row>
    <row r="323" spans="2:107" ht="15" hidden="1" customHeight="1" outlineLevel="2" x14ac:dyDescent="0.3">
      <c r="B323" s="112" t="s">
        <v>378</v>
      </c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  <c r="AA323" s="65"/>
      <c r="AB323" s="65"/>
      <c r="AC323" s="65"/>
      <c r="AD323" s="65"/>
      <c r="AE323" s="65"/>
      <c r="AF323" s="65"/>
      <c r="AG323" s="65"/>
      <c r="AH323" s="65"/>
      <c r="AI323" s="65"/>
      <c r="AJ323" s="65"/>
      <c r="AK323" s="65"/>
      <c r="AL323" s="65"/>
      <c r="AM323" s="65"/>
      <c r="AN323" s="65"/>
      <c r="AO323" s="65"/>
      <c r="AP323" s="65"/>
      <c r="AQ323" s="65"/>
      <c r="AR323" s="65"/>
      <c r="AS323" s="65"/>
      <c r="AT323" s="65"/>
      <c r="AU323" s="65"/>
      <c r="AV323" s="65"/>
      <c r="AW323" s="65"/>
      <c r="AX323" s="65"/>
      <c r="AY323" s="65"/>
      <c r="AZ323" s="65"/>
      <c r="BA323" s="65"/>
      <c r="BB323" s="65"/>
      <c r="BC323" s="65"/>
      <c r="BD323" s="65"/>
      <c r="BE323" s="65"/>
      <c r="BF323" s="65"/>
      <c r="BG323" s="65"/>
      <c r="BH323" s="65"/>
      <c r="BI323" s="65"/>
      <c r="BJ323" s="65"/>
      <c r="BK323" s="65"/>
      <c r="BL323" s="65"/>
      <c r="BM323" s="65"/>
      <c r="BN323" s="65"/>
      <c r="BO323" s="65"/>
      <c r="BP323" s="73"/>
      <c r="BQ323" s="65"/>
      <c r="BR323" s="65"/>
      <c r="BS323" s="65"/>
      <c r="BT323" s="65"/>
      <c r="BV323" s="65"/>
      <c r="BW323" s="65"/>
      <c r="BX323" s="65"/>
      <c r="BY323" s="65"/>
      <c r="BZ323" s="123"/>
      <c r="CA323" s="65"/>
      <c r="CB323" s="65"/>
      <c r="CC323" s="65"/>
      <c r="CD323" s="65"/>
      <c r="CF323" s="65"/>
      <c r="CG323" s="65"/>
      <c r="CH323" s="65"/>
      <c r="CI323" s="65"/>
      <c r="CJ323" s="86"/>
      <c r="CK323" s="65"/>
      <c r="CL323" s="65"/>
      <c r="CM323" s="65"/>
      <c r="CN323" s="65"/>
      <c r="CO323" s="86"/>
      <c r="CP323" s="65"/>
      <c r="CQ323" s="65"/>
      <c r="CR323" s="65"/>
      <c r="CS323" s="65"/>
      <c r="CT323" s="86"/>
      <c r="CU323" s="65"/>
      <c r="CV323" s="65"/>
      <c r="CW323" s="65"/>
      <c r="CX323" s="65"/>
      <c r="CY323" s="86"/>
      <c r="CZ323" s="65"/>
      <c r="DA323" s="65"/>
      <c r="DB323" s="65"/>
      <c r="DC323" s="65"/>
    </row>
    <row r="324" spans="2:107" ht="15" hidden="1" customHeight="1" outlineLevel="2" x14ac:dyDescent="0.3">
      <c r="B324" s="112" t="s">
        <v>379</v>
      </c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  <c r="AA324" s="65"/>
      <c r="AB324" s="65"/>
      <c r="AC324" s="65"/>
      <c r="AD324" s="65"/>
      <c r="AE324" s="65"/>
      <c r="AF324" s="65"/>
      <c r="AG324" s="65"/>
      <c r="AH324" s="65"/>
      <c r="AI324" s="65"/>
      <c r="AJ324" s="65"/>
      <c r="AK324" s="65"/>
      <c r="AL324" s="65"/>
      <c r="AM324" s="65"/>
      <c r="AN324" s="65"/>
      <c r="AO324" s="65"/>
      <c r="AP324" s="65"/>
      <c r="AQ324" s="65"/>
      <c r="AR324" s="65"/>
      <c r="AS324" s="65"/>
      <c r="AT324" s="65"/>
      <c r="AU324" s="65"/>
      <c r="AV324" s="65"/>
      <c r="AW324" s="65"/>
      <c r="AX324" s="65"/>
      <c r="AY324" s="65"/>
      <c r="AZ324" s="65"/>
      <c r="BA324" s="65"/>
      <c r="BB324" s="65"/>
      <c r="BC324" s="65"/>
      <c r="BD324" s="65"/>
      <c r="BE324" s="65"/>
      <c r="BF324" s="65"/>
      <c r="BG324" s="65"/>
      <c r="BH324" s="65"/>
      <c r="BI324" s="65"/>
      <c r="BJ324" s="65"/>
      <c r="BK324" s="65"/>
      <c r="BL324" s="65"/>
      <c r="BM324" s="65"/>
      <c r="BN324" s="65"/>
      <c r="BO324" s="65"/>
      <c r="BP324" s="73"/>
      <c r="BQ324" s="65"/>
      <c r="BR324" s="65"/>
      <c r="BS324" s="65"/>
      <c r="BT324" s="65"/>
      <c r="BV324" s="65"/>
      <c r="BW324" s="65"/>
      <c r="BX324" s="65"/>
      <c r="BY324" s="65"/>
      <c r="CA324" s="65"/>
      <c r="CB324" s="65"/>
      <c r="CC324" s="65"/>
      <c r="CD324" s="65"/>
      <c r="CF324" s="65"/>
      <c r="CG324" s="65"/>
      <c r="CH324" s="65"/>
      <c r="CI324" s="65"/>
      <c r="CJ324" s="86"/>
      <c r="CK324" s="65"/>
      <c r="CL324" s="65"/>
      <c r="CM324" s="65"/>
      <c r="CN324" s="65"/>
      <c r="CO324" s="86"/>
      <c r="CP324" s="65"/>
      <c r="CQ324" s="65"/>
      <c r="CR324" s="65"/>
      <c r="CS324" s="65"/>
      <c r="CT324" s="86"/>
      <c r="CU324" s="65"/>
      <c r="CV324" s="65"/>
      <c r="CW324" s="65"/>
      <c r="CX324" s="65"/>
      <c r="CY324" s="86"/>
      <c r="CZ324" s="65"/>
      <c r="DA324" s="65"/>
      <c r="DB324" s="65"/>
      <c r="DC324" s="65"/>
    </row>
    <row r="325" spans="2:107" ht="15" customHeight="1" outlineLevel="1" collapsed="1" x14ac:dyDescent="0.3">
      <c r="B325" s="108" t="s">
        <v>111</v>
      </c>
      <c r="C325" s="64">
        <v>0</v>
      </c>
      <c r="D325" s="64">
        <v>0</v>
      </c>
      <c r="E325" s="64">
        <v>0</v>
      </c>
      <c r="F325" s="64">
        <v>0</v>
      </c>
      <c r="G325" s="65"/>
      <c r="H325" s="64">
        <v>0</v>
      </c>
      <c r="I325" s="64">
        <v>0</v>
      </c>
      <c r="J325" s="64">
        <v>0</v>
      </c>
      <c r="K325" s="64">
        <v>0</v>
      </c>
      <c r="L325" s="65"/>
      <c r="M325" s="64">
        <v>0</v>
      </c>
      <c r="N325" s="64">
        <v>7.7922077922077922E-3</v>
      </c>
      <c r="O325" s="64">
        <v>1.2987012987012988E-2</v>
      </c>
      <c r="P325" s="64">
        <v>1.3071895424836602E-2</v>
      </c>
      <c r="Q325" s="64"/>
      <c r="R325" s="64">
        <v>1.5873015873015872E-2</v>
      </c>
      <c r="S325" s="64">
        <v>1.4211886304909561E-2</v>
      </c>
      <c r="T325" s="64">
        <v>1.3123359580052493E-2</v>
      </c>
      <c r="U325" s="64">
        <v>1.5457788347205707E-2</v>
      </c>
      <c r="V325" s="65"/>
      <c r="W325" s="64">
        <v>1.8583042973286876E-2</v>
      </c>
      <c r="X325" s="64">
        <v>1.8285714285714287E-2</v>
      </c>
      <c r="Y325" s="64">
        <v>2.1348314606741574E-2</v>
      </c>
      <c r="Z325" s="64">
        <v>2.176278563656148E-2</v>
      </c>
      <c r="AA325" s="65"/>
      <c r="AB325" s="64">
        <v>2.4271844660194174E-2</v>
      </c>
      <c r="AC325" s="64">
        <v>2.6589595375722544E-2</v>
      </c>
      <c r="AD325" s="64">
        <v>2.3446658851113716E-2</v>
      </c>
      <c r="AE325" s="64">
        <v>2.1276595744680851E-2</v>
      </c>
      <c r="AF325" s="65"/>
      <c r="AG325" s="64">
        <v>1.9650655021834062E-2</v>
      </c>
      <c r="AH325" s="64">
        <v>1.9782393669634024E-2</v>
      </c>
      <c r="AI325" s="64">
        <v>1.0923535253227408E-2</v>
      </c>
      <c r="AJ325" s="64">
        <v>1.021355617455896E-2</v>
      </c>
      <c r="AK325" s="65"/>
      <c r="AL325" s="64">
        <v>1.2681159420289856E-2</v>
      </c>
      <c r="AM325" s="64">
        <v>1.0682004930156122E-2</v>
      </c>
      <c r="AN325" s="64">
        <v>1.0815307820299502E-2</v>
      </c>
      <c r="AO325" s="64">
        <v>1.0606060606060607E-2</v>
      </c>
      <c r="AP325" s="65"/>
      <c r="AQ325" s="64">
        <v>1.0502625656414103E-2</v>
      </c>
      <c r="AR325" s="64">
        <v>1.1470985155195682E-2</v>
      </c>
      <c r="AS325" s="64">
        <v>1.5141087405368204E-2</v>
      </c>
      <c r="AT325" s="64">
        <v>2.0448548812664908E-2</v>
      </c>
      <c r="AU325" s="65"/>
      <c r="AV325" s="64">
        <v>2.360655737704918E-2</v>
      </c>
      <c r="AW325" s="64">
        <v>2.8230865746549563E-2</v>
      </c>
      <c r="AX325" s="64">
        <v>2.9224904701397714E-2</v>
      </c>
      <c r="AY325" s="64">
        <v>2.8887523048555623E-2</v>
      </c>
      <c r="AZ325" s="65"/>
      <c r="BA325" s="64">
        <v>3.1078610603290677E-2</v>
      </c>
      <c r="BB325" s="64">
        <v>3.4400948991696323E-2</v>
      </c>
      <c r="BC325" s="64">
        <v>4.0167865707434053E-2</v>
      </c>
      <c r="BD325" s="64">
        <v>3.69935408103347E-2</v>
      </c>
      <c r="BE325" s="65"/>
      <c r="BF325" s="64">
        <v>3.7701974865350089E-2</v>
      </c>
      <c r="BG325" s="64">
        <v>3.7426900584795322E-2</v>
      </c>
      <c r="BH325" s="64">
        <v>3.9809863339275102E-2</v>
      </c>
      <c r="BI325" s="64">
        <v>3.9586919104991396E-2</v>
      </c>
      <c r="BJ325" s="65"/>
      <c r="BK325" s="64">
        <v>4.2824074074074077E-2</v>
      </c>
      <c r="BL325" s="64">
        <v>4.6697038724373578E-2</v>
      </c>
      <c r="BM325" s="64">
        <v>4.9008168028004666E-2</v>
      </c>
      <c r="BN325" s="64">
        <v>5.5524079320113315E-2</v>
      </c>
      <c r="BO325" s="64">
        <v>5.6289488799540495E-2</v>
      </c>
      <c r="BP325" s="73"/>
      <c r="BQ325" s="64">
        <v>6.612529002320186E-2</v>
      </c>
      <c r="BR325" s="64">
        <v>7.2488584474885848E-2</v>
      </c>
      <c r="BS325" s="64">
        <v>7.6746849942726236E-2</v>
      </c>
      <c r="BT325" s="64">
        <v>8.3046964490263456E-2</v>
      </c>
      <c r="BV325" s="64">
        <v>6.8684516880093138E-2</v>
      </c>
      <c r="BW325" s="64">
        <v>7.2779369627507168E-2</v>
      </c>
      <c r="BX325" s="64">
        <v>7.8275666477595013E-2</v>
      </c>
      <c r="BY325" s="64">
        <v>8.3046964490263456E-2</v>
      </c>
      <c r="CA325" s="64">
        <v>8.3188908145580595E-2</v>
      </c>
      <c r="CB325" s="64">
        <v>8.9376053962900506E-2</v>
      </c>
      <c r="CC325" s="64">
        <v>9.156492785793563E-2</v>
      </c>
      <c r="CD325" s="64">
        <v>9.4288793103448273E-2</v>
      </c>
      <c r="CF325" s="64">
        <v>9.6504955659885233E-2</v>
      </c>
      <c r="CG325" s="64">
        <v>9.5002474022761005E-2</v>
      </c>
      <c r="CH325" s="64">
        <v>0.10352941176470588</v>
      </c>
      <c r="CI325" s="64">
        <f t="shared" ref="CI325:CI332" si="15">CI193/$CI$176</f>
        <v>0.10294117647058823</v>
      </c>
      <c r="CJ325" s="86"/>
      <c r="CK325" s="64">
        <f t="shared" ref="CK325:CK332" si="16">CK193/$CK$176</f>
        <v>0.14772727272727273</v>
      </c>
      <c r="CL325" s="64">
        <v>0.1662870159453303</v>
      </c>
      <c r="CM325" s="64">
        <v>0.17909635274904737</v>
      </c>
      <c r="CN325" s="64">
        <v>0.19266055045871561</v>
      </c>
      <c r="CO325" s="86"/>
      <c r="CP325" s="64">
        <v>0.20146699266503668</v>
      </c>
      <c r="CQ325" s="64">
        <v>0.20597851471275105</v>
      </c>
      <c r="CR325" s="64">
        <v>0.2184950135992747</v>
      </c>
      <c r="CS325" s="64">
        <v>0.22373626373626374</v>
      </c>
      <c r="CT325" s="86"/>
      <c r="CU325" s="64">
        <v>0.22460117548278757</v>
      </c>
      <c r="CV325" s="64">
        <v>0.22592295345104335</v>
      </c>
      <c r="CW325" s="64">
        <v>0.23115773115773117</v>
      </c>
      <c r="CX325" s="64">
        <v>0.23674042852125043</v>
      </c>
      <c r="CY325" s="86"/>
      <c r="CZ325" s="64">
        <v>0.23555255153768165</v>
      </c>
      <c r="DA325" s="64">
        <v>0.24068857589984349</v>
      </c>
      <c r="DB325" s="64">
        <v>0.24372446001167541</v>
      </c>
      <c r="DC325" s="64"/>
    </row>
    <row r="326" spans="2:107" ht="15" hidden="1" customHeight="1" outlineLevel="2" x14ac:dyDescent="0.3">
      <c r="B326" s="110" t="s">
        <v>112</v>
      </c>
      <c r="C326" s="65">
        <v>0</v>
      </c>
      <c r="D326" s="65">
        <v>0</v>
      </c>
      <c r="E326" s="65">
        <v>0</v>
      </c>
      <c r="F326" s="65">
        <v>0</v>
      </c>
      <c r="G326" s="65"/>
      <c r="H326" s="65">
        <v>0</v>
      </c>
      <c r="I326" s="65">
        <v>0</v>
      </c>
      <c r="J326" s="65">
        <v>0</v>
      </c>
      <c r="K326" s="65">
        <v>0</v>
      </c>
      <c r="L326" s="65"/>
      <c r="M326" s="65">
        <v>0</v>
      </c>
      <c r="N326" s="65">
        <v>0</v>
      </c>
      <c r="O326" s="65">
        <v>0</v>
      </c>
      <c r="P326" s="65">
        <v>0</v>
      </c>
      <c r="Q326" s="65"/>
      <c r="R326" s="65">
        <v>3.1746031746031746E-3</v>
      </c>
      <c r="S326" s="65">
        <v>2.5839793281653748E-3</v>
      </c>
      <c r="T326" s="65">
        <v>2.6246719160104987E-3</v>
      </c>
      <c r="U326" s="65">
        <v>2.3781212841854932E-3</v>
      </c>
      <c r="V326" s="65"/>
      <c r="W326" s="65">
        <v>5.8072009291521487E-3</v>
      </c>
      <c r="X326" s="65">
        <v>5.7142857142857143E-3</v>
      </c>
      <c r="Y326" s="65">
        <v>5.6179775280898875E-3</v>
      </c>
      <c r="Z326" s="65">
        <v>8.7051142546245922E-3</v>
      </c>
      <c r="AA326" s="65"/>
      <c r="AB326" s="65">
        <v>9.7087378640776691E-3</v>
      </c>
      <c r="AC326" s="65">
        <v>1.2716763005780347E-2</v>
      </c>
      <c r="AD326" s="65">
        <v>1.0550996483001172E-2</v>
      </c>
      <c r="AE326" s="65">
        <v>7.8387458006718928E-3</v>
      </c>
      <c r="AF326" s="65"/>
      <c r="AG326" s="65">
        <v>7.6419213973799123E-3</v>
      </c>
      <c r="AH326" s="65">
        <v>9.8911968348170121E-3</v>
      </c>
      <c r="AI326" s="65">
        <v>5.9582919563058593E-3</v>
      </c>
      <c r="AJ326" s="65">
        <v>5.5710306406685237E-3</v>
      </c>
      <c r="AK326" s="65"/>
      <c r="AL326" s="65">
        <v>8.152173913043478E-3</v>
      </c>
      <c r="AM326" s="65">
        <v>6.5735414954806899E-3</v>
      </c>
      <c r="AN326" s="65">
        <v>6.6555740432612314E-3</v>
      </c>
      <c r="AO326" s="65">
        <v>6.8181818181818179E-3</v>
      </c>
      <c r="AP326" s="65"/>
      <c r="AQ326" s="65">
        <v>6.7516879219804947E-3</v>
      </c>
      <c r="AR326" s="65">
        <v>6.0728744939271256E-3</v>
      </c>
      <c r="AS326" s="65">
        <v>8.9470061940812116E-3</v>
      </c>
      <c r="AT326" s="65">
        <v>9.8944591029023754E-3</v>
      </c>
      <c r="AU326" s="65"/>
      <c r="AV326" s="65">
        <v>9.8360655737704927E-3</v>
      </c>
      <c r="AW326" s="65">
        <v>9.4102885821831864E-3</v>
      </c>
      <c r="AX326" s="65">
        <v>9.5298602287166457E-3</v>
      </c>
      <c r="AY326" s="65">
        <v>9.2194222495390298E-3</v>
      </c>
      <c r="AZ326" s="65"/>
      <c r="BA326" s="65">
        <v>9.140767824497258E-3</v>
      </c>
      <c r="BB326" s="65">
        <v>8.8967971530249119E-3</v>
      </c>
      <c r="BC326" s="65">
        <v>9.5923261390887284E-3</v>
      </c>
      <c r="BD326" s="65">
        <v>7.046388725778039E-3</v>
      </c>
      <c r="BE326" s="65"/>
      <c r="BF326" s="65">
        <v>7.1813285457809697E-3</v>
      </c>
      <c r="BG326" s="65">
        <v>7.0175438596491229E-3</v>
      </c>
      <c r="BH326" s="65">
        <v>7.1301247771836003E-3</v>
      </c>
      <c r="BI326" s="65">
        <v>7.4584050487664947E-3</v>
      </c>
      <c r="BJ326" s="65"/>
      <c r="BK326" s="65">
        <v>1.0416666666666666E-2</v>
      </c>
      <c r="BL326" s="65">
        <v>1.0250569476082005E-2</v>
      </c>
      <c r="BM326" s="65">
        <v>1.0501750291715286E-2</v>
      </c>
      <c r="BN326" s="65">
        <v>1.0198300283286119E-2</v>
      </c>
      <c r="BO326" s="65">
        <v>1.0338885697874785E-2</v>
      </c>
      <c r="BP326" s="73"/>
      <c r="BQ326" s="65">
        <v>1.334106728538283E-2</v>
      </c>
      <c r="BR326" s="65">
        <v>1.3698630136986301E-2</v>
      </c>
      <c r="BS326" s="65">
        <v>1.4318442153493699E-2</v>
      </c>
      <c r="BT326" s="65">
        <v>1.4318442153493699E-2</v>
      </c>
      <c r="BV326" s="65">
        <v>1.3387660069848661E-2</v>
      </c>
      <c r="BW326" s="65">
        <v>1.3753581661891117E-2</v>
      </c>
      <c r="BX326" s="65">
        <v>1.4180374361883154E-2</v>
      </c>
      <c r="BY326" s="65">
        <v>1.4318442153493699E-2</v>
      </c>
      <c r="CA326" s="65">
        <v>1.4442518775274409E-2</v>
      </c>
      <c r="CB326" s="65">
        <v>1.4614952220348511E-2</v>
      </c>
      <c r="CC326" s="65">
        <v>1.4428412874583796E-2</v>
      </c>
      <c r="CD326" s="65">
        <v>1.4008620689655173E-2</v>
      </c>
      <c r="CF326" s="65">
        <v>1.3562858633281168E-2</v>
      </c>
      <c r="CG326" s="65">
        <v>1.3854527461652647E-2</v>
      </c>
      <c r="CH326" s="65">
        <v>1.5529411764705882E-2</v>
      </c>
      <c r="CI326" s="65">
        <f t="shared" si="15"/>
        <v>1.2923351158645277E-2</v>
      </c>
      <c r="CJ326" s="86"/>
      <c r="CK326" s="65">
        <f t="shared" si="16"/>
        <v>1.9318181818181818E-2</v>
      </c>
      <c r="CL326" s="65">
        <v>2.3348519362186789E-2</v>
      </c>
      <c r="CM326" s="65">
        <v>2.5040827436037017E-2</v>
      </c>
      <c r="CN326" s="65">
        <v>2.8032619775739041E-2</v>
      </c>
      <c r="CO326" s="86"/>
      <c r="CP326" s="65">
        <v>2.8361858190709046E-2</v>
      </c>
      <c r="CQ326" s="65">
        <v>2.8958430639887903E-2</v>
      </c>
      <c r="CR326" s="65">
        <v>3.0825022665457842E-2</v>
      </c>
      <c r="CS326" s="65">
        <v>3.2967032967032968E-2</v>
      </c>
      <c r="CT326" s="86"/>
      <c r="CU326" s="65"/>
      <c r="CV326" s="65"/>
      <c r="CW326" s="65"/>
      <c r="CX326" s="65">
        <v>3.2665964172813484E-2</v>
      </c>
      <c r="CY326" s="86"/>
      <c r="CZ326" s="65"/>
      <c r="DA326" s="65"/>
      <c r="DB326" s="65"/>
      <c r="DC326" s="65"/>
    </row>
    <row r="327" spans="2:107" ht="15" hidden="1" customHeight="1" outlineLevel="2" x14ac:dyDescent="0.3">
      <c r="B327" s="110" t="s">
        <v>113</v>
      </c>
      <c r="C327" s="65">
        <v>0</v>
      </c>
      <c r="D327" s="65">
        <v>0</v>
      </c>
      <c r="E327" s="65">
        <v>0</v>
      </c>
      <c r="F327" s="65">
        <v>0</v>
      </c>
      <c r="G327" s="65"/>
      <c r="H327" s="65">
        <v>0</v>
      </c>
      <c r="I327" s="65">
        <v>0</v>
      </c>
      <c r="J327" s="65">
        <v>0</v>
      </c>
      <c r="K327" s="65">
        <v>0</v>
      </c>
      <c r="L327" s="65"/>
      <c r="M327" s="65">
        <v>0</v>
      </c>
      <c r="N327" s="65">
        <v>7.7922077922077922E-3</v>
      </c>
      <c r="O327" s="65">
        <v>1.2987012987012988E-2</v>
      </c>
      <c r="P327" s="65">
        <v>1.3071895424836602E-2</v>
      </c>
      <c r="Q327" s="65"/>
      <c r="R327" s="65">
        <v>1.2698412698412698E-2</v>
      </c>
      <c r="S327" s="65">
        <v>1.1627906976744186E-2</v>
      </c>
      <c r="T327" s="65">
        <v>1.0498687664041995E-2</v>
      </c>
      <c r="U327" s="65">
        <v>1.3079667063020214E-2</v>
      </c>
      <c r="V327" s="65"/>
      <c r="W327" s="65">
        <v>1.2775842044134728E-2</v>
      </c>
      <c r="X327" s="65">
        <v>1.2571428571428572E-2</v>
      </c>
      <c r="Y327" s="65">
        <v>1.5730337078651686E-2</v>
      </c>
      <c r="Z327" s="65">
        <v>1.3057671381936888E-2</v>
      </c>
      <c r="AA327" s="65"/>
      <c r="AB327" s="65">
        <v>1.4563106796116505E-2</v>
      </c>
      <c r="AC327" s="65">
        <v>1.3872832369942197E-2</v>
      </c>
      <c r="AD327" s="65">
        <v>1.2895662368112544E-2</v>
      </c>
      <c r="AE327" s="65">
        <v>1.3437849944008958E-2</v>
      </c>
      <c r="AF327" s="65"/>
      <c r="AG327" s="65">
        <v>1.2008733624454149E-2</v>
      </c>
      <c r="AH327" s="65">
        <v>9.8911968348170121E-3</v>
      </c>
      <c r="AI327" s="65">
        <v>4.9652432969215492E-3</v>
      </c>
      <c r="AJ327" s="65">
        <v>4.642525533890436E-3</v>
      </c>
      <c r="AK327" s="65"/>
      <c r="AL327" s="65">
        <v>4.528985507246377E-3</v>
      </c>
      <c r="AM327" s="65">
        <v>4.1084634346754316E-3</v>
      </c>
      <c r="AN327" s="65">
        <v>4.1597337770382693E-3</v>
      </c>
      <c r="AO327" s="65">
        <v>3.787878787878788E-3</v>
      </c>
      <c r="AP327" s="65"/>
      <c r="AQ327" s="65">
        <v>3.7509377344336083E-3</v>
      </c>
      <c r="AR327" s="65">
        <v>5.3981106612685558E-3</v>
      </c>
      <c r="AS327" s="65">
        <v>6.1940812112869928E-3</v>
      </c>
      <c r="AT327" s="65">
        <v>7.2559366754617414E-3</v>
      </c>
      <c r="AU327" s="65"/>
      <c r="AV327" s="65">
        <v>7.8688524590163934E-3</v>
      </c>
      <c r="AW327" s="65">
        <v>1.2547051442910916E-2</v>
      </c>
      <c r="AX327" s="65">
        <v>1.3341804320203304E-2</v>
      </c>
      <c r="AY327" s="65">
        <v>1.3521819299323909E-2</v>
      </c>
      <c r="AZ327" s="65"/>
      <c r="BA327" s="65">
        <v>1.2797074954296161E-2</v>
      </c>
      <c r="BB327" s="65">
        <v>1.542111506524318E-2</v>
      </c>
      <c r="BC327" s="65">
        <v>2.0383693045563551E-2</v>
      </c>
      <c r="BD327" s="65">
        <v>1.996476805637111E-2</v>
      </c>
      <c r="BE327" s="65"/>
      <c r="BF327" s="65">
        <v>2.0347097546379412E-2</v>
      </c>
      <c r="BG327" s="65">
        <v>1.9883040935672516E-2</v>
      </c>
      <c r="BH327" s="65">
        <v>2.0796197266785502E-2</v>
      </c>
      <c r="BI327" s="65">
        <v>2.0080321285140562E-2</v>
      </c>
      <c r="BJ327" s="65"/>
      <c r="BK327" s="65">
        <v>2.0254629629629629E-2</v>
      </c>
      <c r="BL327" s="65">
        <v>1.9931662870159454E-2</v>
      </c>
      <c r="BM327" s="65">
        <v>2.0420070011668612E-2</v>
      </c>
      <c r="BN327" s="65">
        <v>2.3229461756373939E-2</v>
      </c>
      <c r="BO327" s="65">
        <v>2.3549684089603676E-2</v>
      </c>
      <c r="BP327" s="73"/>
      <c r="BQ327" s="65">
        <v>2.8422273781902551E-2</v>
      </c>
      <c r="BR327" s="65">
        <v>2.9109589041095889E-2</v>
      </c>
      <c r="BS327" s="65">
        <v>2.9209621993127148E-2</v>
      </c>
      <c r="BT327" s="65">
        <v>3.379152348224513E-2</v>
      </c>
      <c r="BV327" s="65">
        <v>2.9103608847497089E-2</v>
      </c>
      <c r="BW327" s="65">
        <v>2.9226361031518624E-2</v>
      </c>
      <c r="BX327" s="65">
        <v>3.0062393647192286E-2</v>
      </c>
      <c r="BY327" s="65">
        <v>3.379152348224513E-2</v>
      </c>
      <c r="CA327" s="65">
        <v>3.4662045060658578E-2</v>
      </c>
      <c r="CB327" s="65">
        <v>3.7099494097807759E-2</v>
      </c>
      <c r="CC327" s="65">
        <v>3.8290788013318533E-2</v>
      </c>
      <c r="CD327" s="65">
        <v>4.2025862068965518E-2</v>
      </c>
      <c r="CF327" s="65">
        <v>4.2775169535732918E-2</v>
      </c>
      <c r="CG327" s="65">
        <v>4.2058386937159825E-2</v>
      </c>
      <c r="CH327" s="65">
        <v>4.2823529411764705E-2</v>
      </c>
      <c r="CI327" s="65">
        <f t="shared" si="15"/>
        <v>4.5008912655971477E-2</v>
      </c>
      <c r="CJ327" s="86"/>
      <c r="CK327" s="65">
        <f t="shared" si="16"/>
        <v>6.1931818181818185E-2</v>
      </c>
      <c r="CL327" s="65">
        <v>6.7198177676537588E-2</v>
      </c>
      <c r="CM327" s="65">
        <v>7.0223189983669027E-2</v>
      </c>
      <c r="CN327" s="65">
        <v>7.084607543323139E-2</v>
      </c>
      <c r="CO327" s="86"/>
      <c r="CP327" s="65">
        <v>7.3838630806845967E-2</v>
      </c>
      <c r="CQ327" s="65">
        <v>7.5198505371321805E-2</v>
      </c>
      <c r="CR327" s="65">
        <v>8.1142339075249315E-2</v>
      </c>
      <c r="CS327" s="65">
        <v>8.2197802197802192E-2</v>
      </c>
      <c r="CT327" s="86"/>
      <c r="CU327" s="65"/>
      <c r="CV327" s="65"/>
      <c r="CW327" s="65"/>
      <c r="CX327" s="65">
        <v>8.6055497014401128E-2</v>
      </c>
      <c r="CY327" s="86"/>
      <c r="CZ327" s="65"/>
      <c r="DA327" s="65"/>
      <c r="DB327" s="65"/>
      <c r="DC327" s="65"/>
    </row>
    <row r="328" spans="2:107" ht="15" hidden="1" customHeight="1" outlineLevel="2" x14ac:dyDescent="0.3">
      <c r="B328" s="110" t="s">
        <v>114</v>
      </c>
      <c r="C328" s="65">
        <v>0</v>
      </c>
      <c r="D328" s="65">
        <v>0</v>
      </c>
      <c r="E328" s="65">
        <v>0</v>
      </c>
      <c r="F328" s="65">
        <v>0</v>
      </c>
      <c r="G328" s="65"/>
      <c r="H328" s="65">
        <v>0</v>
      </c>
      <c r="I328" s="65">
        <v>0</v>
      </c>
      <c r="J328" s="65">
        <v>0</v>
      </c>
      <c r="K328" s="65">
        <v>0</v>
      </c>
      <c r="L328" s="65"/>
      <c r="M328" s="65">
        <v>0</v>
      </c>
      <c r="N328" s="65">
        <v>0</v>
      </c>
      <c r="O328" s="65">
        <v>0</v>
      </c>
      <c r="P328" s="65">
        <v>0</v>
      </c>
      <c r="Q328" s="65"/>
      <c r="R328" s="65">
        <v>0</v>
      </c>
      <c r="S328" s="65">
        <v>0</v>
      </c>
      <c r="T328" s="65">
        <v>0</v>
      </c>
      <c r="U328" s="65">
        <v>0</v>
      </c>
      <c r="V328" s="65"/>
      <c r="W328" s="65">
        <v>0</v>
      </c>
      <c r="X328" s="65">
        <v>0</v>
      </c>
      <c r="Y328" s="65">
        <v>0</v>
      </c>
      <c r="Z328" s="65">
        <v>0</v>
      </c>
      <c r="AA328" s="65"/>
      <c r="AB328" s="65">
        <v>0</v>
      </c>
      <c r="AC328" s="65">
        <v>0</v>
      </c>
      <c r="AD328" s="65">
        <v>0</v>
      </c>
      <c r="AE328" s="65">
        <v>0</v>
      </c>
      <c r="AF328" s="65"/>
      <c r="AG328" s="65">
        <v>0</v>
      </c>
      <c r="AH328" s="65">
        <v>0</v>
      </c>
      <c r="AI328" s="65">
        <v>0</v>
      </c>
      <c r="AJ328" s="65">
        <v>0</v>
      </c>
      <c r="AK328" s="65"/>
      <c r="AL328" s="65">
        <v>0</v>
      </c>
      <c r="AM328" s="65">
        <v>0</v>
      </c>
      <c r="AN328" s="65">
        <v>0</v>
      </c>
      <c r="AO328" s="65">
        <v>0</v>
      </c>
      <c r="AP328" s="65"/>
      <c r="AQ328" s="65">
        <v>0</v>
      </c>
      <c r="AR328" s="65">
        <v>0</v>
      </c>
      <c r="AS328" s="65">
        <v>0</v>
      </c>
      <c r="AT328" s="65">
        <v>3.2981530343007917E-3</v>
      </c>
      <c r="AU328" s="65"/>
      <c r="AV328" s="65">
        <v>5.9016393442622951E-3</v>
      </c>
      <c r="AW328" s="65">
        <v>6.2735257214554582E-3</v>
      </c>
      <c r="AX328" s="65">
        <v>6.3532401524777635E-3</v>
      </c>
      <c r="AY328" s="65">
        <v>6.1462814996926856E-3</v>
      </c>
      <c r="AZ328" s="65"/>
      <c r="BA328" s="65">
        <v>9.140767824497258E-3</v>
      </c>
      <c r="BB328" s="65">
        <v>1.0083036773428233E-2</v>
      </c>
      <c r="BC328" s="65">
        <v>1.0191846522781775E-2</v>
      </c>
      <c r="BD328" s="65">
        <v>9.982384028185555E-3</v>
      </c>
      <c r="BE328" s="65"/>
      <c r="BF328" s="65">
        <v>1.0173548773189706E-2</v>
      </c>
      <c r="BG328" s="65">
        <v>1.0526315789473684E-2</v>
      </c>
      <c r="BH328" s="65">
        <v>1.0101010101010102E-2</v>
      </c>
      <c r="BI328" s="65">
        <v>1.0327022375215147E-2</v>
      </c>
      <c r="BJ328" s="65"/>
      <c r="BK328" s="65">
        <v>1.0416666666666666E-2</v>
      </c>
      <c r="BL328" s="65">
        <v>1.1389521640091117E-2</v>
      </c>
      <c r="BM328" s="65">
        <v>1.2252042007001166E-2</v>
      </c>
      <c r="BN328" s="65">
        <v>1.3597733711048159E-2</v>
      </c>
      <c r="BO328" s="65">
        <v>1.3785180930499713E-2</v>
      </c>
      <c r="BP328" s="73"/>
      <c r="BQ328" s="65">
        <v>1.3921113689095127E-2</v>
      </c>
      <c r="BR328" s="65">
        <v>1.3698630136986301E-2</v>
      </c>
      <c r="BS328" s="65">
        <v>1.4891179839633447E-2</v>
      </c>
      <c r="BT328" s="65">
        <v>1.6609392898052692E-2</v>
      </c>
      <c r="BV328" s="65">
        <v>1.3969732246798603E-2</v>
      </c>
      <c r="BW328" s="65">
        <v>1.3753581661891117E-2</v>
      </c>
      <c r="BX328" s="65">
        <v>1.5882019285309131E-2</v>
      </c>
      <c r="BY328" s="65">
        <v>1.6609392898052692E-2</v>
      </c>
      <c r="CA328" s="65">
        <v>1.6753321779318313E-2</v>
      </c>
      <c r="CB328" s="65">
        <v>1.6863406408094434E-2</v>
      </c>
      <c r="CC328" s="65">
        <v>1.6648168701442843E-2</v>
      </c>
      <c r="CD328" s="65">
        <v>1.6163793103448277E-2</v>
      </c>
      <c r="CF328" s="65">
        <v>1.5649452269170579E-2</v>
      </c>
      <c r="CG328" s="65">
        <v>1.5338941118258289E-2</v>
      </c>
      <c r="CH328" s="65">
        <v>1.8352941176470589E-2</v>
      </c>
      <c r="CI328" s="65">
        <f t="shared" si="15"/>
        <v>1.7825311942959002E-2</v>
      </c>
      <c r="CJ328" s="86"/>
      <c r="CK328" s="65">
        <f t="shared" si="16"/>
        <v>2.3295454545454546E-2</v>
      </c>
      <c r="CL328" s="65">
        <v>2.6765375854214124E-2</v>
      </c>
      <c r="CM328" s="65">
        <v>2.885138813282526E-2</v>
      </c>
      <c r="CN328" s="65">
        <v>2.8032619775739041E-2</v>
      </c>
      <c r="CO328" s="86"/>
      <c r="CP328" s="65">
        <v>3.1295843520782393E-2</v>
      </c>
      <c r="CQ328" s="65">
        <v>3.2227930873423634E-2</v>
      </c>
      <c r="CR328" s="65">
        <v>3.3544877606527655E-2</v>
      </c>
      <c r="CS328" s="65">
        <v>3.208791208791209E-2</v>
      </c>
      <c r="CT328" s="86"/>
      <c r="CU328" s="65"/>
      <c r="CV328" s="65"/>
      <c r="CW328" s="65"/>
      <c r="CX328" s="65">
        <v>3.1612223393045313E-2</v>
      </c>
      <c r="CY328" s="86"/>
      <c r="CZ328" s="65"/>
      <c r="DA328" s="65"/>
      <c r="DB328" s="65"/>
      <c r="DC328" s="65"/>
    </row>
    <row r="329" spans="2:107" ht="15" hidden="1" customHeight="1" outlineLevel="2" x14ac:dyDescent="0.3">
      <c r="B329" s="112" t="s">
        <v>115</v>
      </c>
      <c r="C329" s="65">
        <v>0</v>
      </c>
      <c r="D329" s="65">
        <v>0</v>
      </c>
      <c r="E329" s="65">
        <v>0</v>
      </c>
      <c r="F329" s="65">
        <v>0</v>
      </c>
      <c r="G329" s="65"/>
      <c r="H329" s="65">
        <v>0</v>
      </c>
      <c r="I329" s="65">
        <v>0</v>
      </c>
      <c r="J329" s="65">
        <v>0</v>
      </c>
      <c r="K329" s="65">
        <v>0</v>
      </c>
      <c r="L329" s="65"/>
      <c r="M329" s="65">
        <v>0</v>
      </c>
      <c r="N329" s="65">
        <v>0</v>
      </c>
      <c r="O329" s="65">
        <v>0</v>
      </c>
      <c r="P329" s="65">
        <v>0</v>
      </c>
      <c r="Q329" s="65"/>
      <c r="R329" s="65">
        <v>0</v>
      </c>
      <c r="S329" s="65">
        <v>0</v>
      </c>
      <c r="T329" s="65">
        <v>0</v>
      </c>
      <c r="U329" s="65">
        <v>0</v>
      </c>
      <c r="V329" s="65"/>
      <c r="W329" s="65">
        <v>0</v>
      </c>
      <c r="X329" s="65">
        <v>0</v>
      </c>
      <c r="Y329" s="65">
        <v>0</v>
      </c>
      <c r="Z329" s="65">
        <v>0</v>
      </c>
      <c r="AA329" s="65"/>
      <c r="AB329" s="65">
        <v>0</v>
      </c>
      <c r="AC329" s="65">
        <v>0</v>
      </c>
      <c r="AD329" s="65">
        <v>0</v>
      </c>
      <c r="AE329" s="65">
        <v>0</v>
      </c>
      <c r="AF329" s="65"/>
      <c r="AG329" s="65">
        <v>0</v>
      </c>
      <c r="AH329" s="65">
        <v>0</v>
      </c>
      <c r="AI329" s="65">
        <v>0</v>
      </c>
      <c r="AJ329" s="65">
        <v>0</v>
      </c>
      <c r="AK329" s="65"/>
      <c r="AL329" s="65">
        <v>0</v>
      </c>
      <c r="AM329" s="65">
        <v>0</v>
      </c>
      <c r="AN329" s="65">
        <v>0</v>
      </c>
      <c r="AO329" s="65">
        <v>0</v>
      </c>
      <c r="AP329" s="65"/>
      <c r="AQ329" s="65">
        <v>0</v>
      </c>
      <c r="AR329" s="65">
        <v>0</v>
      </c>
      <c r="AS329" s="65">
        <v>0</v>
      </c>
      <c r="AT329" s="65">
        <v>0</v>
      </c>
      <c r="AU329" s="65"/>
      <c r="AV329" s="65">
        <v>0</v>
      </c>
      <c r="AW329" s="65">
        <v>0</v>
      </c>
      <c r="AX329" s="65">
        <v>0</v>
      </c>
      <c r="AY329" s="65">
        <v>0</v>
      </c>
      <c r="AZ329" s="65"/>
      <c r="BA329" s="65">
        <v>0</v>
      </c>
      <c r="BB329" s="65">
        <v>0</v>
      </c>
      <c r="BC329" s="65">
        <v>0</v>
      </c>
      <c r="BD329" s="65">
        <v>0</v>
      </c>
      <c r="BE329" s="65"/>
      <c r="BF329" s="65">
        <v>0</v>
      </c>
      <c r="BG329" s="65">
        <v>0</v>
      </c>
      <c r="BH329" s="65">
        <v>1.7825311942959001E-3</v>
      </c>
      <c r="BI329" s="65">
        <v>1.7211703958691911E-3</v>
      </c>
      <c r="BJ329" s="65"/>
      <c r="BK329" s="65">
        <v>1.736111111111111E-3</v>
      </c>
      <c r="BL329" s="65">
        <v>5.1252847380410024E-3</v>
      </c>
      <c r="BM329" s="65">
        <v>5.2508751458576431E-3</v>
      </c>
      <c r="BN329" s="65">
        <v>7.9320113314447598E-3</v>
      </c>
      <c r="BO329" s="65">
        <v>8.0413555427914993E-3</v>
      </c>
      <c r="BP329" s="73"/>
      <c r="BQ329" s="65">
        <v>8.1206496519721574E-3</v>
      </c>
      <c r="BR329" s="65">
        <v>1.1986301369863013E-2</v>
      </c>
      <c r="BS329" s="65">
        <v>1.2027491408934709E-2</v>
      </c>
      <c r="BT329" s="65">
        <v>1.2027491408934709E-2</v>
      </c>
      <c r="BV329" s="65">
        <v>8.1490104772991845E-3</v>
      </c>
      <c r="BW329" s="65">
        <v>1.2034383954154728E-2</v>
      </c>
      <c r="BX329" s="65">
        <v>1.1911514463981849E-2</v>
      </c>
      <c r="BY329" s="65">
        <v>1.2027491408934709E-2</v>
      </c>
      <c r="CA329" s="65">
        <v>1.097631426920855E-2</v>
      </c>
      <c r="CB329" s="65">
        <v>1.2928611579539067E-2</v>
      </c>
      <c r="CC329" s="65">
        <v>1.3873473917869035E-2</v>
      </c>
      <c r="CD329" s="65">
        <v>1.4008620689655173E-2</v>
      </c>
      <c r="CF329" s="65">
        <v>1.6171100678142931E-2</v>
      </c>
      <c r="CG329" s="65">
        <v>1.5338941118258289E-2</v>
      </c>
      <c r="CH329" s="65">
        <v>1.5058823529411765E-2</v>
      </c>
      <c r="CI329" s="65">
        <f t="shared" si="15"/>
        <v>1.4705882352941176E-2</v>
      </c>
      <c r="CJ329" s="86"/>
      <c r="CK329" s="65">
        <f t="shared" si="16"/>
        <v>2.1590909090909091E-2</v>
      </c>
      <c r="CL329" s="65">
        <v>2.6195899772209569E-2</v>
      </c>
      <c r="CM329" s="65">
        <v>2.7762656505171474E-2</v>
      </c>
      <c r="CN329" s="65">
        <v>3.1600407747196739E-2</v>
      </c>
      <c r="CO329" s="86"/>
      <c r="CP329" s="65">
        <v>3.3740831295843522E-2</v>
      </c>
      <c r="CQ329" s="65">
        <v>3.409621672115834E-2</v>
      </c>
      <c r="CR329" s="65">
        <v>3.4904805077062555E-2</v>
      </c>
      <c r="CS329" s="65">
        <v>3.5604395604395607E-2</v>
      </c>
      <c r="CT329" s="86"/>
      <c r="CU329" s="65"/>
      <c r="CV329" s="65"/>
      <c r="CW329" s="65"/>
      <c r="CX329" s="65">
        <v>3.5827186512118019E-2</v>
      </c>
      <c r="CY329" s="86"/>
      <c r="CZ329" s="65"/>
      <c r="DA329" s="65"/>
      <c r="DB329" s="65"/>
      <c r="DC329" s="65"/>
    </row>
    <row r="330" spans="2:107" ht="15" hidden="1" customHeight="1" outlineLevel="2" x14ac:dyDescent="0.3">
      <c r="B330" s="112" t="s">
        <v>116</v>
      </c>
      <c r="C330" s="65">
        <v>0</v>
      </c>
      <c r="D330" s="65">
        <v>0</v>
      </c>
      <c r="E330" s="65">
        <v>0</v>
      </c>
      <c r="F330" s="65">
        <v>0</v>
      </c>
      <c r="G330" s="65"/>
      <c r="H330" s="65">
        <v>0</v>
      </c>
      <c r="I330" s="65">
        <v>0</v>
      </c>
      <c r="J330" s="65">
        <v>0</v>
      </c>
      <c r="K330" s="65">
        <v>0</v>
      </c>
      <c r="L330" s="65"/>
      <c r="M330" s="65">
        <v>0</v>
      </c>
      <c r="N330" s="65">
        <v>0</v>
      </c>
      <c r="O330" s="65">
        <v>0</v>
      </c>
      <c r="P330" s="65">
        <v>0</v>
      </c>
      <c r="Q330" s="65"/>
      <c r="R330" s="65">
        <v>0</v>
      </c>
      <c r="S330" s="65">
        <v>0</v>
      </c>
      <c r="T330" s="65">
        <v>0</v>
      </c>
      <c r="U330" s="65">
        <v>0</v>
      </c>
      <c r="V330" s="65"/>
      <c r="W330" s="65">
        <v>0</v>
      </c>
      <c r="X330" s="65">
        <v>0</v>
      </c>
      <c r="Y330" s="65">
        <v>0</v>
      </c>
      <c r="Z330" s="65">
        <v>0</v>
      </c>
      <c r="AA330" s="65"/>
      <c r="AB330" s="65">
        <v>0</v>
      </c>
      <c r="AC330" s="65">
        <v>0</v>
      </c>
      <c r="AD330" s="65">
        <v>0</v>
      </c>
      <c r="AE330" s="65">
        <v>0</v>
      </c>
      <c r="AF330" s="65"/>
      <c r="AG330" s="65">
        <v>0</v>
      </c>
      <c r="AH330" s="65">
        <v>0</v>
      </c>
      <c r="AI330" s="65">
        <v>0</v>
      </c>
      <c r="AJ330" s="65">
        <v>0</v>
      </c>
      <c r="AK330" s="65"/>
      <c r="AL330" s="65">
        <v>0</v>
      </c>
      <c r="AM330" s="65">
        <v>0</v>
      </c>
      <c r="AN330" s="65">
        <v>0</v>
      </c>
      <c r="AO330" s="65">
        <v>0</v>
      </c>
      <c r="AP330" s="65"/>
      <c r="AQ330" s="65">
        <v>0</v>
      </c>
      <c r="AR330" s="65">
        <v>0</v>
      </c>
      <c r="AS330" s="65">
        <v>0</v>
      </c>
      <c r="AT330" s="65">
        <v>0</v>
      </c>
      <c r="AU330" s="65"/>
      <c r="AV330" s="65">
        <v>0</v>
      </c>
      <c r="AW330" s="65">
        <v>0</v>
      </c>
      <c r="AX330" s="65">
        <v>0</v>
      </c>
      <c r="AY330" s="65">
        <v>0</v>
      </c>
      <c r="AZ330" s="65"/>
      <c r="BA330" s="65">
        <v>0</v>
      </c>
      <c r="BB330" s="65">
        <v>0</v>
      </c>
      <c r="BC330" s="65">
        <v>0</v>
      </c>
      <c r="BD330" s="65">
        <v>0</v>
      </c>
      <c r="BE330" s="65"/>
      <c r="BF330" s="65">
        <v>0</v>
      </c>
      <c r="BG330" s="65">
        <v>0</v>
      </c>
      <c r="BH330" s="65">
        <v>0</v>
      </c>
      <c r="BI330" s="65">
        <v>0</v>
      </c>
      <c r="BJ330" s="65"/>
      <c r="BK330" s="65">
        <v>0</v>
      </c>
      <c r="BL330" s="65">
        <v>0</v>
      </c>
      <c r="BM330" s="65">
        <v>5.8343057176196028E-4</v>
      </c>
      <c r="BN330" s="65">
        <v>5.6657223796033991E-4</v>
      </c>
      <c r="BO330" s="65">
        <v>5.7438253877082138E-4</v>
      </c>
      <c r="BP330" s="73"/>
      <c r="BQ330" s="65">
        <v>5.8004640371229696E-4</v>
      </c>
      <c r="BR330" s="65">
        <v>1.1415525114155251E-3</v>
      </c>
      <c r="BS330" s="65">
        <v>3.4364261168384879E-3</v>
      </c>
      <c r="BT330" s="65">
        <v>3.4364261168384879E-3</v>
      </c>
      <c r="BV330" s="65">
        <v>1.1641443538998836E-3</v>
      </c>
      <c r="BW330" s="65">
        <v>1.146131805157593E-3</v>
      </c>
      <c r="BX330" s="65">
        <v>3.4032898468519569E-3</v>
      </c>
      <c r="BY330" s="65">
        <v>3.4364261168384879E-3</v>
      </c>
      <c r="CA330" s="65">
        <v>3.4662045060658577E-3</v>
      </c>
      <c r="CB330" s="65">
        <v>5.0590219224283303E-3</v>
      </c>
      <c r="CC330" s="65">
        <v>4.9944506104328528E-3</v>
      </c>
      <c r="CD330" s="65">
        <v>4.8491379310344829E-3</v>
      </c>
      <c r="CF330" s="65">
        <v>5.2164840897235268E-3</v>
      </c>
      <c r="CG330" s="65">
        <v>4.9480455220188022E-3</v>
      </c>
      <c r="CH330" s="65">
        <v>4.7058823529411761E-3</v>
      </c>
      <c r="CI330" s="65">
        <f t="shared" si="15"/>
        <v>5.3475935828877002E-3</v>
      </c>
      <c r="CJ330" s="86"/>
      <c r="CK330" s="65">
        <f t="shared" si="16"/>
        <v>9.6590909090909088E-3</v>
      </c>
      <c r="CL330" s="65">
        <v>9.6810933940774495E-3</v>
      </c>
      <c r="CM330" s="65">
        <v>1.0887316276537834E-2</v>
      </c>
      <c r="CN330" s="65">
        <v>1.1213047910295617E-2</v>
      </c>
      <c r="CO330" s="86"/>
      <c r="CP330" s="65">
        <v>1.1246943765281174E-2</v>
      </c>
      <c r="CQ330" s="65">
        <v>1.2143858010275572E-2</v>
      </c>
      <c r="CR330" s="65">
        <v>1.1786038077969175E-2</v>
      </c>
      <c r="CS330" s="65">
        <v>1.1868131868131869E-2</v>
      </c>
      <c r="CT330" s="86"/>
      <c r="CU330" s="65"/>
      <c r="CV330" s="65"/>
      <c r="CW330" s="65"/>
      <c r="CX330" s="65">
        <v>1.1239901650860555E-2</v>
      </c>
      <c r="CY330" s="86"/>
      <c r="CZ330" s="65"/>
      <c r="DA330" s="65"/>
      <c r="DB330" s="65"/>
      <c r="DC330" s="65"/>
    </row>
    <row r="331" spans="2:107" ht="15" hidden="1" customHeight="1" outlineLevel="2" x14ac:dyDescent="0.3">
      <c r="B331" s="114" t="s">
        <v>117</v>
      </c>
      <c r="C331" s="65">
        <v>0</v>
      </c>
      <c r="D331" s="65">
        <v>0</v>
      </c>
      <c r="E331" s="65">
        <v>0</v>
      </c>
      <c r="F331" s="65">
        <v>0</v>
      </c>
      <c r="G331" s="65"/>
      <c r="H331" s="65">
        <v>0</v>
      </c>
      <c r="I331" s="65">
        <v>0</v>
      </c>
      <c r="J331" s="65">
        <v>0</v>
      </c>
      <c r="K331" s="65">
        <v>0</v>
      </c>
      <c r="L331" s="65"/>
      <c r="M331" s="65">
        <v>0</v>
      </c>
      <c r="N331" s="65">
        <v>0</v>
      </c>
      <c r="O331" s="65">
        <v>0</v>
      </c>
      <c r="P331" s="65">
        <v>0</v>
      </c>
      <c r="Q331" s="65"/>
      <c r="R331" s="65">
        <v>0</v>
      </c>
      <c r="S331" s="65">
        <v>0</v>
      </c>
      <c r="T331" s="65">
        <v>0</v>
      </c>
      <c r="U331" s="65">
        <v>0</v>
      </c>
      <c r="V331" s="65"/>
      <c r="W331" s="65">
        <v>0</v>
      </c>
      <c r="X331" s="65">
        <v>0</v>
      </c>
      <c r="Y331" s="65">
        <v>0</v>
      </c>
      <c r="Z331" s="65">
        <v>0</v>
      </c>
      <c r="AA331" s="65"/>
      <c r="AB331" s="65">
        <v>0</v>
      </c>
      <c r="AC331" s="65">
        <v>0</v>
      </c>
      <c r="AD331" s="65">
        <v>0</v>
      </c>
      <c r="AE331" s="65">
        <v>0</v>
      </c>
      <c r="AF331" s="65"/>
      <c r="AG331" s="65">
        <v>0</v>
      </c>
      <c r="AH331" s="65">
        <v>0</v>
      </c>
      <c r="AI331" s="65">
        <v>0</v>
      </c>
      <c r="AJ331" s="65">
        <v>0</v>
      </c>
      <c r="AK331" s="65"/>
      <c r="AL331" s="65">
        <v>0</v>
      </c>
      <c r="AM331" s="65">
        <v>0</v>
      </c>
      <c r="AN331" s="65">
        <v>0</v>
      </c>
      <c r="AO331" s="65">
        <v>0</v>
      </c>
      <c r="AP331" s="65"/>
      <c r="AQ331" s="65">
        <v>0</v>
      </c>
      <c r="AR331" s="65">
        <v>0</v>
      </c>
      <c r="AS331" s="65">
        <v>0</v>
      </c>
      <c r="AT331" s="65">
        <v>0</v>
      </c>
      <c r="AU331" s="65"/>
      <c r="AV331" s="65">
        <v>0</v>
      </c>
      <c r="AW331" s="65">
        <v>0</v>
      </c>
      <c r="AX331" s="65">
        <v>0</v>
      </c>
      <c r="AY331" s="65">
        <v>0</v>
      </c>
      <c r="AZ331" s="65"/>
      <c r="BA331" s="65">
        <v>0</v>
      </c>
      <c r="BB331" s="65">
        <v>0</v>
      </c>
      <c r="BC331" s="65">
        <v>0</v>
      </c>
      <c r="BD331" s="65">
        <v>0</v>
      </c>
      <c r="BE331" s="65"/>
      <c r="BF331" s="65">
        <v>0</v>
      </c>
      <c r="BG331" s="65">
        <v>0</v>
      </c>
      <c r="BH331" s="65">
        <v>0</v>
      </c>
      <c r="BI331" s="65">
        <v>0</v>
      </c>
      <c r="BJ331" s="65"/>
      <c r="BK331" s="65">
        <v>0</v>
      </c>
      <c r="BL331" s="65">
        <v>0</v>
      </c>
      <c r="BM331" s="65">
        <v>0</v>
      </c>
      <c r="BN331" s="65">
        <v>0</v>
      </c>
      <c r="BO331" s="65">
        <v>0</v>
      </c>
      <c r="BP331" s="73"/>
      <c r="BQ331" s="65">
        <v>1.7401392111368909E-3</v>
      </c>
      <c r="BR331" s="65">
        <v>2.8538812785388126E-3</v>
      </c>
      <c r="BS331" s="65">
        <v>2.8636884306987398E-3</v>
      </c>
      <c r="BT331" s="65">
        <v>2.8636884306987398E-3</v>
      </c>
      <c r="BV331" s="65">
        <v>2.9103608847497091E-3</v>
      </c>
      <c r="BW331" s="65">
        <v>2.8653295128939827E-3</v>
      </c>
      <c r="BX331" s="65">
        <v>2.8360748723766306E-3</v>
      </c>
      <c r="BY331" s="65">
        <v>2.8636884306987398E-3</v>
      </c>
      <c r="CA331" s="65">
        <v>2.8885037550548816E-3</v>
      </c>
      <c r="CB331" s="65">
        <v>2.810567734682406E-3</v>
      </c>
      <c r="CC331" s="65">
        <v>3.3296337402885681E-3</v>
      </c>
      <c r="CD331" s="65">
        <v>3.2327586206896551E-3</v>
      </c>
      <c r="CF331" s="65">
        <v>3.1298904538341159E-3</v>
      </c>
      <c r="CG331" s="65">
        <v>3.4636318654131617E-3</v>
      </c>
      <c r="CH331" s="65">
        <v>4.2352941176470585E-3</v>
      </c>
      <c r="CI331" s="65">
        <f t="shared" si="15"/>
        <v>4.4563279857397506E-3</v>
      </c>
      <c r="CJ331" s="86"/>
      <c r="CK331" s="65">
        <f t="shared" si="16"/>
        <v>8.5227272727272721E-3</v>
      </c>
      <c r="CL331" s="65">
        <v>9.6810933940774495E-3</v>
      </c>
      <c r="CM331" s="65">
        <v>1.2520413718018509E-2</v>
      </c>
      <c r="CN331" s="65">
        <v>1.6819571865443424E-2</v>
      </c>
      <c r="CO331" s="86"/>
      <c r="CP331" s="65">
        <v>1.6625916870415647E-2</v>
      </c>
      <c r="CQ331" s="65">
        <v>1.6347501167678656E-2</v>
      </c>
      <c r="CR331" s="65">
        <v>1.6319129646418858E-2</v>
      </c>
      <c r="CS331" s="65">
        <v>1.7142857142857144E-2</v>
      </c>
      <c r="CT331" s="86"/>
      <c r="CU331" s="65"/>
      <c r="CV331" s="65"/>
      <c r="CW331" s="65"/>
      <c r="CX331" s="65">
        <v>2.0021074815595362E-2</v>
      </c>
      <c r="CY331" s="86"/>
      <c r="CZ331" s="65"/>
      <c r="DA331" s="65"/>
      <c r="DB331" s="65"/>
      <c r="DC331" s="65"/>
    </row>
    <row r="332" spans="2:107" s="40" customFormat="1" ht="15" hidden="1" customHeight="1" outlineLevel="2" x14ac:dyDescent="0.3">
      <c r="B332" s="114" t="s">
        <v>118</v>
      </c>
      <c r="C332" s="65">
        <v>0</v>
      </c>
      <c r="D332" s="65">
        <v>0</v>
      </c>
      <c r="E332" s="65">
        <v>0</v>
      </c>
      <c r="F332" s="65">
        <v>0</v>
      </c>
      <c r="G332" s="65"/>
      <c r="H332" s="65">
        <v>0</v>
      </c>
      <c r="I332" s="65">
        <v>0</v>
      </c>
      <c r="J332" s="65">
        <v>0</v>
      </c>
      <c r="K332" s="65">
        <v>0</v>
      </c>
      <c r="L332" s="65"/>
      <c r="M332" s="65">
        <v>0</v>
      </c>
      <c r="N332" s="65">
        <v>0</v>
      </c>
      <c r="O332" s="65">
        <v>0</v>
      </c>
      <c r="P332" s="65">
        <v>0</v>
      </c>
      <c r="Q332" s="65"/>
      <c r="R332" s="65">
        <v>0</v>
      </c>
      <c r="S332" s="65">
        <v>0</v>
      </c>
      <c r="T332" s="65">
        <v>0</v>
      </c>
      <c r="U332" s="65">
        <v>0</v>
      </c>
      <c r="V332" s="65"/>
      <c r="W332" s="65">
        <v>0</v>
      </c>
      <c r="X332" s="65">
        <v>0</v>
      </c>
      <c r="Y332" s="65">
        <v>0</v>
      </c>
      <c r="Z332" s="65">
        <v>0</v>
      </c>
      <c r="AA332" s="65"/>
      <c r="AB332" s="65">
        <v>0</v>
      </c>
      <c r="AC332" s="65">
        <v>0</v>
      </c>
      <c r="AD332" s="65">
        <v>0</v>
      </c>
      <c r="AE332" s="65">
        <v>0</v>
      </c>
      <c r="AF332" s="65"/>
      <c r="AG332" s="65">
        <v>0</v>
      </c>
      <c r="AH332" s="65">
        <v>0</v>
      </c>
      <c r="AI332" s="65">
        <v>0</v>
      </c>
      <c r="AJ332" s="65">
        <v>0</v>
      </c>
      <c r="AK332" s="65"/>
      <c r="AL332" s="65">
        <v>0</v>
      </c>
      <c r="AM332" s="65">
        <v>0</v>
      </c>
      <c r="AN332" s="65">
        <v>0</v>
      </c>
      <c r="AO332" s="65">
        <v>0</v>
      </c>
      <c r="AP332" s="65"/>
      <c r="AQ332" s="65">
        <v>0</v>
      </c>
      <c r="AR332" s="65">
        <v>0</v>
      </c>
      <c r="AS332" s="65">
        <v>0</v>
      </c>
      <c r="AT332" s="65">
        <v>0</v>
      </c>
      <c r="AU332" s="65"/>
      <c r="AV332" s="65">
        <v>0</v>
      </c>
      <c r="AW332" s="65">
        <v>0</v>
      </c>
      <c r="AX332" s="65">
        <v>0</v>
      </c>
      <c r="AY332" s="65">
        <v>0</v>
      </c>
      <c r="AZ332" s="65"/>
      <c r="BA332" s="65">
        <v>0</v>
      </c>
      <c r="BB332" s="65">
        <v>0</v>
      </c>
      <c r="BC332" s="65">
        <v>0</v>
      </c>
      <c r="BD332" s="65">
        <v>0</v>
      </c>
      <c r="BE332" s="65"/>
      <c r="BF332" s="65">
        <v>0</v>
      </c>
      <c r="BG332" s="65">
        <v>0</v>
      </c>
      <c r="BH332" s="65">
        <v>0</v>
      </c>
      <c r="BI332" s="65">
        <v>0</v>
      </c>
      <c r="BJ332" s="65"/>
      <c r="BK332" s="65">
        <v>0</v>
      </c>
      <c r="BL332" s="65">
        <v>0</v>
      </c>
      <c r="BM332" s="65">
        <v>0</v>
      </c>
      <c r="BN332" s="65">
        <v>0</v>
      </c>
      <c r="BO332" s="65">
        <v>0</v>
      </c>
      <c r="BP332" s="73"/>
      <c r="BQ332" s="65">
        <v>0</v>
      </c>
      <c r="BR332" s="65">
        <v>0</v>
      </c>
      <c r="BS332" s="65">
        <v>0</v>
      </c>
      <c r="BT332" s="65">
        <v>0</v>
      </c>
      <c r="BV332" s="65">
        <v>0</v>
      </c>
      <c r="BW332" s="65">
        <v>0</v>
      </c>
      <c r="BX332" s="65">
        <v>0</v>
      </c>
      <c r="BY332" s="65">
        <v>0</v>
      </c>
      <c r="CA332" s="65">
        <v>0</v>
      </c>
      <c r="CB332" s="65">
        <v>0</v>
      </c>
      <c r="CC332" s="65">
        <v>0</v>
      </c>
      <c r="CD332" s="65">
        <v>0</v>
      </c>
      <c r="CF332" s="65">
        <v>0</v>
      </c>
      <c r="CG332" s="65">
        <v>0</v>
      </c>
      <c r="CH332" s="65">
        <v>2.8235294117647061E-3</v>
      </c>
      <c r="CI332" s="65">
        <f t="shared" si="15"/>
        <v>2.6737967914438501E-3</v>
      </c>
      <c r="CJ332" s="86"/>
      <c r="CK332" s="65">
        <f t="shared" si="16"/>
        <v>3.4090909090909089E-3</v>
      </c>
      <c r="CL332" s="65">
        <v>3.4168564920273349E-3</v>
      </c>
      <c r="CM332" s="65">
        <v>3.8105606967882419E-3</v>
      </c>
      <c r="CN332" s="65">
        <v>5.6065239551478085E-3</v>
      </c>
      <c r="CO332" s="86"/>
      <c r="CP332" s="65">
        <v>5.8679706601466996E-3</v>
      </c>
      <c r="CQ332" s="65">
        <v>6.5390004670714619E-3</v>
      </c>
      <c r="CR332" s="65">
        <v>8.6128739800543971E-3</v>
      </c>
      <c r="CS332" s="65">
        <v>1.0109890109890111E-2</v>
      </c>
      <c r="CT332" s="86"/>
      <c r="CU332" s="65"/>
      <c r="CV332" s="65"/>
      <c r="CW332" s="65"/>
      <c r="CX332" s="65">
        <v>1.053740779768177E-2</v>
      </c>
      <c r="CY332" s="86"/>
      <c r="CZ332" s="65"/>
      <c r="DA332" s="65"/>
      <c r="DB332" s="65"/>
      <c r="DC332" s="65"/>
    </row>
    <row r="333" spans="2:107" s="123" customFormat="1" ht="15" hidden="1" customHeight="1" outlineLevel="2" x14ac:dyDescent="0.3">
      <c r="B333" s="122" t="s">
        <v>349</v>
      </c>
      <c r="C333" s="65">
        <v>0</v>
      </c>
      <c r="D333" s="65">
        <v>0</v>
      </c>
      <c r="E333" s="65">
        <v>0</v>
      </c>
      <c r="F333" s="65">
        <v>0</v>
      </c>
      <c r="G333" s="65"/>
      <c r="H333" s="65">
        <v>0</v>
      </c>
      <c r="I333" s="65">
        <v>0</v>
      </c>
      <c r="J333" s="65">
        <v>0</v>
      </c>
      <c r="K333" s="65">
        <v>0</v>
      </c>
      <c r="L333" s="65"/>
      <c r="M333" s="65">
        <v>0</v>
      </c>
      <c r="N333" s="65">
        <v>0</v>
      </c>
      <c r="O333" s="65">
        <v>0</v>
      </c>
      <c r="P333" s="65">
        <v>0</v>
      </c>
      <c r="Q333" s="65"/>
      <c r="R333" s="65">
        <v>0</v>
      </c>
      <c r="S333" s="65">
        <v>0</v>
      </c>
      <c r="T333" s="65">
        <v>0</v>
      </c>
      <c r="U333" s="65">
        <v>0</v>
      </c>
      <c r="V333" s="65"/>
      <c r="W333" s="65">
        <v>0</v>
      </c>
      <c r="X333" s="65">
        <v>0</v>
      </c>
      <c r="Y333" s="65">
        <v>0</v>
      </c>
      <c r="Z333" s="65">
        <v>0</v>
      </c>
      <c r="AA333" s="65"/>
      <c r="AB333" s="65">
        <v>0</v>
      </c>
      <c r="AC333" s="65">
        <v>0</v>
      </c>
      <c r="AD333" s="65">
        <v>0</v>
      </c>
      <c r="AE333" s="65">
        <v>0</v>
      </c>
      <c r="AF333" s="65"/>
      <c r="AG333" s="65">
        <v>0</v>
      </c>
      <c r="AH333" s="65">
        <v>0</v>
      </c>
      <c r="AI333" s="65">
        <v>0</v>
      </c>
      <c r="AJ333" s="65">
        <v>0</v>
      </c>
      <c r="AK333" s="65"/>
      <c r="AL333" s="65">
        <v>0</v>
      </c>
      <c r="AM333" s="65">
        <v>0</v>
      </c>
      <c r="AN333" s="65">
        <v>0</v>
      </c>
      <c r="AO333" s="65">
        <v>0</v>
      </c>
      <c r="AP333" s="65"/>
      <c r="AQ333" s="65">
        <v>0</v>
      </c>
      <c r="AR333" s="65">
        <v>0</v>
      </c>
      <c r="AS333" s="65">
        <v>0</v>
      </c>
      <c r="AT333" s="65">
        <v>0</v>
      </c>
      <c r="AU333" s="65"/>
      <c r="AV333" s="65">
        <v>0</v>
      </c>
      <c r="AW333" s="65">
        <v>0</v>
      </c>
      <c r="AX333" s="65">
        <v>0</v>
      </c>
      <c r="AY333" s="65">
        <v>0</v>
      </c>
      <c r="AZ333" s="65"/>
      <c r="BA333" s="65">
        <v>0</v>
      </c>
      <c r="BB333" s="65">
        <v>0</v>
      </c>
      <c r="BC333" s="65">
        <v>0</v>
      </c>
      <c r="BD333" s="65">
        <v>0</v>
      </c>
      <c r="BE333" s="65"/>
      <c r="BF333" s="65">
        <v>0</v>
      </c>
      <c r="BG333" s="65">
        <v>0</v>
      </c>
      <c r="BH333" s="65">
        <v>0</v>
      </c>
      <c r="BI333" s="65">
        <v>0</v>
      </c>
      <c r="BJ333" s="65"/>
      <c r="BK333" s="65">
        <v>0</v>
      </c>
      <c r="BL333" s="65">
        <v>0</v>
      </c>
      <c r="BM333" s="65">
        <v>0</v>
      </c>
      <c r="BN333" s="65">
        <v>0</v>
      </c>
      <c r="BO333" s="65">
        <v>0</v>
      </c>
      <c r="BP333" s="73"/>
      <c r="BQ333" s="65">
        <v>0</v>
      </c>
      <c r="BR333" s="65">
        <v>0</v>
      </c>
      <c r="BS333" s="65">
        <v>0</v>
      </c>
      <c r="BT333" s="65">
        <v>0</v>
      </c>
      <c r="BV333" s="65">
        <v>0</v>
      </c>
      <c r="BW333" s="65">
        <v>0</v>
      </c>
      <c r="BX333" s="65">
        <v>0</v>
      </c>
      <c r="BY333" s="65">
        <v>0</v>
      </c>
      <c r="CA333" s="65">
        <v>0</v>
      </c>
      <c r="CB333" s="65">
        <v>0</v>
      </c>
      <c r="CC333" s="65">
        <v>0</v>
      </c>
      <c r="CD333" s="65">
        <v>0</v>
      </c>
      <c r="CF333" s="65">
        <v>0</v>
      </c>
      <c r="CG333" s="65">
        <v>0</v>
      </c>
      <c r="CH333" s="65">
        <v>0</v>
      </c>
      <c r="CI333" s="65">
        <v>0</v>
      </c>
      <c r="CJ333" s="86"/>
      <c r="CK333" s="65">
        <v>0</v>
      </c>
      <c r="CL333" s="65">
        <v>0</v>
      </c>
      <c r="CM333" s="65">
        <v>0</v>
      </c>
      <c r="CN333" s="65">
        <v>5.0968399592252807E-4</v>
      </c>
      <c r="CO333" s="86"/>
      <c r="CP333" s="65">
        <v>4.8899755501222489E-4</v>
      </c>
      <c r="CQ333" s="65">
        <v>4.6707146193367583E-4</v>
      </c>
      <c r="CR333" s="65">
        <v>1.3599274705349048E-3</v>
      </c>
      <c r="CS333" s="65">
        <v>1.7582417582417582E-3</v>
      </c>
      <c r="CT333" s="86"/>
      <c r="CU333" s="65"/>
      <c r="CV333" s="65"/>
      <c r="CW333" s="65"/>
      <c r="CX333" s="65">
        <v>8.7811731647348089E-3</v>
      </c>
      <c r="CY333" s="86"/>
      <c r="CZ333" s="65"/>
      <c r="DA333" s="65"/>
      <c r="DB333" s="65"/>
      <c r="DC333" s="65"/>
    </row>
    <row r="334" spans="2:107" s="123" customFormat="1" ht="15" hidden="1" customHeight="1" outlineLevel="2" x14ac:dyDescent="0.3">
      <c r="B334" s="122" t="s">
        <v>372</v>
      </c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  <c r="AA334" s="65"/>
      <c r="AB334" s="65"/>
      <c r="AC334" s="65"/>
      <c r="AD334" s="65"/>
      <c r="AE334" s="65"/>
      <c r="AF334" s="65"/>
      <c r="AG334" s="65"/>
      <c r="AH334" s="65"/>
      <c r="AI334" s="65"/>
      <c r="AJ334" s="65"/>
      <c r="AK334" s="65"/>
      <c r="AL334" s="65"/>
      <c r="AM334" s="65"/>
      <c r="AN334" s="65"/>
      <c r="AO334" s="65"/>
      <c r="AP334" s="65"/>
      <c r="AQ334" s="65"/>
      <c r="AR334" s="65"/>
      <c r="AS334" s="65"/>
      <c r="AT334" s="65"/>
      <c r="AU334" s="65"/>
      <c r="AV334" s="65"/>
      <c r="AW334" s="65"/>
      <c r="AX334" s="65"/>
      <c r="AY334" s="65"/>
      <c r="AZ334" s="65"/>
      <c r="BA334" s="65"/>
      <c r="BB334" s="65"/>
      <c r="BC334" s="65"/>
      <c r="BD334" s="65"/>
      <c r="BE334" s="65"/>
      <c r="BF334" s="65"/>
      <c r="BG334" s="65"/>
      <c r="BH334" s="65"/>
      <c r="BI334" s="65"/>
      <c r="BJ334" s="65"/>
      <c r="BK334" s="65"/>
      <c r="BL334" s="65"/>
      <c r="BM334" s="65"/>
      <c r="BN334" s="65"/>
      <c r="BO334" s="65"/>
      <c r="BP334" s="73"/>
      <c r="BQ334" s="65"/>
      <c r="BR334" s="65"/>
      <c r="BS334" s="65"/>
      <c r="BT334" s="65"/>
      <c r="BV334" s="65"/>
      <c r="BW334" s="65"/>
      <c r="BX334" s="65"/>
      <c r="BY334" s="65"/>
      <c r="CA334" s="65"/>
      <c r="CB334" s="65"/>
      <c r="CC334" s="65"/>
      <c r="CD334" s="65"/>
      <c r="CF334" s="65"/>
      <c r="CG334" s="65"/>
      <c r="CH334" s="65"/>
      <c r="CI334" s="65"/>
      <c r="CJ334" s="86"/>
      <c r="CK334" s="65"/>
      <c r="CL334" s="65"/>
      <c r="CM334" s="65"/>
      <c r="CN334" s="65"/>
      <c r="CO334" s="86"/>
      <c r="CP334" s="65"/>
      <c r="CQ334" s="65"/>
      <c r="CR334" s="65"/>
      <c r="CS334" s="65"/>
      <c r="CT334" s="86"/>
      <c r="CU334" s="65"/>
      <c r="CV334" s="65"/>
      <c r="CW334" s="65"/>
      <c r="CX334" s="65"/>
      <c r="CY334" s="86"/>
      <c r="CZ334" s="65"/>
      <c r="DA334" s="65"/>
      <c r="DB334" s="65"/>
      <c r="DC334" s="65"/>
    </row>
    <row r="335" spans="2:107" s="123" customFormat="1" ht="15" hidden="1" customHeight="1" outlineLevel="2" x14ac:dyDescent="0.3">
      <c r="B335" s="122" t="s">
        <v>373</v>
      </c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  <c r="AA335" s="65"/>
      <c r="AB335" s="65"/>
      <c r="AC335" s="65"/>
      <c r="AD335" s="65"/>
      <c r="AE335" s="65"/>
      <c r="AF335" s="65"/>
      <c r="AG335" s="65"/>
      <c r="AH335" s="65"/>
      <c r="AI335" s="65"/>
      <c r="AJ335" s="65"/>
      <c r="AK335" s="65"/>
      <c r="AL335" s="65"/>
      <c r="AM335" s="65"/>
      <c r="AN335" s="65"/>
      <c r="AO335" s="65"/>
      <c r="AP335" s="65"/>
      <c r="AQ335" s="65"/>
      <c r="AR335" s="65"/>
      <c r="AS335" s="65"/>
      <c r="AT335" s="65"/>
      <c r="AU335" s="65"/>
      <c r="AV335" s="65"/>
      <c r="AW335" s="65"/>
      <c r="AX335" s="65"/>
      <c r="AY335" s="65"/>
      <c r="AZ335" s="65"/>
      <c r="BA335" s="65"/>
      <c r="BB335" s="65"/>
      <c r="BC335" s="65"/>
      <c r="BD335" s="65"/>
      <c r="BE335" s="65"/>
      <c r="BF335" s="65"/>
      <c r="BG335" s="65"/>
      <c r="BH335" s="65"/>
      <c r="BI335" s="65"/>
      <c r="BJ335" s="65"/>
      <c r="BK335" s="65"/>
      <c r="BL335" s="65"/>
      <c r="BM335" s="65"/>
      <c r="BN335" s="65"/>
      <c r="BO335" s="65"/>
      <c r="BP335" s="73"/>
      <c r="BQ335" s="65"/>
      <c r="BR335" s="65"/>
      <c r="BS335" s="65"/>
      <c r="BT335" s="65"/>
      <c r="BV335" s="65"/>
      <c r="BW335" s="65"/>
      <c r="BX335" s="65"/>
      <c r="BY335" s="65"/>
      <c r="CA335" s="65"/>
      <c r="CB335" s="65"/>
      <c r="CC335" s="65"/>
      <c r="CD335" s="65"/>
      <c r="CF335" s="65"/>
      <c r="CG335" s="65"/>
      <c r="CH335" s="65"/>
      <c r="CI335" s="65"/>
      <c r="CJ335" s="86"/>
      <c r="CK335" s="65"/>
      <c r="CL335" s="65"/>
      <c r="CM335" s="65"/>
      <c r="CN335" s="65"/>
      <c r="CO335" s="86"/>
      <c r="CP335" s="65"/>
      <c r="CQ335" s="65"/>
      <c r="CR335" s="65"/>
      <c r="CS335" s="65"/>
      <c r="CT335" s="86"/>
      <c r="CU335" s="65"/>
      <c r="CV335" s="65"/>
      <c r="CW335" s="65"/>
      <c r="CX335" s="65"/>
      <c r="CY335" s="86"/>
      <c r="CZ335" s="65"/>
      <c r="DA335" s="65"/>
      <c r="DB335" s="65"/>
      <c r="DC335" s="65"/>
    </row>
    <row r="336" spans="2:107" ht="15" customHeight="1" outlineLevel="1" collapsed="1" x14ac:dyDescent="0.3">
      <c r="B336" s="108" t="s">
        <v>119</v>
      </c>
      <c r="C336" s="64">
        <v>0</v>
      </c>
      <c r="D336" s="64">
        <v>0</v>
      </c>
      <c r="E336" s="64">
        <v>0</v>
      </c>
      <c r="F336" s="64">
        <v>0</v>
      </c>
      <c r="G336" s="65"/>
      <c r="H336" s="64">
        <v>0</v>
      </c>
      <c r="I336" s="64">
        <v>0</v>
      </c>
      <c r="J336" s="64">
        <v>0</v>
      </c>
      <c r="K336" s="64">
        <v>0</v>
      </c>
      <c r="L336" s="65"/>
      <c r="M336" s="64">
        <v>0</v>
      </c>
      <c r="N336" s="64">
        <v>0</v>
      </c>
      <c r="O336" s="64">
        <v>0</v>
      </c>
      <c r="P336" s="64">
        <v>0</v>
      </c>
      <c r="Q336" s="64"/>
      <c r="R336" s="64">
        <v>0</v>
      </c>
      <c r="S336" s="64">
        <v>0</v>
      </c>
      <c r="T336" s="64">
        <v>0</v>
      </c>
      <c r="U336" s="64">
        <v>0</v>
      </c>
      <c r="V336" s="65"/>
      <c r="W336" s="64">
        <v>0</v>
      </c>
      <c r="X336" s="64">
        <v>0</v>
      </c>
      <c r="Y336" s="64">
        <v>0</v>
      </c>
      <c r="Z336" s="64">
        <v>0</v>
      </c>
      <c r="AA336" s="65"/>
      <c r="AB336" s="64">
        <v>0</v>
      </c>
      <c r="AC336" s="64">
        <v>0</v>
      </c>
      <c r="AD336" s="64">
        <v>0</v>
      </c>
      <c r="AE336" s="64">
        <v>0</v>
      </c>
      <c r="AF336" s="65"/>
      <c r="AG336" s="64">
        <v>0</v>
      </c>
      <c r="AH336" s="64">
        <v>0</v>
      </c>
      <c r="AI336" s="64">
        <v>0</v>
      </c>
      <c r="AJ336" s="64">
        <v>0</v>
      </c>
      <c r="AK336" s="65"/>
      <c r="AL336" s="64">
        <v>0</v>
      </c>
      <c r="AM336" s="64">
        <v>0</v>
      </c>
      <c r="AN336" s="64">
        <v>0</v>
      </c>
      <c r="AO336" s="64">
        <v>0</v>
      </c>
      <c r="AP336" s="65"/>
      <c r="AQ336" s="64">
        <v>0</v>
      </c>
      <c r="AR336" s="64">
        <v>0</v>
      </c>
      <c r="AS336" s="64">
        <v>6.8823124569855469E-4</v>
      </c>
      <c r="AT336" s="64">
        <v>2.6385224274406332E-3</v>
      </c>
      <c r="AU336" s="65"/>
      <c r="AV336" s="64">
        <v>3.9344262295081967E-3</v>
      </c>
      <c r="AW336" s="64">
        <v>4.3914680050188204E-3</v>
      </c>
      <c r="AX336" s="64">
        <v>6.3532401524777635E-3</v>
      </c>
      <c r="AY336" s="64">
        <v>7.3755377996312229E-3</v>
      </c>
      <c r="AZ336" s="65"/>
      <c r="BA336" s="64">
        <v>7.9219987812309562E-3</v>
      </c>
      <c r="BB336" s="64">
        <v>8.8967971530249119E-3</v>
      </c>
      <c r="BC336" s="64">
        <v>9.5923261390887284E-3</v>
      </c>
      <c r="BD336" s="64">
        <v>9.3951849677040514E-3</v>
      </c>
      <c r="BE336" s="65"/>
      <c r="BF336" s="64">
        <v>1.0771992818671455E-2</v>
      </c>
      <c r="BG336" s="64">
        <v>1.1111111111111112E-2</v>
      </c>
      <c r="BH336" s="64">
        <v>1.1883541295306001E-2</v>
      </c>
      <c r="BI336" s="64">
        <v>1.1474469305794608E-2</v>
      </c>
      <c r="BJ336" s="65"/>
      <c r="BK336" s="64">
        <v>1.1574074074074073E-2</v>
      </c>
      <c r="BL336" s="64">
        <v>1.1389521640091117E-2</v>
      </c>
      <c r="BM336" s="64">
        <v>1.1668611435239206E-2</v>
      </c>
      <c r="BN336" s="64">
        <v>1.1331444759206799E-2</v>
      </c>
      <c r="BO336" s="64">
        <v>1.1487650775416428E-2</v>
      </c>
      <c r="BP336" s="73"/>
      <c r="BQ336" s="64">
        <v>1.1600928074245939E-2</v>
      </c>
      <c r="BR336" s="64">
        <v>1.1415525114155251E-2</v>
      </c>
      <c r="BS336" s="64">
        <v>1.1454753722794959E-2</v>
      </c>
      <c r="BT336" s="64">
        <v>1.4318442153493699E-2</v>
      </c>
      <c r="BV336" s="64">
        <v>1.1641443538998836E-2</v>
      </c>
      <c r="BW336" s="64">
        <v>1.1461318051575931E-2</v>
      </c>
      <c r="BX336" s="64">
        <v>1.4180374361883154E-2</v>
      </c>
      <c r="BY336" s="64">
        <v>1.4318442153493699E-2</v>
      </c>
      <c r="CA336" s="64">
        <v>1.4442518775274409E-2</v>
      </c>
      <c r="CB336" s="64">
        <v>1.4052838673412029E-2</v>
      </c>
      <c r="CC336" s="64">
        <v>1.3873473917869035E-2</v>
      </c>
      <c r="CD336" s="64">
        <v>1.3469827586206896E-2</v>
      </c>
      <c r="CF336" s="64">
        <v>1.3041210224308816E-2</v>
      </c>
      <c r="CG336" s="64">
        <v>1.2370113805047007E-2</v>
      </c>
      <c r="CH336" s="64">
        <v>1.1294117647058824E-2</v>
      </c>
      <c r="CI336" s="64">
        <f>CI204/$CI$176</f>
        <v>1.06951871657754E-2</v>
      </c>
      <c r="CJ336" s="86"/>
      <c r="CK336" s="64">
        <f>CK204/$CK$176</f>
        <v>1.3636363636363636E-2</v>
      </c>
      <c r="CL336" s="64">
        <v>1.2528473804100227E-2</v>
      </c>
      <c r="CM336" s="64">
        <v>1.2520413718018509E-2</v>
      </c>
      <c r="CN336" s="64">
        <v>1.3251783893985729E-2</v>
      </c>
      <c r="CO336" s="86"/>
      <c r="CP336" s="64">
        <v>1.4669926650366748E-2</v>
      </c>
      <c r="CQ336" s="64">
        <v>1.9149929939280708E-2</v>
      </c>
      <c r="CR336" s="64">
        <v>2.2212148685403447E-2</v>
      </c>
      <c r="CS336" s="64">
        <v>2.2857142857142857E-2</v>
      </c>
      <c r="CT336" s="86"/>
      <c r="CU336" s="64">
        <v>2.5188916876574308E-2</v>
      </c>
      <c r="CV336" s="64">
        <v>2.6886035313001606E-2</v>
      </c>
      <c r="CW336" s="64">
        <v>2.7195027195027196E-2</v>
      </c>
      <c r="CX336" s="64">
        <v>2.8099754127151388E-2</v>
      </c>
      <c r="CY336" s="86"/>
      <c r="CZ336" s="64">
        <v>2.805001689760054E-2</v>
      </c>
      <c r="DA336" s="64">
        <v>2.7543035993740219E-2</v>
      </c>
      <c r="DB336" s="64">
        <v>2.5977816695855225E-2</v>
      </c>
      <c r="DC336" s="64"/>
    </row>
    <row r="337" spans="2:107" ht="15" hidden="1" customHeight="1" outlineLevel="2" x14ac:dyDescent="0.3">
      <c r="B337" s="110" t="s">
        <v>120</v>
      </c>
      <c r="C337" s="65">
        <v>0</v>
      </c>
      <c r="D337" s="65">
        <v>0</v>
      </c>
      <c r="E337" s="65">
        <v>0</v>
      </c>
      <c r="F337" s="65">
        <v>0</v>
      </c>
      <c r="G337" s="65"/>
      <c r="H337" s="65">
        <v>0</v>
      </c>
      <c r="I337" s="65">
        <v>0</v>
      </c>
      <c r="J337" s="65">
        <v>0</v>
      </c>
      <c r="K337" s="65">
        <v>0</v>
      </c>
      <c r="L337" s="65"/>
      <c r="M337" s="65">
        <v>0</v>
      </c>
      <c r="N337" s="65">
        <v>0</v>
      </c>
      <c r="O337" s="65">
        <v>0</v>
      </c>
      <c r="P337" s="65">
        <v>0</v>
      </c>
      <c r="Q337" s="65"/>
      <c r="R337" s="65">
        <v>0</v>
      </c>
      <c r="S337" s="65">
        <v>0</v>
      </c>
      <c r="T337" s="65">
        <v>0</v>
      </c>
      <c r="U337" s="65">
        <v>0</v>
      </c>
      <c r="V337" s="65"/>
      <c r="W337" s="65">
        <v>0</v>
      </c>
      <c r="X337" s="65">
        <v>0</v>
      </c>
      <c r="Y337" s="65">
        <v>0</v>
      </c>
      <c r="Z337" s="65">
        <v>0</v>
      </c>
      <c r="AA337" s="65"/>
      <c r="AB337" s="65">
        <v>0</v>
      </c>
      <c r="AC337" s="65">
        <v>0</v>
      </c>
      <c r="AD337" s="65">
        <v>0</v>
      </c>
      <c r="AE337" s="65">
        <v>0</v>
      </c>
      <c r="AF337" s="65"/>
      <c r="AG337" s="65">
        <v>0</v>
      </c>
      <c r="AH337" s="65">
        <v>0</v>
      </c>
      <c r="AI337" s="65">
        <v>0</v>
      </c>
      <c r="AJ337" s="65">
        <v>0</v>
      </c>
      <c r="AK337" s="65"/>
      <c r="AL337" s="65">
        <v>0</v>
      </c>
      <c r="AM337" s="65">
        <v>0</v>
      </c>
      <c r="AN337" s="65">
        <v>0</v>
      </c>
      <c r="AO337" s="65">
        <v>0</v>
      </c>
      <c r="AP337" s="65"/>
      <c r="AQ337" s="65">
        <v>0</v>
      </c>
      <c r="AR337" s="65">
        <v>0</v>
      </c>
      <c r="AS337" s="65">
        <v>6.8823124569855469E-4</v>
      </c>
      <c r="AT337" s="65">
        <v>2.6385224274406332E-3</v>
      </c>
      <c r="AU337" s="65"/>
      <c r="AV337" s="65">
        <v>3.9344262295081967E-3</v>
      </c>
      <c r="AW337" s="65">
        <v>4.3914680050188204E-3</v>
      </c>
      <c r="AX337" s="65">
        <v>6.3532401524777635E-3</v>
      </c>
      <c r="AY337" s="65">
        <v>7.3755377996312229E-3</v>
      </c>
      <c r="AZ337" s="65"/>
      <c r="BA337" s="65">
        <v>7.9219987812309562E-3</v>
      </c>
      <c r="BB337" s="65">
        <v>8.8967971530249119E-3</v>
      </c>
      <c r="BC337" s="65">
        <v>9.5923261390887284E-3</v>
      </c>
      <c r="BD337" s="65">
        <v>9.3951849677040514E-3</v>
      </c>
      <c r="BE337" s="65"/>
      <c r="BF337" s="65">
        <v>1.0771992818671455E-2</v>
      </c>
      <c r="BG337" s="65">
        <v>1.1111111111111112E-2</v>
      </c>
      <c r="BH337" s="65">
        <v>1.1289364230540701E-2</v>
      </c>
      <c r="BI337" s="65">
        <v>1.0900745840504877E-2</v>
      </c>
      <c r="BJ337" s="65"/>
      <c r="BK337" s="65">
        <v>1.0995370370370371E-2</v>
      </c>
      <c r="BL337" s="65">
        <v>1.082004555808656E-2</v>
      </c>
      <c r="BM337" s="65">
        <v>1.1085180863477246E-2</v>
      </c>
      <c r="BN337" s="65">
        <v>1.0764872521246459E-2</v>
      </c>
      <c r="BO337" s="65">
        <v>1.0913268236645606E-2</v>
      </c>
      <c r="BP337" s="73"/>
      <c r="BQ337" s="65">
        <v>1.1020881670533642E-2</v>
      </c>
      <c r="BR337" s="65">
        <v>1.0844748858447488E-2</v>
      </c>
      <c r="BS337" s="65">
        <v>1.0882016036655211E-2</v>
      </c>
      <c r="BT337" s="65">
        <v>1.0882016036655211E-2</v>
      </c>
      <c r="BV337" s="65">
        <v>1.1059371362048894E-2</v>
      </c>
      <c r="BW337" s="65">
        <v>1.0888252148997135E-2</v>
      </c>
      <c r="BX337" s="65">
        <v>1.0777084515031198E-2</v>
      </c>
      <c r="BY337" s="65">
        <v>1.0882016036655211E-2</v>
      </c>
      <c r="CA337" s="65">
        <v>1.097631426920855E-2</v>
      </c>
      <c r="CB337" s="65">
        <v>1.0680157391793142E-2</v>
      </c>
      <c r="CC337" s="65">
        <v>1.0543840177580466E-2</v>
      </c>
      <c r="CD337" s="65">
        <v>1.0237068965517241E-2</v>
      </c>
      <c r="CF337" s="65">
        <v>9.9113197704746997E-3</v>
      </c>
      <c r="CG337" s="65">
        <v>9.4012864918357249E-3</v>
      </c>
      <c r="CH337" s="65">
        <v>8.4705882352941169E-3</v>
      </c>
      <c r="CI337" s="65">
        <f>CI205/$CI$176</f>
        <v>8.0213903743315516E-3</v>
      </c>
      <c r="CJ337" s="86"/>
      <c r="CK337" s="65">
        <f>CK205/$CK$176</f>
        <v>1.0227272727272727E-2</v>
      </c>
      <c r="CL337" s="65">
        <v>9.1116173120728925E-3</v>
      </c>
      <c r="CM337" s="65">
        <v>9.2542188350571587E-3</v>
      </c>
      <c r="CN337" s="65">
        <v>8.6646279306829763E-3</v>
      </c>
      <c r="CO337" s="86"/>
      <c r="CP337" s="65">
        <v>7.8239608801955983E-3</v>
      </c>
      <c r="CQ337" s="65">
        <v>7.9402148528724889E-3</v>
      </c>
      <c r="CR337" s="65">
        <v>7.7062556663644605E-3</v>
      </c>
      <c r="CS337" s="65">
        <v>7.4725274725274725E-3</v>
      </c>
      <c r="CT337" s="86"/>
      <c r="CU337" s="65"/>
      <c r="CV337" s="65"/>
      <c r="CW337" s="65"/>
      <c r="CX337" s="65">
        <v>5.9711977520196698E-3</v>
      </c>
      <c r="CY337" s="86"/>
      <c r="CZ337" s="65"/>
      <c r="DA337" s="65"/>
      <c r="DB337" s="65"/>
      <c r="DC337" s="65"/>
    </row>
    <row r="338" spans="2:107" ht="15" hidden="1" customHeight="1" outlineLevel="2" x14ac:dyDescent="0.3">
      <c r="B338" s="112" t="s">
        <v>121</v>
      </c>
      <c r="C338" s="65">
        <v>0</v>
      </c>
      <c r="D338" s="65">
        <v>0</v>
      </c>
      <c r="E338" s="65">
        <v>0</v>
      </c>
      <c r="F338" s="65">
        <v>0</v>
      </c>
      <c r="G338" s="65"/>
      <c r="H338" s="65">
        <v>0</v>
      </c>
      <c r="I338" s="65">
        <v>0</v>
      </c>
      <c r="J338" s="65">
        <v>0</v>
      </c>
      <c r="K338" s="65">
        <v>0</v>
      </c>
      <c r="L338" s="65"/>
      <c r="M338" s="65">
        <v>0</v>
      </c>
      <c r="N338" s="65">
        <v>0</v>
      </c>
      <c r="O338" s="65">
        <v>0</v>
      </c>
      <c r="P338" s="65">
        <v>0</v>
      </c>
      <c r="Q338" s="65"/>
      <c r="R338" s="65">
        <v>0</v>
      </c>
      <c r="S338" s="65">
        <v>0</v>
      </c>
      <c r="T338" s="65">
        <v>0</v>
      </c>
      <c r="U338" s="65">
        <v>0</v>
      </c>
      <c r="V338" s="65"/>
      <c r="W338" s="65">
        <v>0</v>
      </c>
      <c r="X338" s="65">
        <v>0</v>
      </c>
      <c r="Y338" s="65">
        <v>0</v>
      </c>
      <c r="Z338" s="65">
        <v>0</v>
      </c>
      <c r="AA338" s="65"/>
      <c r="AB338" s="65">
        <v>0</v>
      </c>
      <c r="AC338" s="65">
        <v>0</v>
      </c>
      <c r="AD338" s="65">
        <v>0</v>
      </c>
      <c r="AE338" s="65">
        <v>0</v>
      </c>
      <c r="AF338" s="65"/>
      <c r="AG338" s="65">
        <v>0</v>
      </c>
      <c r="AH338" s="65">
        <v>0</v>
      </c>
      <c r="AI338" s="65">
        <v>0</v>
      </c>
      <c r="AJ338" s="65">
        <v>0</v>
      </c>
      <c r="AK338" s="65"/>
      <c r="AL338" s="65">
        <v>0</v>
      </c>
      <c r="AM338" s="65">
        <v>0</v>
      </c>
      <c r="AN338" s="65">
        <v>0</v>
      </c>
      <c r="AO338" s="65">
        <v>0</v>
      </c>
      <c r="AP338" s="65"/>
      <c r="AQ338" s="65">
        <v>0</v>
      </c>
      <c r="AR338" s="65">
        <v>0</v>
      </c>
      <c r="AS338" s="65">
        <v>0</v>
      </c>
      <c r="AT338" s="65">
        <v>0</v>
      </c>
      <c r="AU338" s="65"/>
      <c r="AV338" s="65">
        <v>0</v>
      </c>
      <c r="AW338" s="65">
        <v>0</v>
      </c>
      <c r="AX338" s="65">
        <v>0</v>
      </c>
      <c r="AY338" s="65">
        <v>0</v>
      </c>
      <c r="AZ338" s="65"/>
      <c r="BA338" s="65">
        <v>0</v>
      </c>
      <c r="BB338" s="65">
        <v>0</v>
      </c>
      <c r="BC338" s="65">
        <v>0</v>
      </c>
      <c r="BD338" s="65">
        <v>0</v>
      </c>
      <c r="BE338" s="65"/>
      <c r="BF338" s="65">
        <v>0</v>
      </c>
      <c r="BG338" s="65">
        <v>0</v>
      </c>
      <c r="BH338" s="65">
        <v>5.941770647653001E-4</v>
      </c>
      <c r="BI338" s="65">
        <v>5.737234652897303E-4</v>
      </c>
      <c r="BJ338" s="65"/>
      <c r="BK338" s="65">
        <v>5.7870370370370367E-4</v>
      </c>
      <c r="BL338" s="65">
        <v>5.6947608200455578E-4</v>
      </c>
      <c r="BM338" s="65">
        <v>5.8343057176196028E-4</v>
      </c>
      <c r="BN338" s="65">
        <v>5.6657223796033991E-4</v>
      </c>
      <c r="BO338" s="65">
        <v>5.7438253877082138E-4</v>
      </c>
      <c r="BP338" s="73"/>
      <c r="BQ338" s="65">
        <v>5.8004640371229696E-4</v>
      </c>
      <c r="BR338" s="65">
        <v>5.7077625570776253E-4</v>
      </c>
      <c r="BS338" s="65">
        <v>5.7273768613974802E-4</v>
      </c>
      <c r="BT338" s="65">
        <v>5.7273768613974802E-4</v>
      </c>
      <c r="BV338" s="65">
        <v>5.8207217694994178E-4</v>
      </c>
      <c r="BW338" s="65">
        <v>5.7306590257879652E-4</v>
      </c>
      <c r="BX338" s="65">
        <v>5.6721497447532619E-4</v>
      </c>
      <c r="BY338" s="65">
        <v>5.7273768613974802E-4</v>
      </c>
      <c r="CA338" s="65">
        <v>5.7770075101097628E-4</v>
      </c>
      <c r="CB338" s="65">
        <v>5.6211354693648118E-4</v>
      </c>
      <c r="CC338" s="65">
        <v>5.5493895671476139E-4</v>
      </c>
      <c r="CD338" s="65">
        <v>5.3879310344827585E-4</v>
      </c>
      <c r="CF338" s="65">
        <v>5.2164840897235261E-4</v>
      </c>
      <c r="CG338" s="65">
        <v>4.9480455220188031E-4</v>
      </c>
      <c r="CH338" s="65">
        <v>4.7058823529411766E-4</v>
      </c>
      <c r="CI338" s="65">
        <f>CI206/$CI$176</f>
        <v>4.4563279857397502E-4</v>
      </c>
      <c r="CJ338" s="86"/>
      <c r="CK338" s="65">
        <f>CK206/$CK$176</f>
        <v>5.6818181818181815E-4</v>
      </c>
      <c r="CL338" s="65">
        <v>5.6947608200455578E-4</v>
      </c>
      <c r="CM338" s="65">
        <v>5.4436581382689172E-4</v>
      </c>
      <c r="CN338" s="65">
        <v>5.0968399592252807E-4</v>
      </c>
      <c r="CO338" s="86"/>
      <c r="CP338" s="65">
        <v>4.8899755501222489E-4</v>
      </c>
      <c r="CQ338" s="65">
        <v>4.6707146193367583E-4</v>
      </c>
      <c r="CR338" s="65">
        <v>1.8132366273798731E-3</v>
      </c>
      <c r="CS338" s="65">
        <v>1.7582417582417582E-3</v>
      </c>
      <c r="CT338" s="86"/>
      <c r="CU338" s="65"/>
      <c r="CV338" s="65"/>
      <c r="CW338" s="65"/>
      <c r="CX338" s="65">
        <v>1.7562346329469617E-3</v>
      </c>
      <c r="CY338" s="86"/>
      <c r="CZ338" s="65"/>
      <c r="DA338" s="65"/>
      <c r="DB338" s="65"/>
      <c r="DC338" s="65"/>
    </row>
    <row r="339" spans="2:107" s="40" customFormat="1" ht="15" hidden="1" customHeight="1" outlineLevel="2" x14ac:dyDescent="0.3">
      <c r="B339" s="112" t="s">
        <v>122</v>
      </c>
      <c r="C339" s="65">
        <v>0</v>
      </c>
      <c r="D339" s="65">
        <v>0</v>
      </c>
      <c r="E339" s="65">
        <v>0</v>
      </c>
      <c r="F339" s="65">
        <v>0</v>
      </c>
      <c r="G339" s="65"/>
      <c r="H339" s="65">
        <v>0</v>
      </c>
      <c r="I339" s="65">
        <v>0</v>
      </c>
      <c r="J339" s="65">
        <v>0</v>
      </c>
      <c r="K339" s="65">
        <v>0</v>
      </c>
      <c r="L339" s="65"/>
      <c r="M339" s="65">
        <v>0</v>
      </c>
      <c r="N339" s="65">
        <v>0</v>
      </c>
      <c r="O339" s="65">
        <v>0</v>
      </c>
      <c r="P339" s="65">
        <v>0</v>
      </c>
      <c r="Q339" s="65"/>
      <c r="R339" s="65">
        <v>0</v>
      </c>
      <c r="S339" s="65">
        <v>0</v>
      </c>
      <c r="T339" s="65">
        <v>0</v>
      </c>
      <c r="U339" s="65">
        <v>0</v>
      </c>
      <c r="V339" s="65"/>
      <c r="W339" s="65">
        <v>0</v>
      </c>
      <c r="X339" s="65">
        <v>0</v>
      </c>
      <c r="Y339" s="65">
        <v>0</v>
      </c>
      <c r="Z339" s="65">
        <v>0</v>
      </c>
      <c r="AA339" s="65"/>
      <c r="AB339" s="65">
        <v>0</v>
      </c>
      <c r="AC339" s="65">
        <v>0</v>
      </c>
      <c r="AD339" s="65">
        <v>0</v>
      </c>
      <c r="AE339" s="65">
        <v>0</v>
      </c>
      <c r="AF339" s="65"/>
      <c r="AG339" s="65">
        <v>0</v>
      </c>
      <c r="AH339" s="65">
        <v>0</v>
      </c>
      <c r="AI339" s="65">
        <v>0</v>
      </c>
      <c r="AJ339" s="65">
        <v>0</v>
      </c>
      <c r="AK339" s="65"/>
      <c r="AL339" s="65">
        <v>0</v>
      </c>
      <c r="AM339" s="65">
        <v>0</v>
      </c>
      <c r="AN339" s="65">
        <v>0</v>
      </c>
      <c r="AO339" s="65">
        <v>0</v>
      </c>
      <c r="AP339" s="65"/>
      <c r="AQ339" s="65">
        <v>0</v>
      </c>
      <c r="AR339" s="65">
        <v>0</v>
      </c>
      <c r="AS339" s="65">
        <v>0</v>
      </c>
      <c r="AT339" s="65">
        <v>0</v>
      </c>
      <c r="AU339" s="65"/>
      <c r="AV339" s="65">
        <v>0</v>
      </c>
      <c r="AW339" s="65">
        <v>0</v>
      </c>
      <c r="AX339" s="65">
        <v>0</v>
      </c>
      <c r="AY339" s="65">
        <v>0</v>
      </c>
      <c r="AZ339" s="65"/>
      <c r="BA339" s="65">
        <v>0</v>
      </c>
      <c r="BB339" s="65">
        <v>0</v>
      </c>
      <c r="BC339" s="65">
        <v>0</v>
      </c>
      <c r="BD339" s="65">
        <v>0</v>
      </c>
      <c r="BE339" s="65"/>
      <c r="BF339" s="65">
        <v>0</v>
      </c>
      <c r="BG339" s="65">
        <v>0</v>
      </c>
      <c r="BH339" s="65">
        <v>0</v>
      </c>
      <c r="BI339" s="65">
        <v>0</v>
      </c>
      <c r="BJ339" s="65"/>
      <c r="BK339" s="65">
        <v>0</v>
      </c>
      <c r="BL339" s="65">
        <v>0</v>
      </c>
      <c r="BM339" s="65">
        <v>0</v>
      </c>
      <c r="BN339" s="65">
        <v>0</v>
      </c>
      <c r="BO339" s="65">
        <v>0</v>
      </c>
      <c r="BP339" s="73"/>
      <c r="BQ339" s="65">
        <v>0</v>
      </c>
      <c r="BR339" s="65">
        <v>0</v>
      </c>
      <c r="BS339" s="65">
        <v>0</v>
      </c>
      <c r="BT339" s="65">
        <v>2.8636884306987398E-3</v>
      </c>
      <c r="BV339" s="65">
        <v>0</v>
      </c>
      <c r="BW339" s="65">
        <v>0</v>
      </c>
      <c r="BX339" s="65">
        <v>2.8360748723766306E-3</v>
      </c>
      <c r="BY339" s="65">
        <v>2.8636884306987398E-3</v>
      </c>
      <c r="CA339" s="65">
        <v>2.8885037550548816E-3</v>
      </c>
      <c r="CB339" s="65">
        <v>2.810567734682406E-3</v>
      </c>
      <c r="CC339" s="65">
        <v>2.7746947835738068E-3</v>
      </c>
      <c r="CD339" s="65">
        <v>2.6939655172413795E-3</v>
      </c>
      <c r="CF339" s="65">
        <v>2.6082420448617634E-3</v>
      </c>
      <c r="CG339" s="65">
        <v>2.4740227610094011E-3</v>
      </c>
      <c r="CH339" s="65">
        <v>2.352941176470588E-3</v>
      </c>
      <c r="CI339" s="65">
        <f>CI207/$CI$176</f>
        <v>2.2281639928698753E-3</v>
      </c>
      <c r="CJ339" s="86"/>
      <c r="CK339" s="65">
        <f>CK207/$CK$176</f>
        <v>2.840909090909091E-3</v>
      </c>
      <c r="CL339" s="65">
        <v>2.8473804100227792E-3</v>
      </c>
      <c r="CM339" s="65">
        <v>2.7218290691344584E-3</v>
      </c>
      <c r="CN339" s="65">
        <v>3.5677879714576962E-3</v>
      </c>
      <c r="CO339" s="86"/>
      <c r="CP339" s="65">
        <v>5.3789731051344745E-3</v>
      </c>
      <c r="CQ339" s="65">
        <v>9.8085007006071933E-3</v>
      </c>
      <c r="CR339" s="65">
        <v>1.0879419764279238E-2</v>
      </c>
      <c r="CS339" s="65">
        <v>1.0549450549450549E-2</v>
      </c>
      <c r="CT339" s="86"/>
      <c r="CU339" s="65"/>
      <c r="CV339" s="65"/>
      <c r="CW339" s="65"/>
      <c r="CX339" s="65">
        <v>9.4836670179135937E-3</v>
      </c>
      <c r="CY339" s="86"/>
      <c r="CZ339" s="65"/>
      <c r="DA339" s="65"/>
      <c r="DB339" s="65"/>
      <c r="DC339" s="65"/>
    </row>
    <row r="340" spans="2:107" s="123" customFormat="1" ht="15" hidden="1" customHeight="1" outlineLevel="2" x14ac:dyDescent="0.3">
      <c r="B340" s="112" t="s">
        <v>350</v>
      </c>
      <c r="C340" s="65">
        <v>0</v>
      </c>
      <c r="D340" s="65">
        <v>0</v>
      </c>
      <c r="E340" s="65">
        <v>0</v>
      </c>
      <c r="F340" s="65">
        <v>0</v>
      </c>
      <c r="G340" s="65"/>
      <c r="H340" s="65">
        <v>0</v>
      </c>
      <c r="I340" s="65">
        <v>0</v>
      </c>
      <c r="J340" s="65">
        <v>0</v>
      </c>
      <c r="K340" s="65">
        <v>0</v>
      </c>
      <c r="L340" s="65"/>
      <c r="M340" s="65">
        <v>0</v>
      </c>
      <c r="N340" s="65">
        <v>0</v>
      </c>
      <c r="O340" s="65">
        <v>0</v>
      </c>
      <c r="P340" s="65">
        <v>0</v>
      </c>
      <c r="Q340" s="65"/>
      <c r="R340" s="65">
        <v>0</v>
      </c>
      <c r="S340" s="65">
        <v>0</v>
      </c>
      <c r="T340" s="65">
        <v>0</v>
      </c>
      <c r="U340" s="65">
        <v>0</v>
      </c>
      <c r="V340" s="65"/>
      <c r="W340" s="65">
        <v>0</v>
      </c>
      <c r="X340" s="65">
        <v>0</v>
      </c>
      <c r="Y340" s="65">
        <v>0</v>
      </c>
      <c r="Z340" s="65">
        <v>0</v>
      </c>
      <c r="AA340" s="65"/>
      <c r="AB340" s="65">
        <v>0</v>
      </c>
      <c r="AC340" s="65">
        <v>0</v>
      </c>
      <c r="AD340" s="65">
        <v>0</v>
      </c>
      <c r="AE340" s="65">
        <v>0</v>
      </c>
      <c r="AF340" s="65"/>
      <c r="AG340" s="65">
        <v>0</v>
      </c>
      <c r="AH340" s="65">
        <v>0</v>
      </c>
      <c r="AI340" s="65">
        <v>0</v>
      </c>
      <c r="AJ340" s="65">
        <v>0</v>
      </c>
      <c r="AK340" s="65"/>
      <c r="AL340" s="65">
        <v>0</v>
      </c>
      <c r="AM340" s="65">
        <v>0</v>
      </c>
      <c r="AN340" s="65">
        <v>0</v>
      </c>
      <c r="AO340" s="65">
        <v>0</v>
      </c>
      <c r="AP340" s="65"/>
      <c r="AQ340" s="65">
        <v>0</v>
      </c>
      <c r="AR340" s="65">
        <v>0</v>
      </c>
      <c r="AS340" s="65">
        <v>0</v>
      </c>
      <c r="AT340" s="65">
        <v>0</v>
      </c>
      <c r="AU340" s="65"/>
      <c r="AV340" s="65">
        <v>0</v>
      </c>
      <c r="AW340" s="65">
        <v>0</v>
      </c>
      <c r="AX340" s="65">
        <v>0</v>
      </c>
      <c r="AY340" s="65">
        <v>0</v>
      </c>
      <c r="AZ340" s="65"/>
      <c r="BA340" s="65">
        <v>0</v>
      </c>
      <c r="BB340" s="65">
        <v>0</v>
      </c>
      <c r="BC340" s="65">
        <v>0</v>
      </c>
      <c r="BD340" s="65">
        <v>0</v>
      </c>
      <c r="BE340" s="65"/>
      <c r="BF340" s="65">
        <v>0</v>
      </c>
      <c r="BG340" s="65">
        <v>0</v>
      </c>
      <c r="BH340" s="65">
        <v>0</v>
      </c>
      <c r="BI340" s="65">
        <v>0</v>
      </c>
      <c r="BJ340" s="65"/>
      <c r="BK340" s="65">
        <v>0</v>
      </c>
      <c r="BL340" s="65">
        <v>0</v>
      </c>
      <c r="BM340" s="65">
        <v>0</v>
      </c>
      <c r="BN340" s="65">
        <v>0</v>
      </c>
      <c r="BO340" s="65">
        <v>0</v>
      </c>
      <c r="BP340" s="73"/>
      <c r="BQ340" s="65">
        <v>0</v>
      </c>
      <c r="BR340" s="65">
        <v>0</v>
      </c>
      <c r="BS340" s="65">
        <v>0</v>
      </c>
      <c r="BT340" s="65">
        <v>0</v>
      </c>
      <c r="BV340" s="65">
        <v>0</v>
      </c>
      <c r="BW340" s="65">
        <v>0</v>
      </c>
      <c r="BX340" s="65">
        <v>0</v>
      </c>
      <c r="BY340" s="65">
        <v>0</v>
      </c>
      <c r="CA340" s="65">
        <v>0</v>
      </c>
      <c r="CB340" s="65">
        <v>0</v>
      </c>
      <c r="CC340" s="65">
        <v>0</v>
      </c>
      <c r="CD340" s="65">
        <v>0</v>
      </c>
      <c r="CF340" s="65">
        <v>0</v>
      </c>
      <c r="CG340" s="65">
        <v>0</v>
      </c>
      <c r="CH340" s="65">
        <v>0</v>
      </c>
      <c r="CI340" s="65">
        <v>0</v>
      </c>
      <c r="CJ340" s="86"/>
      <c r="CK340" s="65">
        <v>0</v>
      </c>
      <c r="CL340" s="65">
        <v>0</v>
      </c>
      <c r="CM340" s="65">
        <v>0</v>
      </c>
      <c r="CN340" s="65">
        <v>5.0968399592252807E-4</v>
      </c>
      <c r="CO340" s="86"/>
      <c r="CP340" s="65">
        <v>9.7799511002444979E-4</v>
      </c>
      <c r="CQ340" s="65">
        <v>9.3414292386735165E-4</v>
      </c>
      <c r="CR340" s="65">
        <v>1.8132366273798731E-3</v>
      </c>
      <c r="CS340" s="65">
        <v>3.0769230769230769E-3</v>
      </c>
      <c r="CT340" s="86"/>
      <c r="CU340" s="65"/>
      <c r="CV340" s="65"/>
      <c r="CW340" s="65"/>
      <c r="CX340" s="65">
        <v>1.0888654724271163E-2</v>
      </c>
      <c r="CY340" s="86"/>
      <c r="CZ340" s="65"/>
      <c r="DA340" s="65"/>
      <c r="DB340" s="65"/>
      <c r="DC340" s="65"/>
    </row>
    <row r="341" spans="2:107" ht="15" customHeight="1" outlineLevel="1" collapsed="1" x14ac:dyDescent="0.3">
      <c r="B341" s="108" t="s">
        <v>123</v>
      </c>
      <c r="C341" s="64">
        <v>0</v>
      </c>
      <c r="D341" s="64">
        <v>0</v>
      </c>
      <c r="E341" s="64">
        <v>0</v>
      </c>
      <c r="F341" s="64">
        <v>0</v>
      </c>
      <c r="G341" s="65"/>
      <c r="H341" s="64">
        <v>0</v>
      </c>
      <c r="I341" s="64">
        <v>0</v>
      </c>
      <c r="J341" s="64">
        <v>0</v>
      </c>
      <c r="K341" s="64">
        <v>0</v>
      </c>
      <c r="L341" s="65"/>
      <c r="M341" s="64">
        <v>0</v>
      </c>
      <c r="N341" s="64">
        <v>0</v>
      </c>
      <c r="O341" s="64">
        <v>0</v>
      </c>
      <c r="P341" s="64">
        <v>0</v>
      </c>
      <c r="Q341" s="64"/>
      <c r="R341" s="64">
        <v>0</v>
      </c>
      <c r="S341" s="64">
        <v>0</v>
      </c>
      <c r="T341" s="64">
        <v>0</v>
      </c>
      <c r="U341" s="64">
        <v>0</v>
      </c>
      <c r="V341" s="65"/>
      <c r="W341" s="64">
        <v>0</v>
      </c>
      <c r="X341" s="64">
        <v>0</v>
      </c>
      <c r="Y341" s="64">
        <v>0</v>
      </c>
      <c r="Z341" s="64">
        <v>0</v>
      </c>
      <c r="AA341" s="65"/>
      <c r="AB341" s="64">
        <v>0</v>
      </c>
      <c r="AC341" s="64">
        <v>0</v>
      </c>
      <c r="AD341" s="64">
        <v>0</v>
      </c>
      <c r="AE341" s="64">
        <v>0</v>
      </c>
      <c r="AF341" s="65"/>
      <c r="AG341" s="64">
        <v>0</v>
      </c>
      <c r="AH341" s="64">
        <v>0</v>
      </c>
      <c r="AI341" s="64">
        <v>0</v>
      </c>
      <c r="AJ341" s="64">
        <v>0</v>
      </c>
      <c r="AK341" s="65"/>
      <c r="AL341" s="64">
        <v>0</v>
      </c>
      <c r="AM341" s="64">
        <v>0</v>
      </c>
      <c r="AN341" s="64">
        <v>0</v>
      </c>
      <c r="AO341" s="64">
        <v>0</v>
      </c>
      <c r="AP341" s="65"/>
      <c r="AQ341" s="64">
        <v>0</v>
      </c>
      <c r="AR341" s="64">
        <v>0</v>
      </c>
      <c r="AS341" s="64">
        <v>0</v>
      </c>
      <c r="AT341" s="64">
        <v>0</v>
      </c>
      <c r="AU341" s="65"/>
      <c r="AV341" s="64">
        <v>6.5573770491803279E-4</v>
      </c>
      <c r="AW341" s="64">
        <v>1.8820577164366374E-3</v>
      </c>
      <c r="AX341" s="64">
        <v>2.5412960609911056E-3</v>
      </c>
      <c r="AY341" s="64">
        <v>2.4585125998770742E-3</v>
      </c>
      <c r="AZ341" s="65"/>
      <c r="BA341" s="64">
        <v>3.6563071297989031E-3</v>
      </c>
      <c r="BB341" s="64">
        <v>3.5587188612099642E-3</v>
      </c>
      <c r="BC341" s="64">
        <v>3.5971223021582736E-3</v>
      </c>
      <c r="BD341" s="64">
        <v>3.5231943628890195E-3</v>
      </c>
      <c r="BE341" s="65"/>
      <c r="BF341" s="64">
        <v>3.5906642728904849E-3</v>
      </c>
      <c r="BG341" s="64">
        <v>4.0935672514619886E-3</v>
      </c>
      <c r="BH341" s="64">
        <v>3.5650623885918001E-3</v>
      </c>
      <c r="BI341" s="64">
        <v>3.4423407917383822E-3</v>
      </c>
      <c r="BJ341" s="65"/>
      <c r="BK341" s="64">
        <v>3.472222222222222E-3</v>
      </c>
      <c r="BL341" s="64">
        <v>3.4168564920273349E-3</v>
      </c>
      <c r="BM341" s="64">
        <v>4.0840140023337222E-3</v>
      </c>
      <c r="BN341" s="64">
        <v>3.9660056657223799E-3</v>
      </c>
      <c r="BO341" s="64">
        <v>4.0206777713957496E-3</v>
      </c>
      <c r="BP341" s="73"/>
      <c r="BQ341" s="64">
        <v>4.0603248259860787E-3</v>
      </c>
      <c r="BR341" s="64">
        <v>3.9954337899543377E-3</v>
      </c>
      <c r="BS341" s="64">
        <v>4.5819014891179842E-3</v>
      </c>
      <c r="BT341" s="64">
        <v>4.5819014891179842E-3</v>
      </c>
      <c r="BV341" s="64">
        <v>4.0745052386495922E-3</v>
      </c>
      <c r="BW341" s="64">
        <v>4.5845272206303722E-3</v>
      </c>
      <c r="BX341" s="64">
        <v>4.5377197958026095E-3</v>
      </c>
      <c r="BY341" s="64">
        <v>4.5819014891179842E-3</v>
      </c>
      <c r="CA341" s="64">
        <v>4.6216060080878103E-3</v>
      </c>
      <c r="CB341" s="64">
        <v>4.4969083754918494E-3</v>
      </c>
      <c r="CC341" s="64">
        <v>4.4395116537180911E-3</v>
      </c>
      <c r="CD341" s="64">
        <v>4.8491379310344829E-3</v>
      </c>
      <c r="CF341" s="64">
        <v>4.1731872717788209E-3</v>
      </c>
      <c r="CG341" s="64">
        <v>4.4532409698169219E-3</v>
      </c>
      <c r="CH341" s="64">
        <v>4.2352941176470585E-3</v>
      </c>
      <c r="CI341" s="64">
        <f t="shared" ref="CI341:CI347" si="17">CI209/$CI$176</f>
        <v>4.0106951871657758E-3</v>
      </c>
      <c r="CJ341" s="86"/>
      <c r="CK341" s="64">
        <f t="shared" ref="CK341:CK347" si="18">CK209/$CK$176</f>
        <v>5.1136363636363636E-3</v>
      </c>
      <c r="CL341" s="64">
        <v>5.6947608200455585E-3</v>
      </c>
      <c r="CM341" s="64">
        <v>5.4436581382689168E-3</v>
      </c>
      <c r="CN341" s="64">
        <v>5.0968399592252805E-3</v>
      </c>
      <c r="CO341" s="86"/>
      <c r="CP341" s="64">
        <v>5.3789731051344745E-3</v>
      </c>
      <c r="CQ341" s="64">
        <v>5.137786081270434E-3</v>
      </c>
      <c r="CR341" s="64">
        <v>4.9864007252946509E-3</v>
      </c>
      <c r="CS341" s="64">
        <v>5.7142857142857143E-3</v>
      </c>
      <c r="CT341" s="86"/>
      <c r="CU341" s="64">
        <v>5.4575986565911002E-3</v>
      </c>
      <c r="CV341" s="64">
        <v>6.0192616372391657E-3</v>
      </c>
      <c r="CW341" s="64">
        <v>5.439005439005439E-3</v>
      </c>
      <c r="CX341" s="64">
        <v>4.9174569722514926E-3</v>
      </c>
      <c r="CY341" s="86"/>
      <c r="CZ341" s="64">
        <v>5.0692801622169653E-3</v>
      </c>
      <c r="DA341" s="64">
        <v>4.6948356807511738E-3</v>
      </c>
      <c r="DB341" s="64">
        <v>4.3782837127845885E-3</v>
      </c>
      <c r="DC341" s="64"/>
    </row>
    <row r="342" spans="2:107" ht="15" hidden="1" customHeight="1" outlineLevel="2" x14ac:dyDescent="0.3">
      <c r="B342" s="110" t="s">
        <v>124</v>
      </c>
      <c r="C342" s="65">
        <v>0</v>
      </c>
      <c r="D342" s="65">
        <v>0</v>
      </c>
      <c r="E342" s="65">
        <v>0</v>
      </c>
      <c r="F342" s="65">
        <v>0</v>
      </c>
      <c r="G342" s="65"/>
      <c r="H342" s="65">
        <v>0</v>
      </c>
      <c r="I342" s="65">
        <v>0</v>
      </c>
      <c r="J342" s="65">
        <v>0</v>
      </c>
      <c r="K342" s="65">
        <v>0</v>
      </c>
      <c r="L342" s="65"/>
      <c r="M342" s="65">
        <v>0</v>
      </c>
      <c r="N342" s="65">
        <v>0</v>
      </c>
      <c r="O342" s="65">
        <v>0</v>
      </c>
      <c r="P342" s="65">
        <v>0</v>
      </c>
      <c r="Q342" s="65"/>
      <c r="R342" s="65">
        <v>0</v>
      </c>
      <c r="S342" s="65">
        <v>0</v>
      </c>
      <c r="T342" s="65">
        <v>0</v>
      </c>
      <c r="U342" s="65">
        <v>0</v>
      </c>
      <c r="V342" s="65"/>
      <c r="W342" s="65">
        <v>0</v>
      </c>
      <c r="X342" s="65">
        <v>0</v>
      </c>
      <c r="Y342" s="65">
        <v>0</v>
      </c>
      <c r="Z342" s="65">
        <v>0</v>
      </c>
      <c r="AA342" s="65"/>
      <c r="AB342" s="65">
        <v>0</v>
      </c>
      <c r="AC342" s="65">
        <v>0</v>
      </c>
      <c r="AD342" s="65">
        <v>0</v>
      </c>
      <c r="AE342" s="65">
        <v>0</v>
      </c>
      <c r="AF342" s="65"/>
      <c r="AG342" s="65">
        <v>0</v>
      </c>
      <c r="AH342" s="65">
        <v>0</v>
      </c>
      <c r="AI342" s="65">
        <v>0</v>
      </c>
      <c r="AJ342" s="65">
        <v>0</v>
      </c>
      <c r="AK342" s="65"/>
      <c r="AL342" s="65">
        <v>0</v>
      </c>
      <c r="AM342" s="65">
        <v>0</v>
      </c>
      <c r="AN342" s="65">
        <v>0</v>
      </c>
      <c r="AO342" s="65">
        <v>0</v>
      </c>
      <c r="AP342" s="65"/>
      <c r="AQ342" s="65">
        <v>0</v>
      </c>
      <c r="AR342" s="65">
        <v>0</v>
      </c>
      <c r="AS342" s="65">
        <v>0</v>
      </c>
      <c r="AT342" s="65">
        <v>0</v>
      </c>
      <c r="AU342" s="65"/>
      <c r="AV342" s="65">
        <v>6.5573770491803279E-4</v>
      </c>
      <c r="AW342" s="65">
        <v>6.2735257214554575E-4</v>
      </c>
      <c r="AX342" s="65">
        <v>6.3532401524777639E-4</v>
      </c>
      <c r="AY342" s="65">
        <v>6.1462814996926854E-4</v>
      </c>
      <c r="AZ342" s="65"/>
      <c r="BA342" s="65">
        <v>6.0938452163315055E-4</v>
      </c>
      <c r="BB342" s="65">
        <v>5.9311981020166078E-4</v>
      </c>
      <c r="BC342" s="65">
        <v>5.9952038369304552E-4</v>
      </c>
      <c r="BD342" s="65">
        <v>5.8719906048150322E-4</v>
      </c>
      <c r="BE342" s="65"/>
      <c r="BF342" s="65">
        <v>5.9844404548174744E-4</v>
      </c>
      <c r="BG342" s="65">
        <v>5.8479532163742691E-4</v>
      </c>
      <c r="BH342" s="65">
        <v>5.941770647653001E-4</v>
      </c>
      <c r="BI342" s="65">
        <v>5.737234652897303E-4</v>
      </c>
      <c r="BJ342" s="65"/>
      <c r="BK342" s="65">
        <v>5.7870370370370367E-4</v>
      </c>
      <c r="BL342" s="65">
        <v>5.6947608200455578E-4</v>
      </c>
      <c r="BM342" s="65">
        <v>5.8343057176196028E-4</v>
      </c>
      <c r="BN342" s="65">
        <v>5.6657223796033991E-4</v>
      </c>
      <c r="BO342" s="65">
        <v>5.7438253877082138E-4</v>
      </c>
      <c r="BP342" s="73"/>
      <c r="BQ342" s="65">
        <v>5.8004640371229696E-4</v>
      </c>
      <c r="BR342" s="65">
        <v>5.7077625570776253E-4</v>
      </c>
      <c r="BS342" s="65">
        <v>5.7273768613974802E-4</v>
      </c>
      <c r="BT342" s="65">
        <v>5.7273768613974802E-4</v>
      </c>
      <c r="BV342" s="65">
        <v>5.8207217694994178E-4</v>
      </c>
      <c r="BW342" s="65">
        <v>5.7306590257879652E-4</v>
      </c>
      <c r="BX342" s="65">
        <v>5.6721497447532619E-4</v>
      </c>
      <c r="BY342" s="65">
        <v>5.7273768613974802E-4</v>
      </c>
      <c r="CA342" s="65">
        <v>5.7770075101097628E-4</v>
      </c>
      <c r="CB342" s="65">
        <v>5.6211354693648118E-4</v>
      </c>
      <c r="CC342" s="65">
        <v>5.5493895671476139E-4</v>
      </c>
      <c r="CD342" s="65">
        <v>5.3879310344827585E-4</v>
      </c>
      <c r="CF342" s="65">
        <v>5.2164840897235261E-4</v>
      </c>
      <c r="CG342" s="65">
        <v>9.8960910440376061E-4</v>
      </c>
      <c r="CH342" s="65">
        <v>9.4117647058823532E-4</v>
      </c>
      <c r="CI342" s="65">
        <f t="shared" si="17"/>
        <v>8.9126559714795004E-4</v>
      </c>
      <c r="CJ342" s="86"/>
      <c r="CK342" s="65">
        <f t="shared" si="18"/>
        <v>1.1363636363636363E-3</v>
      </c>
      <c r="CL342" s="65">
        <v>1.1389521640091116E-3</v>
      </c>
      <c r="CM342" s="65">
        <v>1.0887316276537834E-3</v>
      </c>
      <c r="CN342" s="65">
        <v>1.0193679918450561E-3</v>
      </c>
      <c r="CO342" s="86"/>
      <c r="CP342" s="65">
        <v>9.7799511002444979E-4</v>
      </c>
      <c r="CQ342" s="65">
        <v>9.3414292386735165E-4</v>
      </c>
      <c r="CR342" s="65">
        <v>9.0661831368993653E-4</v>
      </c>
      <c r="CS342" s="65">
        <v>8.7912087912087912E-4</v>
      </c>
      <c r="CT342" s="86"/>
      <c r="CU342" s="65"/>
      <c r="CV342" s="65"/>
      <c r="CW342" s="65"/>
      <c r="CX342" s="65">
        <v>7.0249385317878467E-4</v>
      </c>
      <c r="CY342" s="86"/>
      <c r="CZ342" s="65"/>
      <c r="DA342" s="65"/>
      <c r="DB342" s="65"/>
      <c r="DC342" s="65"/>
    </row>
    <row r="343" spans="2:107" ht="15" hidden="1" customHeight="1" outlineLevel="2" x14ac:dyDescent="0.3">
      <c r="B343" s="110" t="s">
        <v>125</v>
      </c>
      <c r="C343" s="65">
        <v>0</v>
      </c>
      <c r="D343" s="65">
        <v>0</v>
      </c>
      <c r="E343" s="65">
        <v>0</v>
      </c>
      <c r="F343" s="65">
        <v>0</v>
      </c>
      <c r="G343" s="65"/>
      <c r="H343" s="65">
        <v>0</v>
      </c>
      <c r="I343" s="65">
        <v>0</v>
      </c>
      <c r="J343" s="65">
        <v>0</v>
      </c>
      <c r="K343" s="65">
        <v>0</v>
      </c>
      <c r="L343" s="65"/>
      <c r="M343" s="65">
        <v>0</v>
      </c>
      <c r="N343" s="65">
        <v>0</v>
      </c>
      <c r="O343" s="65">
        <v>0</v>
      </c>
      <c r="P343" s="65">
        <v>0</v>
      </c>
      <c r="Q343" s="65"/>
      <c r="R343" s="65">
        <v>0</v>
      </c>
      <c r="S343" s="65">
        <v>0</v>
      </c>
      <c r="T343" s="65">
        <v>0</v>
      </c>
      <c r="U343" s="65">
        <v>0</v>
      </c>
      <c r="V343" s="65"/>
      <c r="W343" s="65">
        <v>0</v>
      </c>
      <c r="X343" s="65">
        <v>0</v>
      </c>
      <c r="Y343" s="65">
        <v>0</v>
      </c>
      <c r="Z343" s="65">
        <v>0</v>
      </c>
      <c r="AA343" s="65"/>
      <c r="AB343" s="65">
        <v>0</v>
      </c>
      <c r="AC343" s="65">
        <v>0</v>
      </c>
      <c r="AD343" s="65">
        <v>0</v>
      </c>
      <c r="AE343" s="65">
        <v>0</v>
      </c>
      <c r="AF343" s="65"/>
      <c r="AG343" s="65">
        <v>0</v>
      </c>
      <c r="AH343" s="65">
        <v>0</v>
      </c>
      <c r="AI343" s="65">
        <v>0</v>
      </c>
      <c r="AJ343" s="65">
        <v>0</v>
      </c>
      <c r="AK343" s="65"/>
      <c r="AL343" s="65">
        <v>0</v>
      </c>
      <c r="AM343" s="65">
        <v>0</v>
      </c>
      <c r="AN343" s="65">
        <v>0</v>
      </c>
      <c r="AO343" s="65">
        <v>0</v>
      </c>
      <c r="AP343" s="65"/>
      <c r="AQ343" s="65">
        <v>0</v>
      </c>
      <c r="AR343" s="65">
        <v>0</v>
      </c>
      <c r="AS343" s="65">
        <v>0</v>
      </c>
      <c r="AT343" s="65">
        <v>0</v>
      </c>
      <c r="AU343" s="65"/>
      <c r="AV343" s="65">
        <v>0</v>
      </c>
      <c r="AW343" s="65">
        <v>6.2735257214554575E-4</v>
      </c>
      <c r="AX343" s="65">
        <v>6.3532401524777639E-4</v>
      </c>
      <c r="AY343" s="65">
        <v>6.1462814996926854E-4</v>
      </c>
      <c r="AZ343" s="65"/>
      <c r="BA343" s="65">
        <v>6.0938452163315055E-4</v>
      </c>
      <c r="BB343" s="65">
        <v>5.9311981020166078E-4</v>
      </c>
      <c r="BC343" s="65">
        <v>5.9952038369304552E-4</v>
      </c>
      <c r="BD343" s="65">
        <v>5.8719906048150322E-4</v>
      </c>
      <c r="BE343" s="65"/>
      <c r="BF343" s="65">
        <v>5.9844404548174744E-4</v>
      </c>
      <c r="BG343" s="65">
        <v>5.8479532163742691E-4</v>
      </c>
      <c r="BH343" s="65">
        <v>5.941770647653001E-4</v>
      </c>
      <c r="BI343" s="65">
        <v>5.737234652897303E-4</v>
      </c>
      <c r="BJ343" s="65"/>
      <c r="BK343" s="65">
        <v>5.7870370370370367E-4</v>
      </c>
      <c r="BL343" s="65">
        <v>5.6947608200455578E-4</v>
      </c>
      <c r="BM343" s="65">
        <v>5.8343057176196028E-4</v>
      </c>
      <c r="BN343" s="65">
        <v>5.6657223796033991E-4</v>
      </c>
      <c r="BO343" s="65">
        <v>5.7438253877082138E-4</v>
      </c>
      <c r="BP343" s="73"/>
      <c r="BQ343" s="65">
        <v>5.8004640371229696E-4</v>
      </c>
      <c r="BR343" s="65">
        <v>5.7077625570776253E-4</v>
      </c>
      <c r="BS343" s="65">
        <v>5.7273768613974802E-4</v>
      </c>
      <c r="BT343" s="65">
        <v>5.7273768613974802E-4</v>
      </c>
      <c r="BV343" s="65">
        <v>5.8207217694994178E-4</v>
      </c>
      <c r="BW343" s="65">
        <v>5.7306590257879652E-4</v>
      </c>
      <c r="BX343" s="65">
        <v>5.6721497447532619E-4</v>
      </c>
      <c r="BY343" s="65">
        <v>5.7273768613974802E-4</v>
      </c>
      <c r="CA343" s="65">
        <v>5.7770075101097628E-4</v>
      </c>
      <c r="CB343" s="65">
        <v>5.6211354693648118E-4</v>
      </c>
      <c r="CC343" s="65">
        <v>5.5493895671476139E-4</v>
      </c>
      <c r="CD343" s="65">
        <v>5.3879310344827585E-4</v>
      </c>
      <c r="CF343" s="65">
        <v>5.2164840897235261E-4</v>
      </c>
      <c r="CG343" s="65">
        <v>4.9480455220188031E-4</v>
      </c>
      <c r="CH343" s="65">
        <v>4.7058823529411766E-4</v>
      </c>
      <c r="CI343" s="65">
        <f t="shared" si="17"/>
        <v>4.4563279857397502E-4</v>
      </c>
      <c r="CJ343" s="86"/>
      <c r="CK343" s="65">
        <f t="shared" si="18"/>
        <v>5.6818181818181815E-4</v>
      </c>
      <c r="CL343" s="65">
        <v>5.6947608200455578E-4</v>
      </c>
      <c r="CM343" s="65">
        <v>5.4436581382689172E-4</v>
      </c>
      <c r="CN343" s="65">
        <v>5.0968399592252807E-4</v>
      </c>
      <c r="CO343" s="86"/>
      <c r="CP343" s="65">
        <v>4.8899755501222489E-4</v>
      </c>
      <c r="CQ343" s="65">
        <v>4.6707146193367583E-4</v>
      </c>
      <c r="CR343" s="65">
        <v>4.5330915684496827E-4</v>
      </c>
      <c r="CS343" s="65">
        <v>8.7912087912087912E-4</v>
      </c>
      <c r="CT343" s="86"/>
      <c r="CU343" s="65"/>
      <c r="CV343" s="65"/>
      <c r="CW343" s="65"/>
      <c r="CX343" s="65">
        <v>7.0249385317878467E-4</v>
      </c>
      <c r="CY343" s="86"/>
      <c r="CZ343" s="65"/>
      <c r="DA343" s="65"/>
      <c r="DB343" s="65"/>
      <c r="DC343" s="65"/>
    </row>
    <row r="344" spans="2:107" ht="15" hidden="1" customHeight="1" outlineLevel="2" x14ac:dyDescent="0.3">
      <c r="B344" s="110" t="s">
        <v>126</v>
      </c>
      <c r="C344" s="65">
        <v>0</v>
      </c>
      <c r="D344" s="65">
        <v>0</v>
      </c>
      <c r="E344" s="65">
        <v>0</v>
      </c>
      <c r="F344" s="65">
        <v>0</v>
      </c>
      <c r="G344" s="65"/>
      <c r="H344" s="65">
        <v>0</v>
      </c>
      <c r="I344" s="65">
        <v>0</v>
      </c>
      <c r="J344" s="65">
        <v>0</v>
      </c>
      <c r="K344" s="65">
        <v>0</v>
      </c>
      <c r="L344" s="65"/>
      <c r="M344" s="65">
        <v>0</v>
      </c>
      <c r="N344" s="65">
        <v>0</v>
      </c>
      <c r="O344" s="65">
        <v>0</v>
      </c>
      <c r="P344" s="65">
        <v>0</v>
      </c>
      <c r="Q344" s="65"/>
      <c r="R344" s="65">
        <v>0</v>
      </c>
      <c r="S344" s="65">
        <v>0</v>
      </c>
      <c r="T344" s="65">
        <v>0</v>
      </c>
      <c r="U344" s="65">
        <v>0</v>
      </c>
      <c r="V344" s="65"/>
      <c r="W344" s="65">
        <v>0</v>
      </c>
      <c r="X344" s="65">
        <v>0</v>
      </c>
      <c r="Y344" s="65">
        <v>0</v>
      </c>
      <c r="Z344" s="65">
        <v>0</v>
      </c>
      <c r="AA344" s="65"/>
      <c r="AB344" s="65">
        <v>0</v>
      </c>
      <c r="AC344" s="65">
        <v>0</v>
      </c>
      <c r="AD344" s="65">
        <v>0</v>
      </c>
      <c r="AE344" s="65">
        <v>0</v>
      </c>
      <c r="AF344" s="65"/>
      <c r="AG344" s="65">
        <v>0</v>
      </c>
      <c r="AH344" s="65">
        <v>0</v>
      </c>
      <c r="AI344" s="65">
        <v>0</v>
      </c>
      <c r="AJ344" s="65">
        <v>0</v>
      </c>
      <c r="AK344" s="65"/>
      <c r="AL344" s="65">
        <v>0</v>
      </c>
      <c r="AM344" s="65">
        <v>0</v>
      </c>
      <c r="AN344" s="65">
        <v>0</v>
      </c>
      <c r="AO344" s="65">
        <v>0</v>
      </c>
      <c r="AP344" s="65"/>
      <c r="AQ344" s="65">
        <v>0</v>
      </c>
      <c r="AR344" s="65">
        <v>0</v>
      </c>
      <c r="AS344" s="65">
        <v>0</v>
      </c>
      <c r="AT344" s="65">
        <v>0</v>
      </c>
      <c r="AU344" s="65"/>
      <c r="AV344" s="65">
        <v>0</v>
      </c>
      <c r="AW344" s="65">
        <v>6.2735257214554575E-4</v>
      </c>
      <c r="AX344" s="65">
        <v>6.3532401524777639E-4</v>
      </c>
      <c r="AY344" s="65">
        <v>6.1462814996926854E-4</v>
      </c>
      <c r="AZ344" s="65"/>
      <c r="BA344" s="65">
        <v>1.2187690432663011E-3</v>
      </c>
      <c r="BB344" s="65">
        <v>1.1862396204033216E-3</v>
      </c>
      <c r="BC344" s="65">
        <v>1.199040767386091E-3</v>
      </c>
      <c r="BD344" s="65">
        <v>1.1743981209630064E-3</v>
      </c>
      <c r="BE344" s="65"/>
      <c r="BF344" s="65">
        <v>1.1968880909634949E-3</v>
      </c>
      <c r="BG344" s="65">
        <v>1.7543859649122807E-3</v>
      </c>
      <c r="BH344" s="65">
        <v>1.7825311942959001E-3</v>
      </c>
      <c r="BI344" s="65">
        <v>1.7211703958691911E-3</v>
      </c>
      <c r="BJ344" s="65"/>
      <c r="BK344" s="65">
        <v>1.736111111111111E-3</v>
      </c>
      <c r="BL344" s="65">
        <v>1.7084282460136675E-3</v>
      </c>
      <c r="BM344" s="65">
        <v>1.750291715285881E-3</v>
      </c>
      <c r="BN344" s="65">
        <v>1.1331444759206798E-3</v>
      </c>
      <c r="BO344" s="65">
        <v>1.1487650775416428E-3</v>
      </c>
      <c r="BP344" s="73"/>
      <c r="BQ344" s="65">
        <v>1.1600928074245939E-3</v>
      </c>
      <c r="BR344" s="65">
        <v>1.1415525114155251E-3</v>
      </c>
      <c r="BS344" s="65">
        <v>1.145475372279496E-3</v>
      </c>
      <c r="BT344" s="65">
        <v>1.145475372279496E-3</v>
      </c>
      <c r="BV344" s="65">
        <v>1.1641443538998836E-3</v>
      </c>
      <c r="BW344" s="65">
        <v>1.146131805157593E-3</v>
      </c>
      <c r="BX344" s="65">
        <v>1.1344299489506524E-3</v>
      </c>
      <c r="BY344" s="65">
        <v>1.145475372279496E-3</v>
      </c>
      <c r="CA344" s="65">
        <v>1.1554015020219526E-3</v>
      </c>
      <c r="CB344" s="65">
        <v>1.1242270938729624E-3</v>
      </c>
      <c r="CC344" s="65">
        <v>1.1098779134295228E-3</v>
      </c>
      <c r="CD344" s="65">
        <v>1.0775862068965517E-3</v>
      </c>
      <c r="CF344" s="65">
        <v>1.0432968179447052E-3</v>
      </c>
      <c r="CG344" s="65">
        <v>9.8960910440376061E-4</v>
      </c>
      <c r="CH344" s="65">
        <v>9.4117647058823532E-4</v>
      </c>
      <c r="CI344" s="65">
        <f t="shared" si="17"/>
        <v>8.9126559714795004E-4</v>
      </c>
      <c r="CJ344" s="86"/>
      <c r="CK344" s="65">
        <f t="shared" si="18"/>
        <v>1.1363636363636363E-3</v>
      </c>
      <c r="CL344" s="65">
        <v>1.1389521640091116E-3</v>
      </c>
      <c r="CM344" s="65">
        <v>1.0887316276537834E-3</v>
      </c>
      <c r="CN344" s="65">
        <v>1.0193679918450561E-3</v>
      </c>
      <c r="CO344" s="86"/>
      <c r="CP344" s="65">
        <v>9.7799511002444979E-4</v>
      </c>
      <c r="CQ344" s="65">
        <v>9.3414292386735165E-4</v>
      </c>
      <c r="CR344" s="65">
        <v>9.0661831368993653E-4</v>
      </c>
      <c r="CS344" s="65">
        <v>8.7912087912087912E-4</v>
      </c>
      <c r="CT344" s="86"/>
      <c r="CU344" s="65"/>
      <c r="CV344" s="65"/>
      <c r="CW344" s="65"/>
      <c r="CX344" s="65">
        <v>3.5124692658939234E-4</v>
      </c>
      <c r="CY344" s="86"/>
      <c r="CZ344" s="65"/>
      <c r="DA344" s="65"/>
      <c r="DB344" s="65"/>
      <c r="DC344" s="65"/>
    </row>
    <row r="345" spans="2:107" ht="15" hidden="1" customHeight="1" outlineLevel="2" x14ac:dyDescent="0.3">
      <c r="B345" s="110" t="s">
        <v>127</v>
      </c>
      <c r="C345" s="65">
        <v>0</v>
      </c>
      <c r="D345" s="65">
        <v>0</v>
      </c>
      <c r="E345" s="65">
        <v>0</v>
      </c>
      <c r="F345" s="65">
        <v>0</v>
      </c>
      <c r="G345" s="65"/>
      <c r="H345" s="65">
        <v>0</v>
      </c>
      <c r="I345" s="65">
        <v>0</v>
      </c>
      <c r="J345" s="65">
        <v>0</v>
      </c>
      <c r="K345" s="65">
        <v>0</v>
      </c>
      <c r="L345" s="65"/>
      <c r="M345" s="65">
        <v>0</v>
      </c>
      <c r="N345" s="65">
        <v>0</v>
      </c>
      <c r="O345" s="65">
        <v>0</v>
      </c>
      <c r="P345" s="65">
        <v>0</v>
      </c>
      <c r="Q345" s="65"/>
      <c r="R345" s="65">
        <v>0</v>
      </c>
      <c r="S345" s="65">
        <v>0</v>
      </c>
      <c r="T345" s="65">
        <v>0</v>
      </c>
      <c r="U345" s="65">
        <v>0</v>
      </c>
      <c r="V345" s="65"/>
      <c r="W345" s="65">
        <v>0</v>
      </c>
      <c r="X345" s="65">
        <v>0</v>
      </c>
      <c r="Y345" s="65">
        <v>0</v>
      </c>
      <c r="Z345" s="65">
        <v>0</v>
      </c>
      <c r="AA345" s="65"/>
      <c r="AB345" s="65">
        <v>0</v>
      </c>
      <c r="AC345" s="65">
        <v>0</v>
      </c>
      <c r="AD345" s="65">
        <v>0</v>
      </c>
      <c r="AE345" s="65">
        <v>0</v>
      </c>
      <c r="AF345" s="65"/>
      <c r="AG345" s="65">
        <v>0</v>
      </c>
      <c r="AH345" s="65">
        <v>0</v>
      </c>
      <c r="AI345" s="65">
        <v>0</v>
      </c>
      <c r="AJ345" s="65">
        <v>0</v>
      </c>
      <c r="AK345" s="65"/>
      <c r="AL345" s="65">
        <v>0</v>
      </c>
      <c r="AM345" s="65">
        <v>0</v>
      </c>
      <c r="AN345" s="65">
        <v>0</v>
      </c>
      <c r="AO345" s="65">
        <v>0</v>
      </c>
      <c r="AP345" s="65"/>
      <c r="AQ345" s="65">
        <v>0</v>
      </c>
      <c r="AR345" s="65">
        <v>0</v>
      </c>
      <c r="AS345" s="65">
        <v>0</v>
      </c>
      <c r="AT345" s="65">
        <v>0</v>
      </c>
      <c r="AU345" s="65"/>
      <c r="AV345" s="65">
        <v>0</v>
      </c>
      <c r="AW345" s="65">
        <v>0</v>
      </c>
      <c r="AX345" s="65">
        <v>6.3532401524777639E-4</v>
      </c>
      <c r="AY345" s="65">
        <v>6.1462814996926854E-4</v>
      </c>
      <c r="AZ345" s="65"/>
      <c r="BA345" s="65">
        <v>6.0938452163315055E-4</v>
      </c>
      <c r="BB345" s="65">
        <v>5.9311981020166078E-4</v>
      </c>
      <c r="BC345" s="65">
        <v>5.9952038369304552E-4</v>
      </c>
      <c r="BD345" s="65">
        <v>5.8719906048150322E-4</v>
      </c>
      <c r="BE345" s="65"/>
      <c r="BF345" s="65">
        <v>5.9844404548174744E-4</v>
      </c>
      <c r="BG345" s="65">
        <v>5.8479532163742691E-4</v>
      </c>
      <c r="BH345" s="65">
        <v>0</v>
      </c>
      <c r="BI345" s="65">
        <v>0</v>
      </c>
      <c r="BJ345" s="65"/>
      <c r="BK345" s="65">
        <v>0</v>
      </c>
      <c r="BL345" s="65">
        <v>0</v>
      </c>
      <c r="BM345" s="65">
        <v>0</v>
      </c>
      <c r="BN345" s="65">
        <v>0</v>
      </c>
      <c r="BO345" s="65">
        <v>0</v>
      </c>
      <c r="BP345" s="73"/>
      <c r="BQ345" s="65">
        <v>0</v>
      </c>
      <c r="BR345" s="65">
        <v>0</v>
      </c>
      <c r="BS345" s="65">
        <v>0</v>
      </c>
      <c r="BT345" s="65">
        <v>0</v>
      </c>
      <c r="BV345" s="65">
        <v>0</v>
      </c>
      <c r="BW345" s="65">
        <v>0</v>
      </c>
      <c r="BX345" s="65">
        <v>0</v>
      </c>
      <c r="BY345" s="65">
        <v>0</v>
      </c>
      <c r="CA345" s="65">
        <v>0</v>
      </c>
      <c r="CB345" s="65">
        <v>0</v>
      </c>
      <c r="CC345" s="65">
        <v>0</v>
      </c>
      <c r="CD345" s="65">
        <v>0</v>
      </c>
      <c r="CF345" s="65">
        <v>0</v>
      </c>
      <c r="CG345" s="65">
        <v>0</v>
      </c>
      <c r="CH345" s="65">
        <v>0</v>
      </c>
      <c r="CI345" s="65">
        <f t="shared" si="17"/>
        <v>0</v>
      </c>
      <c r="CJ345" s="86"/>
      <c r="CK345" s="65">
        <f t="shared" si="18"/>
        <v>0</v>
      </c>
      <c r="CL345" s="65">
        <v>0</v>
      </c>
      <c r="CM345" s="65">
        <v>0</v>
      </c>
      <c r="CN345" s="65">
        <v>0</v>
      </c>
      <c r="CO345" s="86"/>
      <c r="CP345" s="65">
        <v>0</v>
      </c>
      <c r="CQ345" s="65">
        <v>0</v>
      </c>
      <c r="CR345" s="65">
        <v>0</v>
      </c>
      <c r="CS345" s="65">
        <v>4.3956043956043956E-4</v>
      </c>
      <c r="CT345" s="86"/>
      <c r="CU345" s="65"/>
      <c r="CV345" s="65"/>
      <c r="CW345" s="65"/>
      <c r="CX345" s="65">
        <v>3.5124692658939234E-4</v>
      </c>
      <c r="CY345" s="86"/>
      <c r="CZ345" s="65"/>
      <c r="DA345" s="65"/>
      <c r="DB345" s="65"/>
      <c r="DC345" s="65"/>
    </row>
    <row r="346" spans="2:107" ht="15" hidden="1" customHeight="1" outlineLevel="2" x14ac:dyDescent="0.3">
      <c r="B346" s="112" t="s">
        <v>128</v>
      </c>
      <c r="C346" s="65">
        <v>0</v>
      </c>
      <c r="D346" s="65">
        <v>0</v>
      </c>
      <c r="E346" s="65">
        <v>0</v>
      </c>
      <c r="F346" s="65">
        <v>0</v>
      </c>
      <c r="G346" s="65"/>
      <c r="H346" s="65">
        <v>0</v>
      </c>
      <c r="I346" s="65">
        <v>0</v>
      </c>
      <c r="J346" s="65">
        <v>0</v>
      </c>
      <c r="K346" s="65">
        <v>0</v>
      </c>
      <c r="L346" s="65"/>
      <c r="M346" s="65">
        <v>0</v>
      </c>
      <c r="N346" s="65">
        <v>0</v>
      </c>
      <c r="O346" s="65">
        <v>0</v>
      </c>
      <c r="P346" s="65">
        <v>0</v>
      </c>
      <c r="Q346" s="65"/>
      <c r="R346" s="65">
        <v>0</v>
      </c>
      <c r="S346" s="65">
        <v>0</v>
      </c>
      <c r="T346" s="65">
        <v>0</v>
      </c>
      <c r="U346" s="65">
        <v>0</v>
      </c>
      <c r="V346" s="65"/>
      <c r="W346" s="65">
        <v>0</v>
      </c>
      <c r="X346" s="65">
        <v>0</v>
      </c>
      <c r="Y346" s="65">
        <v>0</v>
      </c>
      <c r="Z346" s="65">
        <v>0</v>
      </c>
      <c r="AA346" s="65"/>
      <c r="AB346" s="65">
        <v>0</v>
      </c>
      <c r="AC346" s="65">
        <v>0</v>
      </c>
      <c r="AD346" s="65">
        <v>0</v>
      </c>
      <c r="AE346" s="65">
        <v>0</v>
      </c>
      <c r="AF346" s="65"/>
      <c r="AG346" s="65">
        <v>0</v>
      </c>
      <c r="AH346" s="65">
        <v>0</v>
      </c>
      <c r="AI346" s="65">
        <v>0</v>
      </c>
      <c r="AJ346" s="65">
        <v>0</v>
      </c>
      <c r="AK346" s="65"/>
      <c r="AL346" s="65">
        <v>0</v>
      </c>
      <c r="AM346" s="65">
        <v>0</v>
      </c>
      <c r="AN346" s="65">
        <v>0</v>
      </c>
      <c r="AO346" s="65">
        <v>0</v>
      </c>
      <c r="AP346" s="65"/>
      <c r="AQ346" s="65">
        <v>0</v>
      </c>
      <c r="AR346" s="65">
        <v>0</v>
      </c>
      <c r="AS346" s="65">
        <v>0</v>
      </c>
      <c r="AT346" s="65">
        <v>0</v>
      </c>
      <c r="AU346" s="65"/>
      <c r="AV346" s="65">
        <v>0</v>
      </c>
      <c r="AW346" s="65">
        <v>0</v>
      </c>
      <c r="AX346" s="65">
        <v>0</v>
      </c>
      <c r="AY346" s="65">
        <v>0</v>
      </c>
      <c r="AZ346" s="65"/>
      <c r="BA346" s="65">
        <v>6.0938452163315055E-4</v>
      </c>
      <c r="BB346" s="65">
        <v>5.9311981020166078E-4</v>
      </c>
      <c r="BC346" s="65">
        <v>5.9952038369304552E-4</v>
      </c>
      <c r="BD346" s="65">
        <v>5.8719906048150322E-4</v>
      </c>
      <c r="BE346" s="65"/>
      <c r="BF346" s="65">
        <v>5.9844404548174744E-4</v>
      </c>
      <c r="BG346" s="65">
        <v>5.8479532163742691E-4</v>
      </c>
      <c r="BH346" s="65">
        <v>5.941770647653001E-4</v>
      </c>
      <c r="BI346" s="65">
        <v>5.737234652897303E-4</v>
      </c>
      <c r="BJ346" s="65"/>
      <c r="BK346" s="65">
        <v>5.7870370370370367E-4</v>
      </c>
      <c r="BL346" s="65">
        <v>5.6947608200455578E-4</v>
      </c>
      <c r="BM346" s="65">
        <v>5.8343057176196028E-4</v>
      </c>
      <c r="BN346" s="65">
        <v>5.6657223796033991E-4</v>
      </c>
      <c r="BO346" s="65">
        <v>5.7438253877082138E-4</v>
      </c>
      <c r="BP346" s="73"/>
      <c r="BQ346" s="65">
        <v>5.8004640371229696E-4</v>
      </c>
      <c r="BR346" s="65">
        <v>5.7077625570776253E-4</v>
      </c>
      <c r="BS346" s="65">
        <v>5.7273768613974802E-4</v>
      </c>
      <c r="BT346" s="65">
        <v>5.7273768613974802E-4</v>
      </c>
      <c r="BV346" s="65">
        <v>5.8207217694994178E-4</v>
      </c>
      <c r="BW346" s="65">
        <v>5.7306590257879652E-4</v>
      </c>
      <c r="BX346" s="65">
        <v>5.6721497447532619E-4</v>
      </c>
      <c r="BY346" s="65">
        <v>5.7273768613974802E-4</v>
      </c>
      <c r="CA346" s="65">
        <v>5.7770075101097628E-4</v>
      </c>
      <c r="CB346" s="65">
        <v>5.6211354693648118E-4</v>
      </c>
      <c r="CC346" s="65">
        <v>5.5493895671476139E-4</v>
      </c>
      <c r="CD346" s="65">
        <v>1.0775862068965517E-3</v>
      </c>
      <c r="CF346" s="65">
        <v>5.2164840897235261E-4</v>
      </c>
      <c r="CG346" s="65">
        <v>4.9480455220188031E-4</v>
      </c>
      <c r="CH346" s="65">
        <v>4.7058823529411766E-4</v>
      </c>
      <c r="CI346" s="65">
        <f t="shared" si="17"/>
        <v>4.4563279857397502E-4</v>
      </c>
      <c r="CJ346" s="86"/>
      <c r="CK346" s="65">
        <f t="shared" si="18"/>
        <v>5.6818181818181815E-4</v>
      </c>
      <c r="CL346" s="65">
        <v>5.6947608200455578E-4</v>
      </c>
      <c r="CM346" s="65">
        <v>5.4436581382689172E-4</v>
      </c>
      <c r="CN346" s="65">
        <v>5.0968399592252807E-4</v>
      </c>
      <c r="CO346" s="86"/>
      <c r="CP346" s="65">
        <v>9.7799511002444979E-4</v>
      </c>
      <c r="CQ346" s="65">
        <v>9.3414292386735165E-4</v>
      </c>
      <c r="CR346" s="65">
        <v>9.0661831368993653E-4</v>
      </c>
      <c r="CS346" s="65">
        <v>8.7912087912087912E-4</v>
      </c>
      <c r="CT346" s="86"/>
      <c r="CU346" s="65"/>
      <c r="CV346" s="65"/>
      <c r="CW346" s="65"/>
      <c r="CX346" s="65">
        <v>7.0249385317878467E-4</v>
      </c>
      <c r="CY346" s="86"/>
      <c r="CZ346" s="65"/>
      <c r="DA346" s="65"/>
      <c r="DB346" s="65"/>
      <c r="DC346" s="65"/>
    </row>
    <row r="347" spans="2:107" ht="15" hidden="1" customHeight="1" outlineLevel="2" x14ac:dyDescent="0.3">
      <c r="B347" s="112" t="s">
        <v>129</v>
      </c>
      <c r="C347" s="65">
        <v>0</v>
      </c>
      <c r="D347" s="65">
        <v>0</v>
      </c>
      <c r="E347" s="65">
        <v>0</v>
      </c>
      <c r="F347" s="65">
        <v>0</v>
      </c>
      <c r="G347" s="65"/>
      <c r="H347" s="65">
        <v>0</v>
      </c>
      <c r="I347" s="65">
        <v>0</v>
      </c>
      <c r="J347" s="65">
        <v>0</v>
      </c>
      <c r="K347" s="65">
        <v>0</v>
      </c>
      <c r="L347" s="65"/>
      <c r="M347" s="65">
        <v>0</v>
      </c>
      <c r="N347" s="65">
        <v>0</v>
      </c>
      <c r="O347" s="65">
        <v>0</v>
      </c>
      <c r="P347" s="65">
        <v>0</v>
      </c>
      <c r="Q347" s="65"/>
      <c r="R347" s="65">
        <v>0</v>
      </c>
      <c r="S347" s="65">
        <v>0</v>
      </c>
      <c r="T347" s="65">
        <v>0</v>
      </c>
      <c r="U347" s="65">
        <v>0</v>
      </c>
      <c r="V347" s="65"/>
      <c r="W347" s="65">
        <v>0</v>
      </c>
      <c r="X347" s="65">
        <v>0</v>
      </c>
      <c r="Y347" s="65">
        <v>0</v>
      </c>
      <c r="Z347" s="65">
        <v>0</v>
      </c>
      <c r="AA347" s="65"/>
      <c r="AB347" s="65">
        <v>0</v>
      </c>
      <c r="AC347" s="65">
        <v>0</v>
      </c>
      <c r="AD347" s="65">
        <v>0</v>
      </c>
      <c r="AE347" s="65">
        <v>0</v>
      </c>
      <c r="AF347" s="65"/>
      <c r="AG347" s="65">
        <v>0</v>
      </c>
      <c r="AH347" s="65">
        <v>0</v>
      </c>
      <c r="AI347" s="65">
        <v>0</v>
      </c>
      <c r="AJ347" s="65">
        <v>0</v>
      </c>
      <c r="AK347" s="65"/>
      <c r="AL347" s="65">
        <v>0</v>
      </c>
      <c r="AM347" s="65">
        <v>0</v>
      </c>
      <c r="AN347" s="65">
        <v>0</v>
      </c>
      <c r="AO347" s="65">
        <v>0</v>
      </c>
      <c r="AP347" s="65"/>
      <c r="AQ347" s="65">
        <v>0</v>
      </c>
      <c r="AR347" s="65">
        <v>0</v>
      </c>
      <c r="AS347" s="65">
        <v>0</v>
      </c>
      <c r="AT347" s="65">
        <v>0</v>
      </c>
      <c r="AU347" s="65"/>
      <c r="AV347" s="65">
        <v>0</v>
      </c>
      <c r="AW347" s="65">
        <v>0</v>
      </c>
      <c r="AX347" s="65">
        <v>0</v>
      </c>
      <c r="AY347" s="65">
        <v>0</v>
      </c>
      <c r="AZ347" s="65"/>
      <c r="BA347" s="65">
        <v>0</v>
      </c>
      <c r="BB347" s="65">
        <v>0</v>
      </c>
      <c r="BC347" s="65">
        <v>0</v>
      </c>
      <c r="BD347" s="65">
        <v>0</v>
      </c>
      <c r="BE347" s="65"/>
      <c r="BF347" s="65">
        <v>0</v>
      </c>
      <c r="BG347" s="65">
        <v>0</v>
      </c>
      <c r="BH347" s="65">
        <v>0</v>
      </c>
      <c r="BI347" s="65">
        <v>0</v>
      </c>
      <c r="BJ347" s="65"/>
      <c r="BK347" s="65">
        <v>0</v>
      </c>
      <c r="BL347" s="65">
        <v>0</v>
      </c>
      <c r="BM347" s="65">
        <v>5.8343057176196028E-4</v>
      </c>
      <c r="BN347" s="65">
        <v>1.1331444759206798E-3</v>
      </c>
      <c r="BO347" s="65">
        <v>1.1487650775416428E-3</v>
      </c>
      <c r="BP347" s="73"/>
      <c r="BQ347" s="65">
        <v>1.1600928074245939E-3</v>
      </c>
      <c r="BR347" s="65">
        <v>1.1415525114155251E-3</v>
      </c>
      <c r="BS347" s="65">
        <v>1.718213058419244E-3</v>
      </c>
      <c r="BT347" s="65">
        <v>1.718213058419244E-3</v>
      </c>
      <c r="BV347" s="65">
        <v>1.1641443538998836E-3</v>
      </c>
      <c r="BW347" s="65">
        <v>1.7191977077363897E-3</v>
      </c>
      <c r="BX347" s="65">
        <v>1.7016449234259785E-3</v>
      </c>
      <c r="BY347" s="65">
        <v>1.718213058419244E-3</v>
      </c>
      <c r="CA347" s="65">
        <v>1.7331022530329288E-3</v>
      </c>
      <c r="CB347" s="65">
        <v>1.6863406408094434E-3</v>
      </c>
      <c r="CC347" s="65">
        <v>1.6648168701442841E-3</v>
      </c>
      <c r="CD347" s="65">
        <v>1.6163793103448276E-3</v>
      </c>
      <c r="CF347" s="65">
        <v>1.5649452269170579E-3</v>
      </c>
      <c r="CG347" s="65">
        <v>1.4844136566056407E-3</v>
      </c>
      <c r="CH347" s="65">
        <v>1.411764705882353E-3</v>
      </c>
      <c r="CI347" s="65">
        <f t="shared" si="17"/>
        <v>1.3368983957219251E-3</v>
      </c>
      <c r="CJ347" s="86"/>
      <c r="CK347" s="65">
        <f t="shared" si="18"/>
        <v>1.7045454545454545E-3</v>
      </c>
      <c r="CL347" s="65">
        <v>2.2779043280182231E-3</v>
      </c>
      <c r="CM347" s="65">
        <v>2.1774632553075669E-3</v>
      </c>
      <c r="CN347" s="65">
        <v>2.0387359836901123E-3</v>
      </c>
      <c r="CO347" s="86"/>
      <c r="CP347" s="65">
        <v>1.9559902200488996E-3</v>
      </c>
      <c r="CQ347" s="65">
        <v>1.8682858477347033E-3</v>
      </c>
      <c r="CR347" s="65">
        <v>1.8132366273798731E-3</v>
      </c>
      <c r="CS347" s="65">
        <v>1.7582417582417582E-3</v>
      </c>
      <c r="CT347" s="86"/>
      <c r="CU347" s="65"/>
      <c r="CV347" s="65"/>
      <c r="CW347" s="65"/>
      <c r="CX347" s="65">
        <v>1.7562346329469617E-3</v>
      </c>
      <c r="CY347" s="86"/>
      <c r="CZ347" s="65"/>
      <c r="DA347" s="65"/>
      <c r="DB347" s="65"/>
      <c r="DC347" s="65"/>
    </row>
    <row r="348" spans="2:107" ht="15" hidden="1" customHeight="1" outlineLevel="2" x14ac:dyDescent="0.3">
      <c r="B348" s="112" t="s">
        <v>371</v>
      </c>
      <c r="C348" s="65">
        <v>0</v>
      </c>
      <c r="D348" s="65">
        <v>0</v>
      </c>
      <c r="E348" s="65">
        <v>0</v>
      </c>
      <c r="F348" s="65">
        <v>0</v>
      </c>
      <c r="G348" s="65"/>
      <c r="H348" s="65">
        <v>0</v>
      </c>
      <c r="I348" s="65">
        <v>0</v>
      </c>
      <c r="J348" s="65">
        <v>0</v>
      </c>
      <c r="K348" s="65">
        <v>0</v>
      </c>
      <c r="L348" s="65"/>
      <c r="M348" s="65">
        <v>0</v>
      </c>
      <c r="N348" s="65">
        <v>0</v>
      </c>
      <c r="O348" s="65">
        <v>0</v>
      </c>
      <c r="P348" s="65">
        <v>0</v>
      </c>
      <c r="Q348" s="65"/>
      <c r="R348" s="65">
        <v>0</v>
      </c>
      <c r="S348" s="65">
        <v>0</v>
      </c>
      <c r="T348" s="65">
        <v>0</v>
      </c>
      <c r="U348" s="65">
        <v>0</v>
      </c>
      <c r="V348" s="65"/>
      <c r="W348" s="65">
        <v>0</v>
      </c>
      <c r="X348" s="65">
        <v>0</v>
      </c>
      <c r="Y348" s="65">
        <v>0</v>
      </c>
      <c r="Z348" s="65">
        <v>0</v>
      </c>
      <c r="AA348" s="65"/>
      <c r="AB348" s="65">
        <v>0</v>
      </c>
      <c r="AC348" s="65">
        <v>0</v>
      </c>
      <c r="AD348" s="65">
        <v>0</v>
      </c>
      <c r="AE348" s="65">
        <v>0</v>
      </c>
      <c r="AF348" s="65"/>
      <c r="AG348" s="65">
        <v>0</v>
      </c>
      <c r="AH348" s="65">
        <v>0</v>
      </c>
      <c r="AI348" s="65">
        <v>0</v>
      </c>
      <c r="AJ348" s="65">
        <v>0</v>
      </c>
      <c r="AK348" s="65"/>
      <c r="AL348" s="65">
        <v>0</v>
      </c>
      <c r="AM348" s="65">
        <v>0</v>
      </c>
      <c r="AN348" s="65">
        <v>0</v>
      </c>
      <c r="AO348" s="65">
        <v>0</v>
      </c>
      <c r="AP348" s="65"/>
      <c r="AQ348" s="65">
        <v>0</v>
      </c>
      <c r="AR348" s="65">
        <v>0</v>
      </c>
      <c r="AS348" s="65">
        <v>0</v>
      </c>
      <c r="AT348" s="65">
        <v>0</v>
      </c>
      <c r="AU348" s="65"/>
      <c r="AV348" s="65">
        <v>0</v>
      </c>
      <c r="AW348" s="65">
        <v>0</v>
      </c>
      <c r="AX348" s="65">
        <v>0</v>
      </c>
      <c r="AY348" s="65">
        <v>0</v>
      </c>
      <c r="AZ348" s="65"/>
      <c r="BA348" s="65">
        <v>0</v>
      </c>
      <c r="BB348" s="65">
        <v>0</v>
      </c>
      <c r="BC348" s="65">
        <v>0</v>
      </c>
      <c r="BD348" s="65">
        <v>0</v>
      </c>
      <c r="BE348" s="65"/>
      <c r="BF348" s="65">
        <v>0</v>
      </c>
      <c r="BG348" s="65">
        <v>0</v>
      </c>
      <c r="BH348" s="65">
        <v>0</v>
      </c>
      <c r="BI348" s="65">
        <v>0</v>
      </c>
      <c r="BJ348" s="65"/>
      <c r="BK348" s="65">
        <v>0</v>
      </c>
      <c r="BL348" s="65">
        <v>0</v>
      </c>
      <c r="BM348" s="65">
        <v>0</v>
      </c>
      <c r="BN348" s="65">
        <v>0</v>
      </c>
      <c r="BO348" s="65">
        <v>0</v>
      </c>
      <c r="BP348" s="73"/>
      <c r="BQ348" s="65">
        <v>0</v>
      </c>
      <c r="BR348" s="65">
        <v>0</v>
      </c>
      <c r="BS348" s="65">
        <v>0</v>
      </c>
      <c r="BT348" s="65">
        <v>0</v>
      </c>
      <c r="BV348" s="65">
        <v>0</v>
      </c>
      <c r="BW348" s="65">
        <v>0</v>
      </c>
      <c r="BX348" s="65">
        <v>0</v>
      </c>
      <c r="BY348" s="65">
        <v>0</v>
      </c>
      <c r="BZ348" s="123"/>
      <c r="CA348" s="65">
        <v>0</v>
      </c>
      <c r="CB348" s="65">
        <v>0</v>
      </c>
      <c r="CC348" s="65">
        <v>0</v>
      </c>
      <c r="CD348" s="65">
        <v>0</v>
      </c>
      <c r="CF348" s="65">
        <v>0</v>
      </c>
      <c r="CG348" s="65">
        <v>0</v>
      </c>
      <c r="CH348" s="65">
        <v>0</v>
      </c>
      <c r="CI348" s="65">
        <v>0</v>
      </c>
      <c r="CJ348" s="86"/>
      <c r="CK348" s="65">
        <v>0</v>
      </c>
      <c r="CL348" s="65">
        <v>0</v>
      </c>
      <c r="CM348" s="65">
        <v>0</v>
      </c>
      <c r="CN348" s="65">
        <v>0</v>
      </c>
      <c r="CO348" s="86"/>
      <c r="CP348" s="65">
        <v>0</v>
      </c>
      <c r="CQ348" s="65">
        <v>0</v>
      </c>
      <c r="CR348" s="65">
        <v>0</v>
      </c>
      <c r="CS348" s="65">
        <v>0</v>
      </c>
      <c r="CT348" s="86"/>
      <c r="CU348" s="65"/>
      <c r="CV348" s="65"/>
      <c r="CW348" s="65"/>
      <c r="CX348" s="65">
        <v>3.5124692658939234E-4</v>
      </c>
      <c r="CY348" s="86"/>
      <c r="CZ348" s="65"/>
      <c r="DA348" s="65"/>
      <c r="DB348" s="65"/>
      <c r="DC348" s="65"/>
    </row>
    <row r="349" spans="2:107" ht="15" customHeight="1" x14ac:dyDescent="0.3"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  <c r="AW349" s="63"/>
      <c r="AX349" s="63"/>
      <c r="AY349" s="63"/>
      <c r="AZ349" s="63"/>
      <c r="BA349" s="63"/>
      <c r="BB349" s="63"/>
      <c r="BC349" s="63"/>
      <c r="BD349" s="63"/>
      <c r="BE349" s="63"/>
      <c r="BF349" s="63"/>
      <c r="BG349" s="63"/>
      <c r="BH349" s="63"/>
      <c r="BI349" s="63"/>
      <c r="BJ349" s="63"/>
      <c r="BK349" s="63"/>
      <c r="BL349" s="63"/>
      <c r="BM349" s="63"/>
      <c r="BN349" s="63"/>
      <c r="BO349" s="63"/>
      <c r="BV349" s="44"/>
      <c r="BW349" s="44"/>
      <c r="BX349" s="44"/>
      <c r="BY349" s="44"/>
    </row>
    <row r="350" spans="2:107" ht="15" customHeight="1" x14ac:dyDescent="0.3"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  <c r="AW350" s="63"/>
      <c r="AX350" s="63"/>
      <c r="AY350" s="63"/>
      <c r="AZ350" s="63"/>
      <c r="BA350" s="63"/>
      <c r="BB350" s="63"/>
      <c r="BC350" s="63"/>
      <c r="BD350" s="63"/>
      <c r="BE350" s="63"/>
      <c r="BF350" s="63"/>
      <c r="BG350" s="63"/>
      <c r="BH350" s="63"/>
      <c r="BI350" s="63"/>
      <c r="BJ350" s="63"/>
      <c r="BK350" s="63"/>
      <c r="BL350" s="63"/>
      <c r="BM350" s="63"/>
      <c r="BN350" s="63"/>
      <c r="BO350" s="63"/>
      <c r="BV350" s="44"/>
      <c r="BW350" s="44"/>
      <c r="BX350" s="44"/>
      <c r="BY350" s="44"/>
    </row>
    <row r="351" spans="2:107" ht="15" customHeight="1" x14ac:dyDescent="0.3">
      <c r="B351" s="12"/>
      <c r="C351" s="115" t="s">
        <v>29</v>
      </c>
      <c r="D351" s="115" t="s">
        <v>30</v>
      </c>
      <c r="E351" s="115" t="s">
        <v>31</v>
      </c>
      <c r="F351" s="116" t="s">
        <v>32</v>
      </c>
      <c r="G351" s="61"/>
      <c r="H351" s="115" t="s">
        <v>33</v>
      </c>
      <c r="I351" s="115" t="s">
        <v>34</v>
      </c>
      <c r="J351" s="115" t="s">
        <v>35</v>
      </c>
      <c r="K351" s="116" t="s">
        <v>36</v>
      </c>
      <c r="L351" s="63"/>
      <c r="M351" s="115" t="s">
        <v>37</v>
      </c>
      <c r="N351" s="115" t="s">
        <v>38</v>
      </c>
      <c r="O351" s="115" t="s">
        <v>39</v>
      </c>
      <c r="P351" s="116" t="s">
        <v>40</v>
      </c>
      <c r="Q351" s="63"/>
      <c r="R351" s="115" t="s">
        <v>41</v>
      </c>
      <c r="S351" s="115" t="s">
        <v>42</v>
      </c>
      <c r="T351" s="115" t="s">
        <v>43</v>
      </c>
      <c r="U351" s="116" t="s">
        <v>44</v>
      </c>
      <c r="V351" s="63"/>
      <c r="W351" s="115" t="s">
        <v>45</v>
      </c>
      <c r="X351" s="115" t="s">
        <v>46</v>
      </c>
      <c r="Y351" s="115" t="s">
        <v>47</v>
      </c>
      <c r="Z351" s="116" t="s">
        <v>48</v>
      </c>
      <c r="AA351" s="63"/>
      <c r="AB351" s="115" t="s">
        <v>49</v>
      </c>
      <c r="AC351" s="115" t="s">
        <v>50</v>
      </c>
      <c r="AD351" s="115" t="s">
        <v>51</v>
      </c>
      <c r="AE351" s="116" t="s">
        <v>52</v>
      </c>
      <c r="AF351" s="63"/>
      <c r="AG351" s="115" t="s">
        <v>53</v>
      </c>
      <c r="AH351" s="115" t="s">
        <v>54</v>
      </c>
      <c r="AI351" s="115" t="s">
        <v>55</v>
      </c>
      <c r="AJ351" s="116" t="s">
        <v>56</v>
      </c>
      <c r="AK351" s="63"/>
      <c r="AL351" s="115" t="s">
        <v>57</v>
      </c>
      <c r="AM351" s="115" t="s">
        <v>58</v>
      </c>
      <c r="AN351" s="115" t="s">
        <v>59</v>
      </c>
      <c r="AO351" s="116" t="s">
        <v>60</v>
      </c>
      <c r="AP351" s="63"/>
      <c r="AQ351" s="115" t="s">
        <v>61</v>
      </c>
      <c r="AR351" s="115" t="s">
        <v>62</v>
      </c>
      <c r="AS351" s="115" t="s">
        <v>63</v>
      </c>
      <c r="AT351" s="116" t="s">
        <v>64</v>
      </c>
      <c r="AU351" s="63"/>
      <c r="AV351" s="115" t="s">
        <v>65</v>
      </c>
      <c r="AW351" s="115" t="s">
        <v>66</v>
      </c>
      <c r="AX351" s="115" t="s">
        <v>67</v>
      </c>
      <c r="AY351" s="116" t="s">
        <v>68</v>
      </c>
      <c r="AZ351" s="63"/>
      <c r="BA351" s="115" t="s">
        <v>69</v>
      </c>
      <c r="BB351" s="115" t="s">
        <v>70</v>
      </c>
      <c r="BC351" s="115" t="s">
        <v>71</v>
      </c>
      <c r="BD351" s="116" t="s">
        <v>72</v>
      </c>
      <c r="BE351" s="63"/>
      <c r="BF351" s="115" t="s">
        <v>73</v>
      </c>
      <c r="BG351" s="115" t="s">
        <v>74</v>
      </c>
      <c r="BH351" s="115" t="s">
        <v>75</v>
      </c>
      <c r="BI351" s="116" t="s">
        <v>76</v>
      </c>
      <c r="BJ351" s="63"/>
      <c r="BK351" s="115" t="s">
        <v>77</v>
      </c>
      <c r="BL351" s="115" t="s">
        <v>78</v>
      </c>
      <c r="BM351" s="115" t="s">
        <v>79</v>
      </c>
      <c r="BN351" s="116" t="s">
        <v>80</v>
      </c>
      <c r="BO351" s="116" t="s">
        <v>81</v>
      </c>
      <c r="BQ351" s="115" t="s">
        <v>82</v>
      </c>
      <c r="BR351" s="115" t="s">
        <v>83</v>
      </c>
      <c r="BS351" s="115" t="s">
        <v>84</v>
      </c>
      <c r="BT351" s="116" t="s">
        <v>85</v>
      </c>
      <c r="BV351" s="116" t="s">
        <v>86</v>
      </c>
      <c r="BW351" s="116" t="s">
        <v>87</v>
      </c>
      <c r="BX351" s="116" t="s">
        <v>88</v>
      </c>
      <c r="BY351" s="116" t="s">
        <v>85</v>
      </c>
      <c r="CA351" s="116" t="s">
        <v>89</v>
      </c>
      <c r="CB351" s="116" t="s">
        <v>90</v>
      </c>
      <c r="CC351" s="116" t="s">
        <v>91</v>
      </c>
      <c r="CD351" s="116" t="s">
        <v>92</v>
      </c>
      <c r="CF351" s="116" t="s">
        <v>93</v>
      </c>
      <c r="CG351" s="116" t="s">
        <v>94</v>
      </c>
      <c r="CH351" s="116" t="s">
        <v>95</v>
      </c>
      <c r="CI351" s="221" t="s">
        <v>322</v>
      </c>
      <c r="CK351" s="116" t="s">
        <v>323</v>
      </c>
      <c r="CL351" s="116" t="s">
        <v>324</v>
      </c>
      <c r="CM351" s="116" t="s">
        <v>325</v>
      </c>
      <c r="CN351" s="116" t="s">
        <v>326</v>
      </c>
      <c r="CP351" s="116" t="s">
        <v>352</v>
      </c>
      <c r="CQ351" s="116" t="s">
        <v>353</v>
      </c>
      <c r="CR351" s="116" t="s">
        <v>358</v>
      </c>
      <c r="CS351" s="116" t="s">
        <v>363</v>
      </c>
      <c r="CU351" s="116" t="s">
        <v>366</v>
      </c>
      <c r="CV351" s="116" t="s">
        <v>367</v>
      </c>
      <c r="CW351" s="116" t="s">
        <v>368</v>
      </c>
      <c r="CX351" s="116" t="s">
        <v>369</v>
      </c>
      <c r="CZ351" s="116" t="s">
        <v>374</v>
      </c>
      <c r="DA351" s="116" t="s">
        <v>375</v>
      </c>
      <c r="DB351" s="116" t="s">
        <v>376</v>
      </c>
      <c r="DC351" s="116" t="s">
        <v>377</v>
      </c>
    </row>
    <row r="352" spans="2:107" s="40" customFormat="1" ht="15" customHeight="1" x14ac:dyDescent="0.3">
      <c r="B352" s="106" t="s">
        <v>138</v>
      </c>
      <c r="C352" s="107">
        <v>465.85422535211268</v>
      </c>
      <c r="D352" s="107">
        <v>473.32579185520365</v>
      </c>
      <c r="E352" s="107">
        <v>477.76190476190476</v>
      </c>
      <c r="F352" s="107">
        <v>475.84274193548384</v>
      </c>
      <c r="G352" s="45"/>
      <c r="H352" s="107">
        <v>473.06153846153848</v>
      </c>
      <c r="I352" s="107">
        <v>445.68600682593859</v>
      </c>
      <c r="J352" s="107">
        <v>458.94276094276097</v>
      </c>
      <c r="K352" s="107">
        <v>445.33437500000002</v>
      </c>
      <c r="L352" s="45"/>
      <c r="M352" s="107">
        <v>440.02967359050444</v>
      </c>
      <c r="N352" s="107">
        <v>419.34025974025974</v>
      </c>
      <c r="O352" s="107">
        <v>432.87792207792205</v>
      </c>
      <c r="P352" s="107">
        <v>366.35784313725492</v>
      </c>
      <c r="Q352" s="44"/>
      <c r="R352" s="107">
        <v>366.02063492063485</v>
      </c>
      <c r="S352" s="107">
        <v>330.44186046511629</v>
      </c>
      <c r="T352" s="107">
        <v>341.62467191601047</v>
      </c>
      <c r="U352" s="107">
        <v>342.23305588585021</v>
      </c>
      <c r="V352" s="44"/>
      <c r="W352" s="107">
        <v>344.45296167247386</v>
      </c>
      <c r="X352" s="107">
        <v>342.18514285714286</v>
      </c>
      <c r="Y352" s="107">
        <v>345.50674157303371</v>
      </c>
      <c r="Z352" s="107">
        <v>350.18280739934715</v>
      </c>
      <c r="AA352" s="44"/>
      <c r="AB352" s="107">
        <v>382.96723300970876</v>
      </c>
      <c r="AC352" s="107">
        <v>372.89248554913297</v>
      </c>
      <c r="AD352" s="107">
        <v>382.28956623681125</v>
      </c>
      <c r="AE352" s="107">
        <v>384.69988801791715</v>
      </c>
      <c r="AF352" s="44"/>
      <c r="AG352" s="107">
        <v>386.42958515283846</v>
      </c>
      <c r="AH352" s="107">
        <v>379.19634025717113</v>
      </c>
      <c r="AI352" s="107">
        <v>392.70655412115195</v>
      </c>
      <c r="AJ352" s="107">
        <v>403.01761374187561</v>
      </c>
      <c r="AK352" s="44"/>
      <c r="AL352" s="107">
        <v>411.65123188405801</v>
      </c>
      <c r="AM352" s="107">
        <v>412.1182908792112</v>
      </c>
      <c r="AN352" s="107">
        <v>428.79447587354406</v>
      </c>
      <c r="AO352" s="107">
        <v>445.88027272727271</v>
      </c>
      <c r="AP352" s="44"/>
      <c r="AQ352" s="107">
        <v>454.24378844711174</v>
      </c>
      <c r="AR352" s="107">
        <v>453.57555330634278</v>
      </c>
      <c r="AS352" s="107">
        <v>468.76942188575362</v>
      </c>
      <c r="AT352" s="107">
        <v>476.58968997361484</v>
      </c>
      <c r="AU352" s="44"/>
      <c r="AV352" s="107">
        <v>489.06884590163935</v>
      </c>
      <c r="AW352" s="107">
        <v>488.33625470514431</v>
      </c>
      <c r="AX352" s="107">
        <v>507.50571791613726</v>
      </c>
      <c r="AY352" s="107">
        <v>518.42224953902894</v>
      </c>
      <c r="AZ352" s="44"/>
      <c r="BA352" s="107">
        <v>521.02254722730049</v>
      </c>
      <c r="BB352" s="107">
        <v>517.60735468564656</v>
      </c>
      <c r="BC352" s="107">
        <v>532.34892086330933</v>
      </c>
      <c r="BD352" s="107">
        <v>540.64826776277152</v>
      </c>
      <c r="BE352" s="44"/>
      <c r="BF352" s="107">
        <v>546.92339916217838</v>
      </c>
      <c r="BG352" s="107">
        <v>546.02046783625735</v>
      </c>
      <c r="BH352" s="107">
        <v>558.4848484848485</v>
      </c>
      <c r="BI352" s="107">
        <v>574.07401032702239</v>
      </c>
      <c r="BJ352" s="44"/>
      <c r="BK352" s="107">
        <v>579.20891203703707</v>
      </c>
      <c r="BL352" s="107">
        <v>588.94476082004553</v>
      </c>
      <c r="BM352" s="107">
        <v>604.05717619603263</v>
      </c>
      <c r="BN352" s="107">
        <v>618.3116147308782</v>
      </c>
      <c r="BO352" s="107">
        <v>617.82825962090749</v>
      </c>
      <c r="BP352" s="44"/>
      <c r="BQ352" s="107">
        <v>629.57540603248265</v>
      </c>
      <c r="BR352" s="107">
        <v>647.40696347031962</v>
      </c>
      <c r="BS352" s="107">
        <v>668.96277205040087</v>
      </c>
      <c r="BT352" s="107">
        <v>704.95990836197018</v>
      </c>
      <c r="BV352" s="107">
        <v>638.35273573923166</v>
      </c>
      <c r="BW352" s="107">
        <v>650.90429799426931</v>
      </c>
      <c r="BX352" s="107">
        <v>677.29381735677816</v>
      </c>
      <c r="BY352" s="107">
        <v>704.95990836197018</v>
      </c>
      <c r="CA352" s="107">
        <v>717.93356441363369</v>
      </c>
      <c r="CB352" s="107">
        <v>733.47948285553684</v>
      </c>
      <c r="CC352" s="107">
        <v>750.15371809100998</v>
      </c>
      <c r="CD352" s="107">
        <v>773.38469827586209</v>
      </c>
      <c r="CF352" s="107">
        <v>788.58685446009395</v>
      </c>
      <c r="CG352" s="107">
        <v>799.85452746165265</v>
      </c>
      <c r="CH352" s="107">
        <v>823.70776470588237</v>
      </c>
      <c r="CI352" s="107">
        <v>841.42112299465236</v>
      </c>
      <c r="CK352" s="107">
        <f t="shared" ref="CK352:CK362" si="19">CK3/CK176</f>
        <v>828.49261363636367</v>
      </c>
      <c r="CL352" s="107">
        <v>831.04441913439632</v>
      </c>
      <c r="CM352" s="107">
        <v>843.84050081654868</v>
      </c>
      <c r="CN352" s="107">
        <v>852.88481141692148</v>
      </c>
      <c r="CO352" s="123"/>
      <c r="CP352" s="107">
        <v>854.87726161369199</v>
      </c>
      <c r="CQ352" s="107">
        <v>853.1812237272303</v>
      </c>
      <c r="CR352" s="107">
        <v>871.9995466908432</v>
      </c>
      <c r="CS352" s="107">
        <v>876.3358241758242</v>
      </c>
      <c r="CT352" s="123"/>
      <c r="CU352" s="107">
        <v>873.4853064651553</v>
      </c>
      <c r="CV352" s="107">
        <v>868.92776886035313</v>
      </c>
      <c r="CW352" s="107">
        <v>875.98717948717945</v>
      </c>
      <c r="CX352" s="107">
        <v>860.08991921320694</v>
      </c>
      <c r="CY352" s="123"/>
      <c r="CZ352" s="107">
        <v>854.78404866508959</v>
      </c>
      <c r="DA352" s="107">
        <v>835.90985915492956</v>
      </c>
      <c r="DB352" s="107">
        <v>831.78254524226509</v>
      </c>
      <c r="DC352" s="107"/>
    </row>
    <row r="353" spans="2:107" ht="15" customHeight="1" outlineLevel="1" collapsed="1" x14ac:dyDescent="0.3">
      <c r="B353" s="108" t="s">
        <v>97</v>
      </c>
      <c r="C353" s="109">
        <v>459.18615819209037</v>
      </c>
      <c r="D353" s="109">
        <v>465.13333333333333</v>
      </c>
      <c r="E353" s="109">
        <v>466.74731182795699</v>
      </c>
      <c r="F353" s="109">
        <v>466.81578947368422</v>
      </c>
      <c r="G353" s="63"/>
      <c r="H353" s="109">
        <v>460.67171717171715</v>
      </c>
      <c r="I353" s="109">
        <v>426.13215859030839</v>
      </c>
      <c r="J353" s="109">
        <v>448.92105263157896</v>
      </c>
      <c r="K353" s="109">
        <v>428.89795918367355</v>
      </c>
      <c r="L353" s="63"/>
      <c r="M353" s="109">
        <v>425.21923076923076</v>
      </c>
      <c r="N353" s="109">
        <v>396.41750841750837</v>
      </c>
      <c r="O353" s="109">
        <v>411.80204778156997</v>
      </c>
      <c r="P353" s="109">
        <v>337.47222222222223</v>
      </c>
      <c r="Q353" s="63"/>
      <c r="R353" s="109">
        <v>337.59223300970871</v>
      </c>
      <c r="S353" s="109">
        <v>299.25460122699388</v>
      </c>
      <c r="T353" s="109">
        <v>313.85225505443236</v>
      </c>
      <c r="U353" s="109">
        <v>312.54096045197747</v>
      </c>
      <c r="V353" s="63"/>
      <c r="W353" s="109">
        <v>312.6509695290859</v>
      </c>
      <c r="X353" s="109">
        <v>311.31607629427793</v>
      </c>
      <c r="Y353" s="109">
        <v>313.23655913978496</v>
      </c>
      <c r="Z353" s="109">
        <v>319.24805194805202</v>
      </c>
      <c r="AA353" s="63"/>
      <c r="AB353" s="109">
        <v>355.01192250372577</v>
      </c>
      <c r="AC353" s="109">
        <v>346.30465444287734</v>
      </c>
      <c r="AD353" s="109">
        <v>359.8055555555556</v>
      </c>
      <c r="AE353" s="109">
        <v>364.66713681241185</v>
      </c>
      <c r="AF353" s="63"/>
      <c r="AG353" s="109">
        <v>368.59724137931033</v>
      </c>
      <c r="AH353" s="109">
        <v>359.42564102564103</v>
      </c>
      <c r="AI353" s="109">
        <v>372.81889763779526</v>
      </c>
      <c r="AJ353" s="109">
        <v>382.01726823238567</v>
      </c>
      <c r="AK353" s="63"/>
      <c r="AL353" s="109">
        <v>390.96260240963858</v>
      </c>
      <c r="AM353" s="109">
        <v>383.64515283842798</v>
      </c>
      <c r="AN353" s="109">
        <v>402.83328859060401</v>
      </c>
      <c r="AO353" s="109">
        <v>418.84422131147539</v>
      </c>
      <c r="AP353" s="63"/>
      <c r="AQ353" s="109">
        <v>430.46095482546201</v>
      </c>
      <c r="AR353" s="109">
        <v>423.10655236329939</v>
      </c>
      <c r="AS353" s="109">
        <v>439.8124711538461</v>
      </c>
      <c r="AT353" s="109">
        <v>442.31253023255823</v>
      </c>
      <c r="AU353" s="63"/>
      <c r="AV353" s="109">
        <v>454.28344795539033</v>
      </c>
      <c r="AW353" s="109">
        <v>448.14448458149781</v>
      </c>
      <c r="AX353" s="109">
        <v>465.46341463414632</v>
      </c>
      <c r="AY353" s="109">
        <v>476.15034965034977</v>
      </c>
      <c r="AZ353" s="63"/>
      <c r="BA353" s="109">
        <v>475.28013876843028</v>
      </c>
      <c r="BB353" s="109">
        <v>469.27426160337552</v>
      </c>
      <c r="BC353" s="109">
        <v>479.42408376963351</v>
      </c>
      <c r="BD353" s="109">
        <v>493.24553950722174</v>
      </c>
      <c r="BE353" s="63"/>
      <c r="BF353" s="109">
        <v>496.81244522348817</v>
      </c>
      <c r="BG353" s="109">
        <v>492.64524421593831</v>
      </c>
      <c r="BH353" s="109">
        <v>506.43573943661971</v>
      </c>
      <c r="BI353" s="109">
        <v>524.02697998259362</v>
      </c>
      <c r="BJ353" s="63"/>
      <c r="BK353" s="109">
        <v>530.44464127546496</v>
      </c>
      <c r="BL353" s="109">
        <v>537.64916885389323</v>
      </c>
      <c r="BM353" s="109">
        <v>553.11101000909923</v>
      </c>
      <c r="BN353" s="109">
        <v>566.31550802139043</v>
      </c>
      <c r="BO353" s="109">
        <v>564.97835888187558</v>
      </c>
      <c r="BQ353" s="109">
        <v>573.11524163568777</v>
      </c>
      <c r="BR353" s="109">
        <v>585.55137614678904</v>
      </c>
      <c r="BS353" s="109">
        <v>603.7351301115242</v>
      </c>
      <c r="BT353" s="109">
        <v>631.27117031398666</v>
      </c>
      <c r="BV353" s="109">
        <v>577.99628942486083</v>
      </c>
      <c r="BW353" s="109">
        <v>590.07578558225509</v>
      </c>
      <c r="BX353" s="109">
        <v>607.69842738205364</v>
      </c>
      <c r="BY353" s="109">
        <v>631.27117031398666</v>
      </c>
      <c r="CA353" s="109">
        <v>637.82118561710399</v>
      </c>
      <c r="CB353" s="109">
        <v>644.42432950191574</v>
      </c>
      <c r="CC353" s="109">
        <v>662.90909090909088</v>
      </c>
      <c r="CD353" s="109">
        <v>680.93594646271515</v>
      </c>
      <c r="CF353" s="109">
        <v>688.47686496694996</v>
      </c>
      <c r="CG353" s="109">
        <v>697.43953068592054</v>
      </c>
      <c r="CH353" s="109">
        <v>724.55939716312059</v>
      </c>
      <c r="CI353" s="109">
        <v>739.66377816291163</v>
      </c>
      <c r="CK353" s="109">
        <f t="shared" si="19"/>
        <v>741.90067340067344</v>
      </c>
      <c r="CL353" s="109">
        <v>746.5471074380165</v>
      </c>
      <c r="CM353" s="109">
        <v>763.11885245901635</v>
      </c>
      <c r="CN353" s="109">
        <v>771.14453125</v>
      </c>
      <c r="CP353" s="109">
        <v>774.63869992441425</v>
      </c>
      <c r="CQ353" s="109">
        <v>772.82761139517902</v>
      </c>
      <c r="CR353" s="109">
        <v>794.29381818181821</v>
      </c>
      <c r="CS353" s="109">
        <v>801.04255319148933</v>
      </c>
      <c r="CU353" s="109">
        <v>796.25872689938399</v>
      </c>
      <c r="CV353" s="109">
        <v>794.66115155526143</v>
      </c>
      <c r="CW353" s="109">
        <v>811.20538057742783</v>
      </c>
      <c r="CX353" s="109">
        <v>807.73354037267086</v>
      </c>
      <c r="CZ353" s="109">
        <v>807.44094488188978</v>
      </c>
      <c r="DA353" s="109">
        <v>794.0347624565469</v>
      </c>
      <c r="DB353" s="109">
        <v>803.51289237668163</v>
      </c>
      <c r="DC353" s="109"/>
    </row>
    <row r="354" spans="2:107" ht="15" hidden="1" customHeight="1" outlineLevel="2" x14ac:dyDescent="0.3">
      <c r="B354" s="110" t="s">
        <v>98</v>
      </c>
      <c r="C354" s="111">
        <v>446.08301282051281</v>
      </c>
      <c r="D354" s="111">
        <v>450.66242038216558</v>
      </c>
      <c r="E354" s="111">
        <v>453.0368098159509</v>
      </c>
      <c r="F354" s="111">
        <v>454.20606060606059</v>
      </c>
      <c r="G354" s="63"/>
      <c r="H354" s="111">
        <v>447.757225433526</v>
      </c>
      <c r="I354" s="111">
        <v>410.79702970297029</v>
      </c>
      <c r="J354" s="111">
        <v>436.44827586206895</v>
      </c>
      <c r="K354" s="111">
        <v>413.07339449541291</v>
      </c>
      <c r="L354" s="63"/>
      <c r="M354" s="111">
        <v>409.44782608695652</v>
      </c>
      <c r="N354" s="111">
        <v>380.13584905660372</v>
      </c>
      <c r="O354" s="111">
        <v>397.0191570881226</v>
      </c>
      <c r="P354" s="111">
        <v>324.44044943820222</v>
      </c>
      <c r="Q354" s="63"/>
      <c r="R354" s="111">
        <v>323.80217391304342</v>
      </c>
      <c r="S354" s="111">
        <v>285.13131313131311</v>
      </c>
      <c r="T354" s="111">
        <v>301.14871794871794</v>
      </c>
      <c r="U354" s="111">
        <v>301.00153846153853</v>
      </c>
      <c r="V354" s="63"/>
      <c r="W354" s="111">
        <v>301.83132530120486</v>
      </c>
      <c r="X354" s="111">
        <v>301.31470588235294</v>
      </c>
      <c r="Y354" s="111">
        <v>302.41944847605225</v>
      </c>
      <c r="Z354" s="111">
        <v>310.20279720279729</v>
      </c>
      <c r="AA354" s="63"/>
      <c r="AB354" s="111">
        <v>348.0598705501618</v>
      </c>
      <c r="AC354" s="111">
        <v>339.3729071537291</v>
      </c>
      <c r="AD354" s="111">
        <v>353.85962145110415</v>
      </c>
      <c r="AE354" s="111">
        <v>359.31562974203337</v>
      </c>
      <c r="AF354" s="63"/>
      <c r="AG354" s="111">
        <v>362.72280178837559</v>
      </c>
      <c r="AH354" s="111">
        <v>352.56431535269712</v>
      </c>
      <c r="AI354" s="111">
        <v>365.84517045454544</v>
      </c>
      <c r="AJ354" s="111">
        <v>375.03888590604032</v>
      </c>
      <c r="AK354" s="63"/>
      <c r="AL354" s="111">
        <v>382.471</v>
      </c>
      <c r="AM354" s="111">
        <v>375.51833926453145</v>
      </c>
      <c r="AN354" s="111">
        <v>395.61655677655671</v>
      </c>
      <c r="AO354" s="111">
        <v>412.54735891647852</v>
      </c>
      <c r="AP354" s="63"/>
      <c r="AQ354" s="111">
        <v>424.75504514672684</v>
      </c>
      <c r="AR354" s="111">
        <v>418.64715031315245</v>
      </c>
      <c r="AS354" s="111">
        <v>436.22243184296616</v>
      </c>
      <c r="AT354" s="111">
        <v>438.56094379639455</v>
      </c>
      <c r="AU354" s="63"/>
      <c r="AV354" s="111">
        <v>452.0127961579509</v>
      </c>
      <c r="AW354" s="111">
        <v>445.30621485943772</v>
      </c>
      <c r="AX354" s="111">
        <v>462.40625</v>
      </c>
      <c r="AY354" s="111">
        <v>471.65212981744429</v>
      </c>
      <c r="AZ354" s="63"/>
      <c r="BA354" s="111">
        <v>470.68442211055282</v>
      </c>
      <c r="BB354" s="111">
        <v>464.36964980544747</v>
      </c>
      <c r="BC354" s="111">
        <v>475.98282828282828</v>
      </c>
      <c r="BD354" s="111">
        <v>488.27531956735504</v>
      </c>
      <c r="BE354" s="63"/>
      <c r="BF354" s="111">
        <v>491.67983789260387</v>
      </c>
      <c r="BG354" s="111">
        <v>485.78677196446199</v>
      </c>
      <c r="BH354" s="111">
        <v>499.47556008146631</v>
      </c>
      <c r="BI354" s="111">
        <v>519.19494949494947</v>
      </c>
      <c r="BJ354" s="63"/>
      <c r="BK354" s="111">
        <v>523.55680655066533</v>
      </c>
      <c r="BL354" s="111">
        <v>525.85786802030452</v>
      </c>
      <c r="BM354" s="111">
        <v>539.55212765957458</v>
      </c>
      <c r="BN354" s="111">
        <v>552.13451511991661</v>
      </c>
      <c r="BO354" s="111">
        <v>551.1211801896734</v>
      </c>
      <c r="BQ354" s="111">
        <v>558.5402173913044</v>
      </c>
      <c r="BR354" s="111">
        <v>564.69664138678218</v>
      </c>
      <c r="BS354" s="111">
        <v>583.3744493392071</v>
      </c>
      <c r="BT354" s="111">
        <v>606.36613272311217</v>
      </c>
      <c r="BV354" s="111">
        <v>561.49564270152507</v>
      </c>
      <c r="BW354" s="111">
        <v>568.77838427947597</v>
      </c>
      <c r="BX354" s="111">
        <v>587.84615384615381</v>
      </c>
      <c r="BY354" s="111">
        <v>606.36613272311217</v>
      </c>
      <c r="CA354" s="111">
        <v>612.28051643192487</v>
      </c>
      <c r="CB354" s="111">
        <v>616.65935334872984</v>
      </c>
      <c r="CC354" s="111">
        <v>635.38133640552996</v>
      </c>
      <c r="CD354" s="111">
        <v>654.57505773672051</v>
      </c>
      <c r="CF354" s="111">
        <v>663.3019296254256</v>
      </c>
      <c r="CG354" s="111">
        <v>669.06911447084235</v>
      </c>
      <c r="CH354" s="111">
        <v>695.02047413793105</v>
      </c>
      <c r="CI354" s="111">
        <v>711.36869747899163</v>
      </c>
      <c r="CK354" s="111">
        <f t="shared" si="19"/>
        <v>709.75128998968012</v>
      </c>
      <c r="CL354" s="111">
        <v>711.15447154471542</v>
      </c>
      <c r="CM354" s="111">
        <v>730.65851172273187</v>
      </c>
      <c r="CN354" s="111">
        <v>739.22298624754421</v>
      </c>
      <c r="CP354" s="111">
        <v>743.72459639126305</v>
      </c>
      <c r="CQ354" s="111">
        <v>740.09816513761473</v>
      </c>
      <c r="CR354" s="111">
        <v>765.18207024029573</v>
      </c>
      <c r="CS354" s="111">
        <v>773.87842778793424</v>
      </c>
      <c r="CU354" s="111"/>
      <c r="CV354" s="111"/>
      <c r="CW354" s="111"/>
      <c r="CX354" s="111">
        <v>787.67809364548498</v>
      </c>
      <c r="CZ354" s="111"/>
      <c r="DA354" s="111"/>
      <c r="DB354" s="111"/>
      <c r="DC354" s="111"/>
    </row>
    <row r="355" spans="2:107" ht="15" hidden="1" customHeight="1" outlineLevel="2" x14ac:dyDescent="0.3">
      <c r="B355" s="110" t="s">
        <v>99</v>
      </c>
      <c r="C355" s="111">
        <v>553.64705882352939</v>
      </c>
      <c r="D355" s="111">
        <v>565.77777777777783</v>
      </c>
      <c r="E355" s="111">
        <v>565.77777777777783</v>
      </c>
      <c r="F355" s="111">
        <v>550.57894736842104</v>
      </c>
      <c r="G355" s="63"/>
      <c r="H355" s="111">
        <v>550.57894736842104</v>
      </c>
      <c r="I355" s="111">
        <v>550.57894736842104</v>
      </c>
      <c r="J355" s="111">
        <v>550.78947368421052</v>
      </c>
      <c r="K355" s="111">
        <v>559.04761904761904</v>
      </c>
      <c r="L355" s="63"/>
      <c r="M355" s="111">
        <v>546.75</v>
      </c>
      <c r="N355" s="111">
        <v>528</v>
      </c>
      <c r="O355" s="111">
        <v>529.71999999999991</v>
      </c>
      <c r="P355" s="111">
        <v>494.21052631578959</v>
      </c>
      <c r="Q355" s="63"/>
      <c r="R355" s="111">
        <v>495.28947368421052</v>
      </c>
      <c r="S355" s="111">
        <v>495.71052631578948</v>
      </c>
      <c r="T355" s="111">
        <v>495.71052631578948</v>
      </c>
      <c r="U355" s="111">
        <v>495.5263157894737</v>
      </c>
      <c r="V355" s="63"/>
      <c r="W355" s="111">
        <v>493.16216216216219</v>
      </c>
      <c r="X355" s="111">
        <v>492.02857142857141</v>
      </c>
      <c r="Y355" s="111">
        <v>499.18918918918928</v>
      </c>
      <c r="Z355" s="111">
        <v>479.75</v>
      </c>
      <c r="AA355" s="63"/>
      <c r="AB355" s="111">
        <v>471.54285714285714</v>
      </c>
      <c r="AC355" s="111">
        <v>469.23529411764707</v>
      </c>
      <c r="AD355" s="111">
        <v>473.50000000000006</v>
      </c>
      <c r="AE355" s="111">
        <v>473.50000000000006</v>
      </c>
      <c r="AF355" s="63"/>
      <c r="AG355" s="111">
        <v>478.83333333333331</v>
      </c>
      <c r="AH355" s="111">
        <v>489.21052631578948</v>
      </c>
      <c r="AI355" s="111">
        <v>489.21052631578948</v>
      </c>
      <c r="AJ355" s="111">
        <v>499.81395348837208</v>
      </c>
      <c r="AK355" s="63"/>
      <c r="AL355" s="111">
        <v>505.97872340425533</v>
      </c>
      <c r="AM355" s="111">
        <v>496.34</v>
      </c>
      <c r="AN355" s="111">
        <v>497.75</v>
      </c>
      <c r="AO355" s="111">
        <v>495.40909090909088</v>
      </c>
      <c r="AP355" s="63"/>
      <c r="AQ355" s="111">
        <v>505.59374999999994</v>
      </c>
      <c r="AR355" s="111">
        <v>504.75384615384615</v>
      </c>
      <c r="AS355" s="111">
        <v>511.34328358208967</v>
      </c>
      <c r="AT355" s="111">
        <v>504.84931506849307</v>
      </c>
      <c r="AU355" s="63"/>
      <c r="AV355" s="111">
        <v>505.05128205128204</v>
      </c>
      <c r="AW355" s="111">
        <v>505.05128205128204</v>
      </c>
      <c r="AX355" s="111">
        <v>527.60975609756088</v>
      </c>
      <c r="AY355" s="111">
        <v>534.26250000000005</v>
      </c>
      <c r="AZ355" s="63"/>
      <c r="BA355" s="111">
        <v>534.26250000000005</v>
      </c>
      <c r="BB355" s="111">
        <v>534.26250000000005</v>
      </c>
      <c r="BC355" s="111">
        <v>534.43037974683546</v>
      </c>
      <c r="BD355" s="111">
        <v>534.26250000000005</v>
      </c>
      <c r="BE355" s="63"/>
      <c r="BF355" s="111">
        <v>534.26250000000005</v>
      </c>
      <c r="BG355" s="111">
        <v>534.26250000000005</v>
      </c>
      <c r="BH355" s="111">
        <v>534.22784810126586</v>
      </c>
      <c r="BI355" s="111">
        <v>533.90361445783128</v>
      </c>
      <c r="BJ355" s="63"/>
      <c r="BK355" s="111">
        <v>535.43589743589735</v>
      </c>
      <c r="BL355" s="111">
        <v>574.78750000000014</v>
      </c>
      <c r="BM355" s="111">
        <v>569.07407407407402</v>
      </c>
      <c r="BN355" s="111">
        <v>587.64634146341461</v>
      </c>
      <c r="BO355" s="111">
        <v>580.20253164556959</v>
      </c>
      <c r="BQ355" s="111">
        <v>584.88461538461536</v>
      </c>
      <c r="BR355" s="111">
        <v>646.7045454545455</v>
      </c>
      <c r="BS355" s="111">
        <v>653.6704545454545</v>
      </c>
      <c r="BT355" s="111">
        <v>708.75280898876406</v>
      </c>
      <c r="BV355" s="111">
        <v>615.17073170731703</v>
      </c>
      <c r="BW355" s="111">
        <v>653.55681818181813</v>
      </c>
      <c r="BX355" s="111">
        <v>651.37078651685397</v>
      </c>
      <c r="BY355" s="111">
        <v>708.75280898876406</v>
      </c>
      <c r="CA355" s="111">
        <v>708.75280898876406</v>
      </c>
      <c r="CB355" s="111">
        <v>708.15909090909088</v>
      </c>
      <c r="CC355" s="111">
        <v>724.41176470588232</v>
      </c>
      <c r="CD355" s="111">
        <v>742.97701149425291</v>
      </c>
      <c r="CF355" s="111">
        <v>746.98837209302326</v>
      </c>
      <c r="CG355" s="111">
        <v>785.48421052631579</v>
      </c>
      <c r="CH355" s="111">
        <v>803.94059405940595</v>
      </c>
      <c r="CI355" s="111">
        <v>818.06862745098044</v>
      </c>
      <c r="CK355" s="111">
        <f t="shared" si="19"/>
        <v>830.64761904761895</v>
      </c>
      <c r="CL355" s="111">
        <v>851.35514018691583</v>
      </c>
      <c r="CM355" s="111">
        <v>855.66956521739121</v>
      </c>
      <c r="CN355" s="111">
        <v>845.17886178861784</v>
      </c>
      <c r="CP355" s="111">
        <v>849.546875</v>
      </c>
      <c r="CQ355" s="111">
        <v>862.66911764705878</v>
      </c>
      <c r="CR355" s="111">
        <v>863.54929577464793</v>
      </c>
      <c r="CS355" s="111">
        <v>860.16438356164383</v>
      </c>
      <c r="CU355" s="111"/>
      <c r="CV355" s="111"/>
      <c r="CW355" s="111"/>
      <c r="CX355" s="111">
        <v>848.58152173913038</v>
      </c>
      <c r="CZ355" s="111"/>
      <c r="DA355" s="111"/>
      <c r="DB355" s="111"/>
      <c r="DC355" s="111"/>
    </row>
    <row r="356" spans="2:107" ht="15" hidden="1" customHeight="1" outlineLevel="2" x14ac:dyDescent="0.3">
      <c r="B356" s="110" t="s">
        <v>100</v>
      </c>
      <c r="C356" s="111" t="s">
        <v>131</v>
      </c>
      <c r="D356" s="111" t="s">
        <v>131</v>
      </c>
      <c r="E356" s="111" t="s">
        <v>131</v>
      </c>
      <c r="F356" s="111" t="s">
        <v>131</v>
      </c>
      <c r="G356" s="63"/>
      <c r="H356" s="111" t="s">
        <v>131</v>
      </c>
      <c r="I356" s="111" t="s">
        <v>131</v>
      </c>
      <c r="J356" s="111" t="s">
        <v>131</v>
      </c>
      <c r="K356" s="111" t="s">
        <v>131</v>
      </c>
      <c r="L356" s="63"/>
      <c r="M356" s="111" t="s">
        <v>131</v>
      </c>
      <c r="N356" s="111" t="s">
        <v>131</v>
      </c>
      <c r="O356" s="111" t="s">
        <v>131</v>
      </c>
      <c r="P356" s="111">
        <v>185.83333333333334</v>
      </c>
      <c r="Q356" s="63"/>
      <c r="R356" s="111">
        <v>177.125</v>
      </c>
      <c r="S356" s="111">
        <v>203.27272727272728</v>
      </c>
      <c r="T356" s="111">
        <v>193.18181818181819</v>
      </c>
      <c r="U356" s="111">
        <v>193.18181818181819</v>
      </c>
      <c r="V356" s="63"/>
      <c r="W356" s="111">
        <v>199.41666666666666</v>
      </c>
      <c r="X356" s="111">
        <v>218.09090909090909</v>
      </c>
      <c r="Y356" s="111">
        <v>221.9</v>
      </c>
      <c r="Z356" s="111">
        <v>217.18181818181819</v>
      </c>
      <c r="AA356" s="63"/>
      <c r="AB356" s="111">
        <v>224.2</v>
      </c>
      <c r="AC356" s="111">
        <v>224.2</v>
      </c>
      <c r="AD356" s="111">
        <v>224.2</v>
      </c>
      <c r="AE356" s="111">
        <v>224.2</v>
      </c>
      <c r="AF356" s="63"/>
      <c r="AG356" s="111">
        <v>224.2</v>
      </c>
      <c r="AH356" s="111">
        <v>226.54545454545453</v>
      </c>
      <c r="AI356" s="111">
        <v>226.54545454545453</v>
      </c>
      <c r="AJ356" s="111">
        <v>225.41666666666666</v>
      </c>
      <c r="AK356" s="63"/>
      <c r="AL356" s="111">
        <v>280.53846153846155</v>
      </c>
      <c r="AM356" s="111">
        <v>280.53846153846155</v>
      </c>
      <c r="AN356" s="111">
        <v>280.53846153846155</v>
      </c>
      <c r="AO356" s="111">
        <v>280.53846153846155</v>
      </c>
      <c r="AP356" s="63"/>
      <c r="AQ356" s="111">
        <v>280.53846153846155</v>
      </c>
      <c r="AR356" s="111">
        <v>349.51111111111112</v>
      </c>
      <c r="AS356" s="111">
        <v>359.95555555555558</v>
      </c>
      <c r="AT356" s="111">
        <v>377.87499999999994</v>
      </c>
      <c r="AU356" s="63"/>
      <c r="AV356" s="111">
        <v>378.95999999999992</v>
      </c>
      <c r="AW356" s="111">
        <v>378.95999999999992</v>
      </c>
      <c r="AX356" s="111">
        <v>395.94545454545454</v>
      </c>
      <c r="AY356" s="111">
        <v>403.19672131147547</v>
      </c>
      <c r="AZ356" s="63"/>
      <c r="BA356" s="111">
        <v>403.19672131147547</v>
      </c>
      <c r="BB356" s="111">
        <v>403.19672131147547</v>
      </c>
      <c r="BC356" s="111">
        <v>403.19672131147547</v>
      </c>
      <c r="BD356" s="111">
        <v>444.70967741935488</v>
      </c>
      <c r="BE356" s="63"/>
      <c r="BF356" s="111">
        <v>453.48275862068965</v>
      </c>
      <c r="BG356" s="111">
        <v>457.05263157894734</v>
      </c>
      <c r="BH356" s="111">
        <v>456.32142857142856</v>
      </c>
      <c r="BI356" s="111">
        <v>468.80701754385956</v>
      </c>
      <c r="BJ356" s="63"/>
      <c r="BK356" s="111">
        <v>526.19642857142856</v>
      </c>
      <c r="BL356" s="111">
        <v>548.24137931034488</v>
      </c>
      <c r="BM356" s="111">
        <v>592.49090909090899</v>
      </c>
      <c r="BN356" s="111">
        <v>592.17857142857144</v>
      </c>
      <c r="BO356" s="111">
        <v>592.17857142857144</v>
      </c>
      <c r="BQ356" s="111">
        <v>615.7358490566038</v>
      </c>
      <c r="BR356" s="111">
        <v>628.45283018867929</v>
      </c>
      <c r="BS356" s="111">
        <v>647.96078431372553</v>
      </c>
      <c r="BT356" s="111">
        <v>692.26315789473688</v>
      </c>
      <c r="BV356" s="111">
        <v>615.7358490566038</v>
      </c>
      <c r="BW356" s="111">
        <v>637.15384615384619</v>
      </c>
      <c r="BX356" s="111">
        <v>647.96078431372553</v>
      </c>
      <c r="BY356" s="111">
        <v>692.26315789473688</v>
      </c>
      <c r="CA356" s="111">
        <v>701.33928571428567</v>
      </c>
      <c r="CB356" s="111">
        <v>757.26315789473688</v>
      </c>
      <c r="CC356" s="111">
        <v>786.16949152542372</v>
      </c>
      <c r="CD356" s="111">
        <v>791.4666666666667</v>
      </c>
      <c r="CF356" s="111">
        <v>791.48333333333335</v>
      </c>
      <c r="CG356" s="111">
        <v>828.83636363636367</v>
      </c>
      <c r="CH356" s="111">
        <v>861.93846153846152</v>
      </c>
      <c r="CI356" s="111">
        <v>862.56923076923067</v>
      </c>
      <c r="CK356" s="111">
        <f t="shared" si="19"/>
        <v>873.64285714285711</v>
      </c>
      <c r="CL356" s="111">
        <v>895.93333333333328</v>
      </c>
      <c r="CM356" s="111">
        <v>887.79220779220782</v>
      </c>
      <c r="CN356" s="111">
        <v>898.25882352941176</v>
      </c>
      <c r="CP356" s="111">
        <v>900.9885057471264</v>
      </c>
      <c r="CQ356" s="111">
        <v>906.60919540229884</v>
      </c>
      <c r="CR356" s="111">
        <v>914.41758241758237</v>
      </c>
      <c r="CS356" s="111">
        <v>907.14893617021278</v>
      </c>
      <c r="CU356" s="111"/>
      <c r="CV356" s="111"/>
      <c r="CW356" s="111"/>
      <c r="CX356" s="111">
        <v>867.55118110236219</v>
      </c>
      <c r="CZ356" s="111"/>
      <c r="DA356" s="111"/>
      <c r="DB356" s="111"/>
      <c r="DC356" s="111"/>
    </row>
    <row r="357" spans="2:107" ht="15" hidden="1" customHeight="1" outlineLevel="2" x14ac:dyDescent="0.3">
      <c r="B357" s="110" t="s">
        <v>101</v>
      </c>
      <c r="C357" s="111">
        <v>568.75</v>
      </c>
      <c r="D357" s="111">
        <v>557.20000000000005</v>
      </c>
      <c r="E357" s="111">
        <v>557.20000000000005</v>
      </c>
      <c r="F357" s="111">
        <v>548.33333333333337</v>
      </c>
      <c r="G357" s="63"/>
      <c r="H357" s="111">
        <v>548.33333333333337</v>
      </c>
      <c r="I357" s="111">
        <v>548.33333333333337</v>
      </c>
      <c r="J357" s="111">
        <v>548.33333333333337</v>
      </c>
      <c r="K357" s="111">
        <v>548.33333333333337</v>
      </c>
      <c r="L357" s="63"/>
      <c r="M357" s="111">
        <v>543.66666666666663</v>
      </c>
      <c r="N357" s="111">
        <v>542.85714285714289</v>
      </c>
      <c r="O357" s="111">
        <v>541.85714285714289</v>
      </c>
      <c r="P357" s="111">
        <v>522.22222222222217</v>
      </c>
      <c r="Q357" s="63"/>
      <c r="R357" s="111">
        <v>519.22222222222217</v>
      </c>
      <c r="S357" s="111">
        <v>519.22222222222217</v>
      </c>
      <c r="T357" s="111">
        <v>519.22222222222217</v>
      </c>
      <c r="U357" s="111">
        <v>519.22222222222217</v>
      </c>
      <c r="V357" s="63"/>
      <c r="W357" s="111">
        <v>519.77777777777783</v>
      </c>
      <c r="X357" s="111">
        <v>499</v>
      </c>
      <c r="Y357" s="111">
        <v>499</v>
      </c>
      <c r="Z357" s="111">
        <v>545.75</v>
      </c>
      <c r="AA357" s="63"/>
      <c r="AB357" s="111">
        <v>545.75</v>
      </c>
      <c r="AC357" s="111">
        <v>545.75</v>
      </c>
      <c r="AD357" s="111">
        <v>545.75</v>
      </c>
      <c r="AE357" s="111">
        <v>545.75</v>
      </c>
      <c r="AF357" s="63"/>
      <c r="AG357" s="111">
        <v>545.75</v>
      </c>
      <c r="AH357" s="111">
        <v>545.75</v>
      </c>
      <c r="AI357" s="111">
        <v>605.66666666666663</v>
      </c>
      <c r="AJ357" s="111">
        <v>605.66666666666663</v>
      </c>
      <c r="AK357" s="63"/>
      <c r="AL357" s="111">
        <v>639.29999999999995</v>
      </c>
      <c r="AM357" s="111">
        <v>639.29999999999995</v>
      </c>
      <c r="AN357" s="111">
        <v>659.3</v>
      </c>
      <c r="AO357" s="111">
        <v>630.09090909090912</v>
      </c>
      <c r="AP357" s="63"/>
      <c r="AQ357" s="111">
        <v>630.09090909090912</v>
      </c>
      <c r="AR357" s="111">
        <v>630.09090909090912</v>
      </c>
      <c r="AS357" s="111">
        <v>630.09090909090912</v>
      </c>
      <c r="AT357" s="111">
        <v>630.09090909090912</v>
      </c>
      <c r="AU357" s="63"/>
      <c r="AV357" s="111">
        <v>630.09090909090912</v>
      </c>
      <c r="AW357" s="111">
        <v>616.09090909090912</v>
      </c>
      <c r="AX357" s="111">
        <v>631.70000000000005</v>
      </c>
      <c r="AY357" s="111">
        <v>725.35294117647049</v>
      </c>
      <c r="AZ357" s="63"/>
      <c r="BA357" s="111">
        <v>725.35294117647049</v>
      </c>
      <c r="BB357" s="111">
        <v>711.37499999999989</v>
      </c>
      <c r="BC357" s="111">
        <v>711.37499999999989</v>
      </c>
      <c r="BD357" s="111">
        <v>758.94444444444434</v>
      </c>
      <c r="BE357" s="63"/>
      <c r="BF357" s="111">
        <v>783.25</v>
      </c>
      <c r="BG357" s="111">
        <v>824.82352941176464</v>
      </c>
      <c r="BH357" s="111">
        <v>898.31578947368405</v>
      </c>
      <c r="BI357" s="111">
        <v>898.31578947368405</v>
      </c>
      <c r="BJ357" s="63"/>
      <c r="BK357" s="111">
        <v>895.88888888888903</v>
      </c>
      <c r="BL357" s="111">
        <v>939.1</v>
      </c>
      <c r="BM357" s="111">
        <v>956.86956521739148</v>
      </c>
      <c r="BN357" s="111">
        <v>982.40000000000009</v>
      </c>
      <c r="BO357" s="111">
        <v>981.96</v>
      </c>
      <c r="BQ357" s="111">
        <v>982.4</v>
      </c>
      <c r="BR357" s="111">
        <v>1031.4615384615386</v>
      </c>
      <c r="BS357" s="111">
        <v>1011.9310344827586</v>
      </c>
      <c r="BT357" s="111">
        <v>998.83870967741939</v>
      </c>
      <c r="BV357" s="111">
        <v>981.96</v>
      </c>
      <c r="BW357" s="111">
        <v>1031.3846153846155</v>
      </c>
      <c r="BX357" s="111">
        <v>998.83870967741939</v>
      </c>
      <c r="BY357" s="111">
        <v>998.83870967741939</v>
      </c>
      <c r="CA357" s="111">
        <v>1009.40625</v>
      </c>
      <c r="CB357" s="111">
        <v>1008.1818181818181</v>
      </c>
      <c r="CC357" s="111">
        <v>1008.1818181818181</v>
      </c>
      <c r="CD357" s="111">
        <v>1008.1818181818181</v>
      </c>
      <c r="CF357" s="111">
        <v>1031.1875</v>
      </c>
      <c r="CG357" s="111">
        <v>1031.1875</v>
      </c>
      <c r="CH357" s="111">
        <v>1032.3529411764705</v>
      </c>
      <c r="CI357" s="111">
        <v>1052.5428571428572</v>
      </c>
      <c r="CK357" s="111">
        <f t="shared" si="19"/>
        <v>1028.5454545454545</v>
      </c>
      <c r="CL357" s="111">
        <v>1028.5454545454545</v>
      </c>
      <c r="CM357" s="111">
        <v>1009.9361702127661</v>
      </c>
      <c r="CN357" s="111">
        <v>1004.2037037037037</v>
      </c>
      <c r="CP357" s="111">
        <v>992.30909090909086</v>
      </c>
      <c r="CQ357" s="111">
        <v>983.85714285714289</v>
      </c>
      <c r="CR357" s="111">
        <v>973.18333333333328</v>
      </c>
      <c r="CS357" s="111">
        <v>947.25</v>
      </c>
      <c r="CU357" s="111"/>
      <c r="CV357" s="111"/>
      <c r="CW357" s="111"/>
      <c r="CX357" s="111">
        <v>893.88349514563106</v>
      </c>
      <c r="CZ357" s="111"/>
      <c r="DA357" s="111"/>
      <c r="DB357" s="111"/>
      <c r="DC357" s="111"/>
    </row>
    <row r="358" spans="2:107" ht="15" customHeight="1" outlineLevel="1" collapsed="1" x14ac:dyDescent="0.3">
      <c r="B358" s="108" t="s">
        <v>102</v>
      </c>
      <c r="C358" s="109">
        <v>508.3478260869565</v>
      </c>
      <c r="D358" s="109">
        <v>512.52173913043475</v>
      </c>
      <c r="E358" s="109">
        <v>511.08</v>
      </c>
      <c r="F358" s="109">
        <v>511.08</v>
      </c>
      <c r="G358" s="63"/>
      <c r="H358" s="109">
        <v>503.15384615384613</v>
      </c>
      <c r="I358" s="109">
        <v>499.9</v>
      </c>
      <c r="J358" s="109">
        <v>499.9</v>
      </c>
      <c r="K358" s="109">
        <v>502.56666666666666</v>
      </c>
      <c r="L358" s="63"/>
      <c r="M358" s="109">
        <v>503.63333333333333</v>
      </c>
      <c r="N358" s="109">
        <v>506.89655172413791</v>
      </c>
      <c r="O358" s="109">
        <v>523.64516129032256</v>
      </c>
      <c r="P358" s="109">
        <v>497</v>
      </c>
      <c r="Q358" s="63"/>
      <c r="R358" s="109">
        <v>483.92307692307691</v>
      </c>
      <c r="S358" s="109">
        <v>490.2439024390244</v>
      </c>
      <c r="T358" s="109">
        <v>498.65</v>
      </c>
      <c r="U358" s="109">
        <v>498.46511627906978</v>
      </c>
      <c r="V358" s="63"/>
      <c r="W358" s="109">
        <v>500.62790697674421</v>
      </c>
      <c r="X358" s="109">
        <v>496.81818181818181</v>
      </c>
      <c r="Y358" s="109">
        <v>496.81818181818181</v>
      </c>
      <c r="Z358" s="109">
        <v>491.31818181818181</v>
      </c>
      <c r="AA358" s="63"/>
      <c r="AB358" s="109">
        <v>477.69565217391306</v>
      </c>
      <c r="AC358" s="109">
        <v>473.3478260869565</v>
      </c>
      <c r="AD358" s="109">
        <v>430.5272727272727</v>
      </c>
      <c r="AE358" s="109">
        <v>409.06779661016947</v>
      </c>
      <c r="AF358" s="63"/>
      <c r="AG358" s="109">
        <v>414.61403508771929</v>
      </c>
      <c r="AH358" s="109">
        <v>409.67241379310343</v>
      </c>
      <c r="AI358" s="109">
        <v>411.27118644067798</v>
      </c>
      <c r="AJ358" s="109">
        <v>411.27118644067798</v>
      </c>
      <c r="AK358" s="63"/>
      <c r="AL358" s="109">
        <v>401.53571428571428</v>
      </c>
      <c r="AM358" s="109">
        <v>452.15254237288133</v>
      </c>
      <c r="AN358" s="109">
        <v>474.63793103448273</v>
      </c>
      <c r="AO358" s="109">
        <v>468.34482758620692</v>
      </c>
      <c r="AP358" s="63"/>
      <c r="AQ358" s="109">
        <v>468.34482758620692</v>
      </c>
      <c r="AR358" s="109">
        <v>510.24242424242425</v>
      </c>
      <c r="AS358" s="109">
        <v>512.78461538461534</v>
      </c>
      <c r="AT358" s="109">
        <v>520.64285714285711</v>
      </c>
      <c r="AU358" s="63"/>
      <c r="AV358" s="109">
        <v>521.61428571428576</v>
      </c>
      <c r="AW358" s="109">
        <v>521.61428571428576</v>
      </c>
      <c r="AX358" s="109">
        <v>509.04411764705884</v>
      </c>
      <c r="AY358" s="109">
        <v>537.53521126760563</v>
      </c>
      <c r="AZ358" s="63"/>
      <c r="BA358" s="109">
        <v>537.53521126760563</v>
      </c>
      <c r="BB358" s="109">
        <v>537.53521126760563</v>
      </c>
      <c r="BC358" s="109">
        <v>537.53521126760563</v>
      </c>
      <c r="BD358" s="109">
        <v>541.65753424657532</v>
      </c>
      <c r="BE358" s="63"/>
      <c r="BF358" s="109">
        <v>541.65753424657532</v>
      </c>
      <c r="BG358" s="109">
        <v>539.71621621621625</v>
      </c>
      <c r="BH358" s="109">
        <v>527.2465753424658</v>
      </c>
      <c r="BI358" s="109">
        <v>544.41772151898738</v>
      </c>
      <c r="BJ358" s="63"/>
      <c r="BK358" s="109">
        <v>550</v>
      </c>
      <c r="BL358" s="109">
        <v>574.10256410256409</v>
      </c>
      <c r="BM358" s="109">
        <v>579.5333333333333</v>
      </c>
      <c r="BN358" s="109">
        <v>579.5333333333333</v>
      </c>
      <c r="BO358" s="109">
        <v>579.45070422535207</v>
      </c>
      <c r="BQ358" s="109">
        <v>575.98550724637676</v>
      </c>
      <c r="BR358" s="109">
        <v>611.97435897435901</v>
      </c>
      <c r="BS358" s="109">
        <v>642.4545454545455</v>
      </c>
      <c r="BT358" s="109">
        <v>717.85915492957747</v>
      </c>
      <c r="BV358" s="109">
        <v>594.53246753246754</v>
      </c>
      <c r="BW358" s="109">
        <v>611.97435897435901</v>
      </c>
      <c r="BX358" s="109">
        <v>651.74666666666667</v>
      </c>
      <c r="BY358" s="109">
        <v>717.85915492957747</v>
      </c>
      <c r="CA358" s="109">
        <v>766.79104477611941</v>
      </c>
      <c r="CB358" s="109">
        <v>805.6056338028169</v>
      </c>
      <c r="CC358" s="109">
        <v>825.20270270270271</v>
      </c>
      <c r="CD358" s="109">
        <v>826.02666666666664</v>
      </c>
      <c r="CF358" s="109">
        <v>833.93243243243239</v>
      </c>
      <c r="CG358" s="109">
        <v>833.93243243243239</v>
      </c>
      <c r="CH358" s="109">
        <v>833.93243243243239</v>
      </c>
      <c r="CI358" s="109">
        <v>849.57534246575347</v>
      </c>
      <c r="CK358" s="109">
        <f t="shared" si="19"/>
        <v>848.18918918918916</v>
      </c>
      <c r="CL358" s="109">
        <v>861.5</v>
      </c>
      <c r="CM358" s="109">
        <v>864.2168674698795</v>
      </c>
      <c r="CN358" s="109">
        <v>883.13043478260875</v>
      </c>
      <c r="CP358" s="109">
        <v>894.10752688172045</v>
      </c>
      <c r="CQ358" s="109">
        <v>882.98947368421057</v>
      </c>
      <c r="CR358" s="109">
        <v>892.25252525252529</v>
      </c>
      <c r="CS358" s="109">
        <v>914.8125</v>
      </c>
      <c r="CU358" s="109">
        <v>910.29702970297035</v>
      </c>
      <c r="CV358" s="109">
        <v>903.75</v>
      </c>
      <c r="CW358" s="109">
        <v>897.62727272727273</v>
      </c>
      <c r="CX358" s="109">
        <v>897.11016949152543</v>
      </c>
      <c r="CZ358" s="109">
        <v>870.0625</v>
      </c>
      <c r="DA358" s="109">
        <v>840.3</v>
      </c>
      <c r="DB358" s="109">
        <v>823.71523178807968</v>
      </c>
      <c r="DC358" s="109"/>
    </row>
    <row r="359" spans="2:107" ht="15" hidden="1" customHeight="1" outlineLevel="2" x14ac:dyDescent="0.3">
      <c r="B359" s="110" t="s">
        <v>103</v>
      </c>
      <c r="C359" s="111">
        <v>643.125</v>
      </c>
      <c r="D359" s="111">
        <v>639.75</v>
      </c>
      <c r="E359" s="111">
        <v>639.75</v>
      </c>
      <c r="F359" s="111">
        <v>639.75</v>
      </c>
      <c r="G359" s="63"/>
      <c r="H359" s="111">
        <v>602.55555555555554</v>
      </c>
      <c r="I359" s="111">
        <v>603.5454545454545</v>
      </c>
      <c r="J359" s="111">
        <v>603.5454545454545</v>
      </c>
      <c r="K359" s="111">
        <v>610.81818181818176</v>
      </c>
      <c r="L359" s="63"/>
      <c r="M359" s="111">
        <v>609.63636363636351</v>
      </c>
      <c r="N359" s="111">
        <v>609.09090909090912</v>
      </c>
      <c r="O359" s="111">
        <v>609.5454545454545</v>
      </c>
      <c r="P359" s="111">
        <v>527.625</v>
      </c>
      <c r="Q359" s="63"/>
      <c r="R359" s="111">
        <v>540.5</v>
      </c>
      <c r="S359" s="111">
        <v>540.5</v>
      </c>
      <c r="T359" s="111">
        <v>540.1875</v>
      </c>
      <c r="U359" s="111">
        <v>533.21052631578948</v>
      </c>
      <c r="V359" s="63"/>
      <c r="W359" s="111">
        <v>538.47368421052636</v>
      </c>
      <c r="X359" s="111">
        <v>538.47368421052636</v>
      </c>
      <c r="Y359" s="111">
        <v>538.47368421052636</v>
      </c>
      <c r="Z359" s="111">
        <v>538.47368421052636</v>
      </c>
      <c r="AA359" s="63"/>
      <c r="AB359" s="111">
        <v>517.70000000000005</v>
      </c>
      <c r="AC359" s="111">
        <v>507.7</v>
      </c>
      <c r="AD359" s="111">
        <v>432.875</v>
      </c>
      <c r="AE359" s="111">
        <v>399.57692307692315</v>
      </c>
      <c r="AF359" s="63"/>
      <c r="AG359" s="111">
        <v>406.68000000000006</v>
      </c>
      <c r="AH359" s="111">
        <v>406.72000000000008</v>
      </c>
      <c r="AI359" s="111">
        <v>415.88</v>
      </c>
      <c r="AJ359" s="111">
        <v>415.88</v>
      </c>
      <c r="AK359" s="63"/>
      <c r="AL359" s="111">
        <v>419.13043478260869</v>
      </c>
      <c r="AM359" s="111">
        <v>477.52173913043481</v>
      </c>
      <c r="AN359" s="111">
        <v>477.52173913043481</v>
      </c>
      <c r="AO359" s="111">
        <v>461.6521739130435</v>
      </c>
      <c r="AP359" s="63"/>
      <c r="AQ359" s="111">
        <v>461.6521739130435</v>
      </c>
      <c r="AR359" s="111">
        <v>474.96000000000009</v>
      </c>
      <c r="AS359" s="111">
        <v>474.96000000000009</v>
      </c>
      <c r="AT359" s="111">
        <v>474.96000000000009</v>
      </c>
      <c r="AU359" s="63"/>
      <c r="AV359" s="111">
        <v>477.68000000000006</v>
      </c>
      <c r="AW359" s="111">
        <v>477.68000000000006</v>
      </c>
      <c r="AX359" s="111">
        <v>436.69565217391295</v>
      </c>
      <c r="AY359" s="111">
        <v>522.84615384615392</v>
      </c>
      <c r="AZ359" s="63"/>
      <c r="BA359" s="111">
        <v>522.84615384615392</v>
      </c>
      <c r="BB359" s="111">
        <v>522.84615384615392</v>
      </c>
      <c r="BC359" s="111">
        <v>522.84615384615392</v>
      </c>
      <c r="BD359" s="111">
        <v>534.64285714285711</v>
      </c>
      <c r="BE359" s="63"/>
      <c r="BF359" s="111">
        <v>534.64285714285711</v>
      </c>
      <c r="BG359" s="111">
        <v>534.64285714285711</v>
      </c>
      <c r="BH359" s="111">
        <v>534.64285714285711</v>
      </c>
      <c r="BI359" s="111">
        <v>534.64285714285711</v>
      </c>
      <c r="BJ359" s="63"/>
      <c r="BK359" s="111">
        <v>534.64285714285711</v>
      </c>
      <c r="BL359" s="111">
        <v>534.64285714285711</v>
      </c>
      <c r="BM359" s="111">
        <v>544.04347826086951</v>
      </c>
      <c r="BN359" s="111">
        <v>544.04347826086951</v>
      </c>
      <c r="BO359" s="111">
        <v>539.6</v>
      </c>
      <c r="BQ359" s="111">
        <v>539.6</v>
      </c>
      <c r="BR359" s="111">
        <v>613.5</v>
      </c>
      <c r="BS359" s="111">
        <v>636.20833333333337</v>
      </c>
      <c r="BT359" s="111">
        <v>780.78260869565213</v>
      </c>
      <c r="BV359" s="111">
        <v>555.17391304347825</v>
      </c>
      <c r="BW359" s="111">
        <v>613.5</v>
      </c>
      <c r="BX359" s="111">
        <v>667.31818181818187</v>
      </c>
      <c r="BY359" s="111">
        <v>780.78260869565213</v>
      </c>
      <c r="CA359" s="111">
        <v>780.78260869565213</v>
      </c>
      <c r="CB359" s="111">
        <v>780.78260869565213</v>
      </c>
      <c r="CC359" s="111">
        <v>780.78260869565213</v>
      </c>
      <c r="CD359" s="111">
        <v>796.695652173913</v>
      </c>
      <c r="CF359" s="111">
        <v>821.9545454545455</v>
      </c>
      <c r="CG359" s="111">
        <v>821.9545454545455</v>
      </c>
      <c r="CH359" s="111">
        <v>904.15</v>
      </c>
      <c r="CI359" s="111">
        <v>821.95454545454561</v>
      </c>
      <c r="CK359" s="111">
        <f t="shared" si="19"/>
        <v>818.69565217391323</v>
      </c>
      <c r="CL359" s="111">
        <v>845.07692307692309</v>
      </c>
      <c r="CM359" s="111">
        <v>843.7037037037037</v>
      </c>
      <c r="CN359" s="111">
        <v>885.33333333333337</v>
      </c>
      <c r="CP359" s="111">
        <v>924.62068965517244</v>
      </c>
      <c r="CQ359" s="111">
        <v>884.5625</v>
      </c>
      <c r="CR359" s="111">
        <v>901.35483870967744</v>
      </c>
      <c r="CS359" s="111">
        <v>989.76666666666665</v>
      </c>
      <c r="CU359" s="111"/>
      <c r="CV359" s="111"/>
      <c r="CW359" s="111"/>
      <c r="CX359" s="111">
        <v>914.04761904761904</v>
      </c>
      <c r="CZ359" s="111"/>
      <c r="DA359" s="111"/>
      <c r="DB359" s="111"/>
      <c r="DC359" s="111"/>
    </row>
    <row r="360" spans="2:107" ht="15" hidden="1" customHeight="1" outlineLevel="2" x14ac:dyDescent="0.3">
      <c r="B360" s="110" t="s">
        <v>104</v>
      </c>
      <c r="C360" s="111">
        <v>484.57142857142856</v>
      </c>
      <c r="D360" s="111">
        <v>515</v>
      </c>
      <c r="E360" s="111">
        <v>509.87499999999994</v>
      </c>
      <c r="F360" s="111">
        <v>509.87499999999994</v>
      </c>
      <c r="G360" s="63"/>
      <c r="H360" s="111">
        <v>509.875</v>
      </c>
      <c r="I360" s="111">
        <v>509.625</v>
      </c>
      <c r="J360" s="111">
        <v>509.625</v>
      </c>
      <c r="K360" s="111">
        <v>509.625</v>
      </c>
      <c r="L360" s="63"/>
      <c r="M360" s="111">
        <v>509.625</v>
      </c>
      <c r="N360" s="111">
        <v>500</v>
      </c>
      <c r="O360" s="111">
        <v>509.625</v>
      </c>
      <c r="P360" s="111">
        <v>500</v>
      </c>
      <c r="Q360" s="63"/>
      <c r="R360" s="111">
        <v>453.4</v>
      </c>
      <c r="S360" s="111">
        <v>456.3</v>
      </c>
      <c r="T360" s="111">
        <v>456.4</v>
      </c>
      <c r="U360" s="111">
        <v>456.4</v>
      </c>
      <c r="V360" s="63"/>
      <c r="W360" s="111">
        <v>455.7</v>
      </c>
      <c r="X360" s="111">
        <v>455.7</v>
      </c>
      <c r="Y360" s="111">
        <v>455.7</v>
      </c>
      <c r="Z360" s="111">
        <v>455.7</v>
      </c>
      <c r="AA360" s="63"/>
      <c r="AB360" s="111">
        <v>455.7</v>
      </c>
      <c r="AC360" s="111">
        <v>455.7</v>
      </c>
      <c r="AD360" s="111">
        <v>430.64285714285717</v>
      </c>
      <c r="AE360" s="111">
        <v>415.26666666666665</v>
      </c>
      <c r="AF360" s="63"/>
      <c r="AG360" s="111">
        <v>424.92857142857144</v>
      </c>
      <c r="AH360" s="111">
        <v>424.92857142857144</v>
      </c>
      <c r="AI360" s="111">
        <v>424.92857142857144</v>
      </c>
      <c r="AJ360" s="111">
        <v>424.92857142857144</v>
      </c>
      <c r="AK360" s="63"/>
      <c r="AL360" s="111">
        <v>424.92857142857144</v>
      </c>
      <c r="AM360" s="111">
        <v>459.1875</v>
      </c>
      <c r="AN360" s="111">
        <v>459.1875</v>
      </c>
      <c r="AO360" s="111">
        <v>459.1875</v>
      </c>
      <c r="AP360" s="63"/>
      <c r="AQ360" s="111">
        <v>459.1875</v>
      </c>
      <c r="AR360" s="111">
        <v>561.10526315789468</v>
      </c>
      <c r="AS360" s="111">
        <v>561.10526315789468</v>
      </c>
      <c r="AT360" s="111">
        <v>561.10526315789468</v>
      </c>
      <c r="AU360" s="63"/>
      <c r="AV360" s="111">
        <v>561.10526315789468</v>
      </c>
      <c r="AW360" s="111">
        <v>561.10526315789468</v>
      </c>
      <c r="AX360" s="111">
        <v>561.10526315789468</v>
      </c>
      <c r="AY360" s="111">
        <v>561.10526315789468</v>
      </c>
      <c r="AZ360" s="63"/>
      <c r="BA360" s="111">
        <v>561.10526315789468</v>
      </c>
      <c r="BB360" s="111">
        <v>561.10526315789468</v>
      </c>
      <c r="BC360" s="111">
        <v>561.10526315789468</v>
      </c>
      <c r="BD360" s="111">
        <v>561.10526315789468</v>
      </c>
      <c r="BE360" s="63"/>
      <c r="BF360" s="111">
        <v>561.10526315789468</v>
      </c>
      <c r="BG360" s="111">
        <v>561.10526315789468</v>
      </c>
      <c r="BH360" s="111">
        <v>561.10526315789468</v>
      </c>
      <c r="BI360" s="111">
        <v>561.10526315789468</v>
      </c>
      <c r="BJ360" s="63"/>
      <c r="BK360" s="111">
        <v>561.10526315789468</v>
      </c>
      <c r="BL360" s="111">
        <v>561.10526315789468</v>
      </c>
      <c r="BM360" s="111">
        <v>561.10526315789468</v>
      </c>
      <c r="BN360" s="111">
        <v>561.10526315789468</v>
      </c>
      <c r="BO360" s="111">
        <v>559</v>
      </c>
      <c r="BQ360" s="111">
        <v>541.5</v>
      </c>
      <c r="BR360" s="111">
        <v>605.85714285714289</v>
      </c>
      <c r="BS360" s="111">
        <v>678.13636363636363</v>
      </c>
      <c r="BT360" s="111">
        <v>759.36842105263156</v>
      </c>
      <c r="BV360" s="111">
        <v>605.85714285714289</v>
      </c>
      <c r="BW360" s="111">
        <v>605.85714285714289</v>
      </c>
      <c r="BX360" s="111">
        <v>678.13636363636363</v>
      </c>
      <c r="BY360" s="111">
        <v>759.36842105263156</v>
      </c>
      <c r="CA360" s="111">
        <v>925.05882352941171</v>
      </c>
      <c r="CB360" s="111">
        <v>914.77777777777783</v>
      </c>
      <c r="CC360" s="111">
        <v>985.15789473684208</v>
      </c>
      <c r="CD360" s="111">
        <v>961.95</v>
      </c>
      <c r="CF360" s="111">
        <v>961.95</v>
      </c>
      <c r="CG360" s="111">
        <v>961.95</v>
      </c>
      <c r="CH360" s="111">
        <v>874.5</v>
      </c>
      <c r="CI360" s="111">
        <v>961.95</v>
      </c>
      <c r="CK360" s="111">
        <f t="shared" si="19"/>
        <v>961.95</v>
      </c>
      <c r="CL360" s="111">
        <v>961.95</v>
      </c>
      <c r="CM360" s="111">
        <v>957.59090909090912</v>
      </c>
      <c r="CN360" s="111">
        <v>945.96153846153845</v>
      </c>
      <c r="CP360" s="111">
        <v>937.32142857142856</v>
      </c>
      <c r="CQ360" s="111">
        <v>919.03703703703707</v>
      </c>
      <c r="CR360" s="111">
        <v>933.5333333333333</v>
      </c>
      <c r="CS360" s="111">
        <v>931</v>
      </c>
      <c r="CU360" s="111"/>
      <c r="CV360" s="111"/>
      <c r="CW360" s="111"/>
      <c r="CX360" s="111">
        <v>884.56756756756761</v>
      </c>
      <c r="CZ360" s="111"/>
      <c r="DA360" s="111"/>
      <c r="DB360" s="111"/>
      <c r="DC360" s="111"/>
    </row>
    <row r="361" spans="2:107" ht="15" hidden="1" customHeight="1" outlineLevel="2" x14ac:dyDescent="0.3">
      <c r="B361" s="110" t="s">
        <v>105</v>
      </c>
      <c r="C361" s="111">
        <v>394.375</v>
      </c>
      <c r="D361" s="111">
        <v>397.77777777777777</v>
      </c>
      <c r="E361" s="111">
        <v>397.77777777777777</v>
      </c>
      <c r="F361" s="111">
        <v>397.77777777777777</v>
      </c>
      <c r="G361" s="63"/>
      <c r="H361" s="111">
        <v>397.77777777777777</v>
      </c>
      <c r="I361" s="111">
        <v>389.18181818181819</v>
      </c>
      <c r="J361" s="111">
        <v>389.18181818181819</v>
      </c>
      <c r="K361" s="111">
        <v>389.18181818181819</v>
      </c>
      <c r="L361" s="63"/>
      <c r="M361" s="111">
        <v>393.27272727272737</v>
      </c>
      <c r="N361" s="111">
        <v>400</v>
      </c>
      <c r="O361" s="111">
        <v>454.25</v>
      </c>
      <c r="P361" s="111">
        <v>454.16666666666669</v>
      </c>
      <c r="Q361" s="63"/>
      <c r="R361" s="111">
        <v>437.76923076923077</v>
      </c>
      <c r="S361" s="111">
        <v>459.26666666666665</v>
      </c>
      <c r="T361" s="111">
        <v>481.35714285714283</v>
      </c>
      <c r="U361" s="111">
        <v>481.35714285714283</v>
      </c>
      <c r="V361" s="63"/>
      <c r="W361" s="111">
        <v>481.35714285714283</v>
      </c>
      <c r="X361" s="111">
        <v>471.46666666666664</v>
      </c>
      <c r="Y361" s="111">
        <v>471.46666666666664</v>
      </c>
      <c r="Z361" s="111">
        <v>455.33333333333331</v>
      </c>
      <c r="AA361" s="63"/>
      <c r="AB361" s="111">
        <v>441.4375</v>
      </c>
      <c r="AC361" s="111">
        <v>441.4375</v>
      </c>
      <c r="AD361" s="111">
        <v>427.11764705882354</v>
      </c>
      <c r="AE361" s="111">
        <v>417.61111111111109</v>
      </c>
      <c r="AF361" s="63"/>
      <c r="AG361" s="111">
        <v>417.61111111111109</v>
      </c>
      <c r="AH361" s="111">
        <v>402.31578947368422</v>
      </c>
      <c r="AI361" s="111">
        <v>395.95</v>
      </c>
      <c r="AJ361" s="111">
        <v>395.95</v>
      </c>
      <c r="AK361" s="63"/>
      <c r="AL361" s="111">
        <v>362.99999999999994</v>
      </c>
      <c r="AM361" s="111">
        <v>417.35000000000008</v>
      </c>
      <c r="AN361" s="111">
        <v>484.15789473684202</v>
      </c>
      <c r="AO361" s="111">
        <v>484.15789473684202</v>
      </c>
      <c r="AP361" s="63"/>
      <c r="AQ361" s="111">
        <v>484.15789473684202</v>
      </c>
      <c r="AR361" s="111">
        <v>506.40909090909093</v>
      </c>
      <c r="AS361" s="111">
        <v>514.09523809523819</v>
      </c>
      <c r="AT361" s="111">
        <v>535</v>
      </c>
      <c r="AU361" s="63"/>
      <c r="AV361" s="111">
        <v>535</v>
      </c>
      <c r="AW361" s="111">
        <v>535</v>
      </c>
      <c r="AX361" s="111">
        <v>535</v>
      </c>
      <c r="AY361" s="111">
        <v>535</v>
      </c>
      <c r="AZ361" s="63"/>
      <c r="BA361" s="111">
        <v>535</v>
      </c>
      <c r="BB361" s="111">
        <v>535</v>
      </c>
      <c r="BC361" s="111">
        <v>535</v>
      </c>
      <c r="BD361" s="111">
        <v>535</v>
      </c>
      <c r="BE361" s="63"/>
      <c r="BF361" s="111">
        <v>535</v>
      </c>
      <c r="BG361" s="111">
        <v>529.92592592592598</v>
      </c>
      <c r="BH361" s="111">
        <v>494.53846153846149</v>
      </c>
      <c r="BI361" s="111">
        <v>543.0625</v>
      </c>
      <c r="BJ361" s="63"/>
      <c r="BK361" s="111">
        <v>557.29999999999995</v>
      </c>
      <c r="BL361" s="111">
        <v>617.70967741935488</v>
      </c>
      <c r="BM361" s="111">
        <v>614.87878787878776</v>
      </c>
      <c r="BN361" s="111">
        <v>614.87878787878776</v>
      </c>
      <c r="BO361" s="111">
        <v>614.75757575757575</v>
      </c>
      <c r="BQ361" s="111">
        <v>614.75757575757575</v>
      </c>
      <c r="BR361" s="111">
        <v>614.75757575757575</v>
      </c>
      <c r="BS361" s="111">
        <v>621.9677419354839</v>
      </c>
      <c r="BT361" s="111">
        <v>640.75862068965512</v>
      </c>
      <c r="BV361" s="111">
        <v>614.75757575757575</v>
      </c>
      <c r="BW361" s="111">
        <v>614.75757575757575</v>
      </c>
      <c r="BX361" s="111">
        <v>621.9677419354839</v>
      </c>
      <c r="BY361" s="111">
        <v>640.75862068965512</v>
      </c>
      <c r="CA361" s="111">
        <v>655.22222222222217</v>
      </c>
      <c r="CB361" s="111">
        <v>759.13333333333333</v>
      </c>
      <c r="CC361" s="111">
        <v>762.15625</v>
      </c>
      <c r="CD361" s="111">
        <v>762.15625</v>
      </c>
      <c r="CF361" s="111">
        <v>762.15625</v>
      </c>
      <c r="CG361" s="111">
        <v>762.15625</v>
      </c>
      <c r="CH361" s="111">
        <v>762.15625</v>
      </c>
      <c r="CI361" s="111">
        <v>796.67741935483855</v>
      </c>
      <c r="CK361" s="111">
        <f t="shared" si="19"/>
        <v>796.67741935483866</v>
      </c>
      <c r="CL361" s="111">
        <v>812.0625</v>
      </c>
      <c r="CM361" s="111">
        <v>820.08823529411757</v>
      </c>
      <c r="CN361" s="111">
        <v>835.91666666666663</v>
      </c>
      <c r="CP361" s="111">
        <v>835.91666666666663</v>
      </c>
      <c r="CQ361" s="111">
        <v>854.55555555555554</v>
      </c>
      <c r="CR361" s="111">
        <v>852.23684210526312</v>
      </c>
      <c r="CS361" s="111">
        <v>836.2285714285714</v>
      </c>
      <c r="CU361" s="111"/>
      <c r="CV361" s="111"/>
      <c r="CW361" s="111"/>
      <c r="CX361" s="111">
        <v>890.76923076923072</v>
      </c>
      <c r="CZ361" s="111"/>
      <c r="DA361" s="111"/>
      <c r="DB361" s="111"/>
      <c r="DC361" s="111"/>
    </row>
    <row r="362" spans="2:107" ht="15" customHeight="1" outlineLevel="1" collapsed="1" x14ac:dyDescent="0.3">
      <c r="B362" s="108" t="s">
        <v>370</v>
      </c>
      <c r="C362" s="109">
        <v>481.46153846153845</v>
      </c>
      <c r="D362" s="109">
        <v>505.16666666666669</v>
      </c>
      <c r="E362" s="109">
        <v>538.54999999999995</v>
      </c>
      <c r="F362" s="109">
        <v>501.12121212121212</v>
      </c>
      <c r="G362" s="63"/>
      <c r="H362" s="109">
        <v>519.47222222222217</v>
      </c>
      <c r="I362" s="109">
        <v>523.80555555555554</v>
      </c>
      <c r="J362" s="109">
        <v>486.02564102564105</v>
      </c>
      <c r="K362" s="109">
        <v>496.66666666666669</v>
      </c>
      <c r="L362" s="63"/>
      <c r="M362" s="109">
        <v>481.36170212765956</v>
      </c>
      <c r="N362" s="109">
        <v>478.75000000000006</v>
      </c>
      <c r="O362" s="109">
        <v>476.53571428571422</v>
      </c>
      <c r="P362" s="109">
        <v>493.65625</v>
      </c>
      <c r="Q362" s="63"/>
      <c r="R362" s="109">
        <v>485.65151515151513</v>
      </c>
      <c r="S362" s="109">
        <v>479.15714285714284</v>
      </c>
      <c r="T362" s="109">
        <v>474.75362318840581</v>
      </c>
      <c r="U362" s="109">
        <v>489.54545454545456</v>
      </c>
      <c r="V362" s="63"/>
      <c r="W362" s="109">
        <v>494.28750000000002</v>
      </c>
      <c r="X362" s="109">
        <v>484.88888888888891</v>
      </c>
      <c r="Y362" s="109">
        <v>498.39759036144579</v>
      </c>
      <c r="Z362" s="109">
        <v>506.2000000000001</v>
      </c>
      <c r="AA362" s="63"/>
      <c r="AB362" s="109">
        <v>506.04597701149424</v>
      </c>
      <c r="AC362" s="109">
        <v>503.17241379310343</v>
      </c>
      <c r="AD362" s="109">
        <v>479.42553191489361</v>
      </c>
      <c r="AE362" s="109">
        <v>478.05660377358492</v>
      </c>
      <c r="AF362" s="63"/>
      <c r="AG362" s="109">
        <v>458.08189655172413</v>
      </c>
      <c r="AH362" s="109">
        <v>453.140522875817</v>
      </c>
      <c r="AI362" s="109">
        <v>457.76285714285711</v>
      </c>
      <c r="AJ362" s="109">
        <v>473.42929292929284</v>
      </c>
      <c r="AK362" s="63"/>
      <c r="AL362" s="109">
        <v>486.50490196078431</v>
      </c>
      <c r="AM362" s="109">
        <v>502.10043668122273</v>
      </c>
      <c r="AN362" s="109">
        <v>503.28270042194094</v>
      </c>
      <c r="AO362" s="109">
        <v>523.37499999999989</v>
      </c>
      <c r="AP362" s="63"/>
      <c r="AQ362" s="109">
        <v>518.55749128919865</v>
      </c>
      <c r="AR362" s="109">
        <v>531.95624999999995</v>
      </c>
      <c r="AS362" s="109">
        <v>532.85538461538465</v>
      </c>
      <c r="AT362" s="109">
        <v>536.75297619047615</v>
      </c>
      <c r="AU362" s="63"/>
      <c r="AV362" s="109">
        <v>539.21726190476204</v>
      </c>
      <c r="AW362" s="109">
        <v>548.64670658682633</v>
      </c>
      <c r="AX362" s="109">
        <v>553.66961651917404</v>
      </c>
      <c r="AY362" s="109">
        <v>555.70200573065904</v>
      </c>
      <c r="AZ362" s="63"/>
      <c r="BA362" s="109">
        <v>561.07492795389044</v>
      </c>
      <c r="BB362" s="109">
        <v>560.9401709401709</v>
      </c>
      <c r="BC362" s="109">
        <v>563.45580110497235</v>
      </c>
      <c r="BD362" s="109">
        <v>562.52173913043475</v>
      </c>
      <c r="BE362" s="63"/>
      <c r="BF362" s="109">
        <v>562.74594594594589</v>
      </c>
      <c r="BG362" s="109">
        <v>571.30870712401054</v>
      </c>
      <c r="BH362" s="109">
        <v>574.06824146981637</v>
      </c>
      <c r="BI362" s="109">
        <v>588.74047619047622</v>
      </c>
      <c r="BJ362" s="63"/>
      <c r="BK362" s="109">
        <v>587.20616113744074</v>
      </c>
      <c r="BL362" s="109">
        <v>596.51522248243555</v>
      </c>
      <c r="BM362" s="109">
        <v>603.79254079254076</v>
      </c>
      <c r="BN362" s="109">
        <v>621.59142212189613</v>
      </c>
      <c r="BO362" s="109">
        <v>621.21559633027528</v>
      </c>
      <c r="BQ362" s="109">
        <v>632.69178082191786</v>
      </c>
      <c r="BR362" s="109">
        <v>648.50465116279065</v>
      </c>
      <c r="BS362" s="109">
        <v>677.65197215777266</v>
      </c>
      <c r="BT362" s="109">
        <v>721.4663677130045</v>
      </c>
      <c r="BV362" s="109">
        <v>640.77751196172244</v>
      </c>
      <c r="BW362" s="109">
        <v>648.50465116279065</v>
      </c>
      <c r="BX362" s="109">
        <v>691.62385321100919</v>
      </c>
      <c r="BY362" s="109">
        <v>721.4663677130045</v>
      </c>
      <c r="CA362" s="109">
        <v>735.27074235807856</v>
      </c>
      <c r="CB362" s="109">
        <v>760.18644067796606</v>
      </c>
      <c r="CC362" s="109">
        <v>771.85773195876288</v>
      </c>
      <c r="CD362" s="109">
        <v>810.0076045627377</v>
      </c>
      <c r="CF362" s="109">
        <v>841.89045936395758</v>
      </c>
      <c r="CG362" s="109">
        <v>862.98531810766724</v>
      </c>
      <c r="CH362" s="109">
        <v>880.82686567164183</v>
      </c>
      <c r="CI362" s="109">
        <v>900.49667994687911</v>
      </c>
      <c r="CK362" s="109">
        <f t="shared" si="19"/>
        <v>937.22926829268295</v>
      </c>
      <c r="CL362" s="109">
        <v>949.6875</v>
      </c>
      <c r="CM362" s="109">
        <v>947.66860465116281</v>
      </c>
      <c r="CN362" s="109">
        <v>949.27272727272725</v>
      </c>
      <c r="CP362" s="109">
        <v>949.27272727272725</v>
      </c>
      <c r="CQ362" s="109">
        <v>960.9728260869565</v>
      </c>
      <c r="CR362" s="109">
        <v>957.13157894736844</v>
      </c>
      <c r="CS362" s="109">
        <v>952.06666666666672</v>
      </c>
      <c r="CU362" s="109">
        <v>956.26886792452831</v>
      </c>
      <c r="CV362" s="109">
        <v>940.88362068965512</v>
      </c>
      <c r="CW362" s="109">
        <v>917.65517241379314</v>
      </c>
      <c r="CX362" s="109">
        <v>858.79487179487182</v>
      </c>
      <c r="CZ362" s="109">
        <v>837.30389610389614</v>
      </c>
      <c r="DA362" s="109">
        <v>800.4201312910285</v>
      </c>
      <c r="DB362" s="109">
        <v>776.4202898550725</v>
      </c>
      <c r="DC362" s="109"/>
    </row>
    <row r="363" spans="2:107" ht="15" hidden="1" customHeight="1" outlineLevel="2" x14ac:dyDescent="0.3">
      <c r="B363" s="110" t="s">
        <v>107</v>
      </c>
      <c r="C363" s="111">
        <v>479.55555555555554</v>
      </c>
      <c r="D363" s="111">
        <v>492.85714285714283</v>
      </c>
      <c r="E363" s="111">
        <v>504.66666666666669</v>
      </c>
      <c r="F363" s="111">
        <v>476.28571428571428</v>
      </c>
      <c r="G363" s="63"/>
      <c r="H363" s="111">
        <v>500</v>
      </c>
      <c r="I363" s="111">
        <v>506.0625</v>
      </c>
      <c r="J363" s="111">
        <v>489.97058823529414</v>
      </c>
      <c r="K363" s="111">
        <v>505.12820512820514</v>
      </c>
      <c r="L363" s="63"/>
      <c r="M363" s="111">
        <v>485.65853658536588</v>
      </c>
      <c r="N363" s="111">
        <v>485.62500000000006</v>
      </c>
      <c r="O363" s="111">
        <v>484.27083333333326</v>
      </c>
      <c r="P363" s="111">
        <v>503.5272727272727</v>
      </c>
      <c r="Q363" s="63"/>
      <c r="R363" s="111">
        <v>503.76363636363635</v>
      </c>
      <c r="S363" s="111">
        <v>494.83050847457628</v>
      </c>
      <c r="T363" s="111">
        <v>495.0169491525424</v>
      </c>
      <c r="U363" s="111">
        <v>506.65079365079362</v>
      </c>
      <c r="V363" s="63"/>
      <c r="W363" s="111">
        <v>518.44444444444446</v>
      </c>
      <c r="X363" s="111">
        <v>506.17187500000006</v>
      </c>
      <c r="Y363" s="111">
        <v>514.17460317460313</v>
      </c>
      <c r="Z363" s="111">
        <v>523.84615384615392</v>
      </c>
      <c r="AA363" s="63"/>
      <c r="AB363" s="111">
        <v>523.11940298507466</v>
      </c>
      <c r="AC363" s="111">
        <v>523.11940298507466</v>
      </c>
      <c r="AD363" s="111">
        <v>504.70833333333331</v>
      </c>
      <c r="AE363" s="111">
        <v>499.36904761904759</v>
      </c>
      <c r="AF363" s="63"/>
      <c r="AG363" s="111">
        <v>472.45212765957444</v>
      </c>
      <c r="AH363" s="111">
        <v>464.20703124999994</v>
      </c>
      <c r="AI363" s="111">
        <v>468.99650349650352</v>
      </c>
      <c r="AJ363" s="111">
        <v>480.52201257861628</v>
      </c>
      <c r="AK363" s="63"/>
      <c r="AL363" s="111">
        <v>493.43975903614455</v>
      </c>
      <c r="AM363" s="111">
        <v>510.2340425531915</v>
      </c>
      <c r="AN363" s="111">
        <v>510.43979057591622</v>
      </c>
      <c r="AO363" s="111">
        <v>533.05022831050223</v>
      </c>
      <c r="AP363" s="63"/>
      <c r="AQ363" s="111">
        <v>526.82894736842104</v>
      </c>
      <c r="AR363" s="111">
        <v>542.375</v>
      </c>
      <c r="AS363" s="111">
        <v>543.29501915708818</v>
      </c>
      <c r="AT363" s="111">
        <v>546.86142322097373</v>
      </c>
      <c r="AU363" s="63"/>
      <c r="AV363" s="111">
        <v>551.64963503649642</v>
      </c>
      <c r="AW363" s="111">
        <v>561.67037037037039</v>
      </c>
      <c r="AX363" s="111">
        <v>561.67037037037039</v>
      </c>
      <c r="AY363" s="111">
        <v>563.91785714285709</v>
      </c>
      <c r="AZ363" s="63"/>
      <c r="BA363" s="111">
        <v>570.68345323740994</v>
      </c>
      <c r="BB363" s="111">
        <v>571.64999999999986</v>
      </c>
      <c r="BC363" s="111">
        <v>574.37457044673545</v>
      </c>
      <c r="BD363" s="111">
        <v>574.35472972972968</v>
      </c>
      <c r="BE363" s="63"/>
      <c r="BF363" s="111">
        <v>574.55369127516781</v>
      </c>
      <c r="BG363" s="111">
        <v>583.84053156146183</v>
      </c>
      <c r="BH363" s="111">
        <v>586.02631578947376</v>
      </c>
      <c r="BI363" s="111">
        <v>594.57492354740066</v>
      </c>
      <c r="BJ363" s="63"/>
      <c r="BK363" s="111">
        <v>592.45896656534944</v>
      </c>
      <c r="BL363" s="111">
        <v>598.42073170731703</v>
      </c>
      <c r="BM363" s="111">
        <v>606.52424242424252</v>
      </c>
      <c r="BN363" s="111">
        <v>612.77380952380952</v>
      </c>
      <c r="BO363" s="111">
        <v>611.91591591591589</v>
      </c>
      <c r="BQ363" s="111">
        <v>618.39879154078551</v>
      </c>
      <c r="BR363" s="111">
        <v>643.23052959501558</v>
      </c>
      <c r="BS363" s="111">
        <v>662.28173374613004</v>
      </c>
      <c r="BT363" s="111">
        <v>707.94879518072287</v>
      </c>
      <c r="BV363" s="111">
        <v>628.34726688102899</v>
      </c>
      <c r="BW363" s="111">
        <v>643.23052959501558</v>
      </c>
      <c r="BX363" s="111">
        <v>679.71559633027528</v>
      </c>
      <c r="BY363" s="111">
        <v>707.94879518072287</v>
      </c>
      <c r="CA363" s="111">
        <v>718.80289855072465</v>
      </c>
      <c r="CB363" s="111">
        <v>745.99157303370782</v>
      </c>
      <c r="CC363" s="111">
        <v>755.41046831955919</v>
      </c>
      <c r="CD363" s="111">
        <v>796.06598984771574</v>
      </c>
      <c r="CF363" s="111">
        <v>823.94786729857822</v>
      </c>
      <c r="CG363" s="111">
        <v>845.73509933774835</v>
      </c>
      <c r="CH363" s="111">
        <v>869.03413654618475</v>
      </c>
      <c r="CI363" s="111">
        <v>887.83001808318261</v>
      </c>
      <c r="CK363" s="111" t="s">
        <v>131</v>
      </c>
      <c r="CL363" s="111" t="s">
        <v>131</v>
      </c>
      <c r="CM363" s="111" t="s">
        <v>131</v>
      </c>
      <c r="CN363" s="111" t="s">
        <v>131</v>
      </c>
      <c r="CP363" s="111" t="s">
        <v>131</v>
      </c>
      <c r="CQ363" s="111" t="s">
        <v>131</v>
      </c>
      <c r="CR363" s="111" t="s">
        <v>131</v>
      </c>
      <c r="CS363" s="111" t="s">
        <v>131</v>
      </c>
      <c r="CU363" s="111"/>
      <c r="CV363" s="111"/>
      <c r="CW363" s="111"/>
      <c r="CX363" s="111" t="s">
        <v>131</v>
      </c>
      <c r="CZ363" s="111"/>
      <c r="DA363" s="111"/>
      <c r="DB363" s="111"/>
      <c r="DC363" s="111"/>
    </row>
    <row r="364" spans="2:107" ht="15" hidden="1" customHeight="1" outlineLevel="2" x14ac:dyDescent="0.3">
      <c r="B364" s="110" t="s">
        <v>108</v>
      </c>
      <c r="C364" s="111">
        <v>485.75</v>
      </c>
      <c r="D364" s="111">
        <v>548.25</v>
      </c>
      <c r="E364" s="111">
        <v>640.20000000000005</v>
      </c>
      <c r="F364" s="111">
        <v>640.20000000000005</v>
      </c>
      <c r="G364" s="63"/>
      <c r="H364" s="111">
        <v>640.20000000000005</v>
      </c>
      <c r="I364" s="111">
        <v>665.75</v>
      </c>
      <c r="J364" s="111">
        <v>459.2</v>
      </c>
      <c r="K364" s="111">
        <v>441.66666666666674</v>
      </c>
      <c r="L364" s="63"/>
      <c r="M364" s="111">
        <v>452</v>
      </c>
      <c r="N364" s="111">
        <v>437.5</v>
      </c>
      <c r="O364" s="111">
        <v>430.125</v>
      </c>
      <c r="P364" s="111">
        <v>433.33333333333337</v>
      </c>
      <c r="Q364" s="63"/>
      <c r="R364" s="111">
        <v>395.09090909090907</v>
      </c>
      <c r="S364" s="111">
        <v>395.09090909090907</v>
      </c>
      <c r="T364" s="111">
        <v>355.2</v>
      </c>
      <c r="U364" s="111">
        <v>412.57142857142856</v>
      </c>
      <c r="V364" s="63"/>
      <c r="W364" s="111">
        <v>404.76470588235293</v>
      </c>
      <c r="X364" s="111">
        <v>404.76470588235293</v>
      </c>
      <c r="Y364" s="111">
        <v>448.7</v>
      </c>
      <c r="Z364" s="111">
        <v>448.85</v>
      </c>
      <c r="AA364" s="63"/>
      <c r="AB364" s="111">
        <v>448.85</v>
      </c>
      <c r="AC364" s="111">
        <v>436.35</v>
      </c>
      <c r="AD364" s="111">
        <v>396.68181818181819</v>
      </c>
      <c r="AE364" s="111">
        <v>396.68181818181819</v>
      </c>
      <c r="AF364" s="63"/>
      <c r="AG364" s="111">
        <v>396.68181818181819</v>
      </c>
      <c r="AH364" s="111">
        <v>396.48</v>
      </c>
      <c r="AI364" s="111">
        <v>407.5625</v>
      </c>
      <c r="AJ364" s="111">
        <v>444.51282051282061</v>
      </c>
      <c r="AK364" s="63"/>
      <c r="AL364" s="111">
        <v>456.21052631578948</v>
      </c>
      <c r="AM364" s="111">
        <v>464.80487804878049</v>
      </c>
      <c r="AN364" s="111">
        <v>473.56521739130437</v>
      </c>
      <c r="AO364" s="111">
        <v>483.39622641509425</v>
      </c>
      <c r="AP364" s="63"/>
      <c r="AQ364" s="111">
        <v>486.59322033898303</v>
      </c>
      <c r="AR364" s="111">
        <v>490.28125</v>
      </c>
      <c r="AS364" s="111">
        <v>490.28125</v>
      </c>
      <c r="AT364" s="111">
        <v>497.63768115942031</v>
      </c>
      <c r="AU364" s="63"/>
      <c r="AV364" s="111">
        <v>484.27419354838707</v>
      </c>
      <c r="AW364" s="111">
        <v>493.703125</v>
      </c>
      <c r="AX364" s="111">
        <v>522.36231884057975</v>
      </c>
      <c r="AY364" s="111">
        <v>522.36231884057975</v>
      </c>
      <c r="AZ364" s="63"/>
      <c r="BA364" s="111">
        <v>522.36231884057975</v>
      </c>
      <c r="BB364" s="111">
        <v>518.70422535211253</v>
      </c>
      <c r="BC364" s="111">
        <v>518.70422535211253</v>
      </c>
      <c r="BD364" s="111">
        <v>513.875</v>
      </c>
      <c r="BE364" s="63"/>
      <c r="BF364" s="111">
        <v>513.875</v>
      </c>
      <c r="BG364" s="111">
        <v>507.94666666666666</v>
      </c>
      <c r="BH364" s="111">
        <v>511.81081081081072</v>
      </c>
      <c r="BI364" s="111">
        <v>560.10227272727263</v>
      </c>
      <c r="BJ364" s="63"/>
      <c r="BK364" s="111">
        <v>552.84883720930225</v>
      </c>
      <c r="BL364" s="111">
        <v>581.48351648351638</v>
      </c>
      <c r="BM364" s="111">
        <v>586.3626373626372</v>
      </c>
      <c r="BN364" s="111">
        <v>605.20430107526875</v>
      </c>
      <c r="BO364" s="111">
        <v>605.5393258426966</v>
      </c>
      <c r="BQ364" s="111">
        <v>636.98924731182797</v>
      </c>
      <c r="BR364" s="111">
        <v>637.60416666666663</v>
      </c>
      <c r="BS364" s="111">
        <v>688.02020202020196</v>
      </c>
      <c r="BT364" s="111">
        <v>714.64423076923072</v>
      </c>
      <c r="BV364" s="111">
        <v>636.98924731182797</v>
      </c>
      <c r="BW364" s="111">
        <v>637.60416666666663</v>
      </c>
      <c r="BX364" s="111">
        <v>692.44</v>
      </c>
      <c r="BY364" s="111">
        <v>714.64423076923072</v>
      </c>
      <c r="CA364" s="111">
        <v>741.31067961165047</v>
      </c>
      <c r="CB364" s="111">
        <v>762.48113207547169</v>
      </c>
      <c r="CC364" s="111">
        <v>774.40909090909088</v>
      </c>
      <c r="CD364" s="111">
        <v>785.91150442477874</v>
      </c>
      <c r="CF364" s="111">
        <v>829.1680672268908</v>
      </c>
      <c r="CG364" s="111">
        <v>852.671875</v>
      </c>
      <c r="CH364" s="111">
        <v>863.0935251798561</v>
      </c>
      <c r="CI364" s="111">
        <v>893.16981132075466</v>
      </c>
      <c r="CK364" s="111">
        <f>CK15/CK188</f>
        <v>893.16981132075466</v>
      </c>
      <c r="CL364" s="111">
        <v>881.625</v>
      </c>
      <c r="CM364" s="111">
        <v>903.59016393442619</v>
      </c>
      <c r="CN364" s="111">
        <v>904.17600000000004</v>
      </c>
      <c r="CP364" s="111">
        <v>904.17600000000004</v>
      </c>
      <c r="CQ364" s="111">
        <v>923.07518796992485</v>
      </c>
      <c r="CR364" s="111">
        <v>923.11510791366902</v>
      </c>
      <c r="CS364" s="111">
        <v>917.4375</v>
      </c>
      <c r="CU364" s="111"/>
      <c r="CV364" s="111"/>
      <c r="CW364" s="111"/>
      <c r="CX364" s="111">
        <v>826.65551839464888</v>
      </c>
      <c r="CZ364" s="111"/>
      <c r="DA364" s="111"/>
      <c r="DB364" s="111"/>
      <c r="DC364" s="111"/>
    </row>
    <row r="365" spans="2:107" ht="15" hidden="1" customHeight="1" outlineLevel="2" x14ac:dyDescent="0.3">
      <c r="B365" s="112" t="s">
        <v>109</v>
      </c>
      <c r="C365" s="111" t="s">
        <v>131</v>
      </c>
      <c r="D365" s="111" t="s">
        <v>131</v>
      </c>
      <c r="E365" s="111" t="s">
        <v>131</v>
      </c>
      <c r="F365" s="111" t="s">
        <v>131</v>
      </c>
      <c r="G365" s="63"/>
      <c r="H365" s="111" t="s">
        <v>131</v>
      </c>
      <c r="I365" s="111" t="s">
        <v>131</v>
      </c>
      <c r="J365" s="111" t="s">
        <v>131</v>
      </c>
      <c r="K365" s="111" t="s">
        <v>131</v>
      </c>
      <c r="L365" s="63"/>
      <c r="M365" s="111" t="s">
        <v>131</v>
      </c>
      <c r="N365" s="111" t="s">
        <v>131</v>
      </c>
      <c r="O365" s="111" t="s">
        <v>131</v>
      </c>
      <c r="P365" s="111" t="s">
        <v>131</v>
      </c>
      <c r="Q365" s="63"/>
      <c r="R365" s="111" t="s">
        <v>131</v>
      </c>
      <c r="S365" s="111" t="s">
        <v>131</v>
      </c>
      <c r="T365" s="111" t="s">
        <v>131</v>
      </c>
      <c r="U365" s="111" t="s">
        <v>131</v>
      </c>
      <c r="V365" s="63"/>
      <c r="W365" s="111" t="s">
        <v>131</v>
      </c>
      <c r="X365" s="111" t="s">
        <v>131</v>
      </c>
      <c r="Y365" s="111" t="s">
        <v>131</v>
      </c>
      <c r="Z365" s="111" t="s">
        <v>131</v>
      </c>
      <c r="AA365" s="63"/>
      <c r="AB365" s="111" t="s">
        <v>131</v>
      </c>
      <c r="AC365" s="111" t="s">
        <v>131</v>
      </c>
      <c r="AD365" s="111" t="s">
        <v>131</v>
      </c>
      <c r="AE365" s="111" t="s">
        <v>131</v>
      </c>
      <c r="AF365" s="63"/>
      <c r="AG365" s="111" t="s">
        <v>131</v>
      </c>
      <c r="AH365" s="111" t="s">
        <v>131</v>
      </c>
      <c r="AI365" s="111" t="s">
        <v>131</v>
      </c>
      <c r="AJ365" s="111" t="s">
        <v>131</v>
      </c>
      <c r="AK365" s="63"/>
      <c r="AL365" s="111" t="s">
        <v>131</v>
      </c>
      <c r="AM365" s="111" t="s">
        <v>131</v>
      </c>
      <c r="AN365" s="111" t="s">
        <v>131</v>
      </c>
      <c r="AO365" s="111" t="s">
        <v>131</v>
      </c>
      <c r="AP365" s="63"/>
      <c r="AQ365" s="111" t="s">
        <v>131</v>
      </c>
      <c r="AR365" s="111" t="s">
        <v>131</v>
      </c>
      <c r="AS365" s="111" t="s">
        <v>131</v>
      </c>
      <c r="AT365" s="111" t="s">
        <v>131</v>
      </c>
      <c r="AU365" s="63"/>
      <c r="AV365" s="111" t="s">
        <v>131</v>
      </c>
      <c r="AW365" s="111" t="s">
        <v>131</v>
      </c>
      <c r="AX365" s="111" t="s">
        <v>131</v>
      </c>
      <c r="AY365" s="111" t="s">
        <v>131</v>
      </c>
      <c r="AZ365" s="63"/>
      <c r="BA365" s="111" t="s">
        <v>131</v>
      </c>
      <c r="BB365" s="111" t="s">
        <v>131</v>
      </c>
      <c r="BC365" s="111" t="s">
        <v>131</v>
      </c>
      <c r="BD365" s="111" t="s">
        <v>131</v>
      </c>
      <c r="BE365" s="63"/>
      <c r="BF365" s="111" t="s">
        <v>131</v>
      </c>
      <c r="BG365" s="111">
        <v>898</v>
      </c>
      <c r="BH365" s="111">
        <v>898</v>
      </c>
      <c r="BI365" s="111">
        <v>711.19999999999993</v>
      </c>
      <c r="BJ365" s="63"/>
      <c r="BK365" s="111">
        <v>762.42857142857144</v>
      </c>
      <c r="BL365" s="111">
        <v>689.375</v>
      </c>
      <c r="BM365" s="111">
        <v>689.375</v>
      </c>
      <c r="BN365" s="111">
        <v>689.375</v>
      </c>
      <c r="BO365" s="111">
        <v>689.375</v>
      </c>
      <c r="BQ365" s="111">
        <v>689.375</v>
      </c>
      <c r="BR365" s="111">
        <v>499.42857142857144</v>
      </c>
      <c r="BS365" s="111">
        <v>787.66666666666663</v>
      </c>
      <c r="BT365" s="111" t="s">
        <v>131</v>
      </c>
      <c r="BV365" s="111">
        <v>689.375</v>
      </c>
      <c r="BW365" s="111">
        <v>499.42857142857144</v>
      </c>
      <c r="BX365" s="111">
        <v>787.66666666666663</v>
      </c>
      <c r="BY365" s="111" t="s">
        <v>131</v>
      </c>
      <c r="CA365" s="111" t="s">
        <v>131</v>
      </c>
      <c r="CB365" s="111" t="s">
        <v>131</v>
      </c>
      <c r="CC365" s="111">
        <v>1250</v>
      </c>
      <c r="CD365" s="111">
        <v>1292.5</v>
      </c>
      <c r="CF365" s="111">
        <v>1170.5999999999999</v>
      </c>
      <c r="CG365" s="111">
        <v>1058.9285714285713</v>
      </c>
      <c r="CH365" s="111">
        <v>1042.7333333333333</v>
      </c>
      <c r="CI365" s="111">
        <v>1031.9047619047619</v>
      </c>
      <c r="CK365" s="111">
        <f>CK16/CK189</f>
        <v>1024</v>
      </c>
      <c r="CL365" s="111">
        <v>1024</v>
      </c>
      <c r="CM365" s="111">
        <v>971.92592592592598</v>
      </c>
      <c r="CN365" s="111">
        <v>983.25</v>
      </c>
      <c r="CP365" s="111">
        <v>983.25</v>
      </c>
      <c r="CQ365" s="111">
        <v>983.25</v>
      </c>
      <c r="CR365" s="111">
        <v>983.25</v>
      </c>
      <c r="CS365" s="111">
        <v>983.25</v>
      </c>
      <c r="CU365" s="111"/>
      <c r="CV365" s="111"/>
      <c r="CW365" s="111"/>
      <c r="CX365" s="111">
        <v>983.25</v>
      </c>
      <c r="CZ365" s="111"/>
      <c r="DA365" s="111"/>
      <c r="DB365" s="111"/>
      <c r="DC365" s="111"/>
    </row>
    <row r="366" spans="2:107" ht="15" hidden="1" customHeight="1" outlineLevel="2" x14ac:dyDescent="0.3">
      <c r="B366" s="112" t="s">
        <v>110</v>
      </c>
      <c r="C366" s="111" t="s">
        <v>131</v>
      </c>
      <c r="D366" s="111" t="s">
        <v>131</v>
      </c>
      <c r="E366" s="111" t="s">
        <v>131</v>
      </c>
      <c r="F366" s="111" t="s">
        <v>131</v>
      </c>
      <c r="G366" s="113"/>
      <c r="H366" s="111" t="s">
        <v>131</v>
      </c>
      <c r="I366" s="111" t="s">
        <v>131</v>
      </c>
      <c r="J366" s="111" t="s">
        <v>131</v>
      </c>
      <c r="K366" s="111" t="s">
        <v>131</v>
      </c>
      <c r="L366" s="113"/>
      <c r="M366" s="111" t="s">
        <v>131</v>
      </c>
      <c r="N366" s="111" t="s">
        <v>131</v>
      </c>
      <c r="O366" s="111" t="s">
        <v>131</v>
      </c>
      <c r="P366" s="111" t="s">
        <v>131</v>
      </c>
      <c r="Q366" s="113"/>
      <c r="R366" s="111" t="s">
        <v>131</v>
      </c>
      <c r="S366" s="111" t="s">
        <v>131</v>
      </c>
      <c r="T366" s="111" t="s">
        <v>131</v>
      </c>
      <c r="U366" s="111" t="s">
        <v>131</v>
      </c>
      <c r="V366" s="113"/>
      <c r="W366" s="111" t="s">
        <v>131</v>
      </c>
      <c r="X366" s="111" t="s">
        <v>131</v>
      </c>
      <c r="Y366" s="111" t="s">
        <v>131</v>
      </c>
      <c r="Z366" s="111" t="s">
        <v>131</v>
      </c>
      <c r="AA366" s="113"/>
      <c r="AB366" s="111" t="s">
        <v>131</v>
      </c>
      <c r="AC366" s="111" t="s">
        <v>131</v>
      </c>
      <c r="AD366" s="111" t="s">
        <v>131</v>
      </c>
      <c r="AE366" s="111" t="s">
        <v>131</v>
      </c>
      <c r="AF366" s="113"/>
      <c r="AG366" s="111" t="s">
        <v>131</v>
      </c>
      <c r="AH366" s="111" t="s">
        <v>131</v>
      </c>
      <c r="AI366" s="111" t="s">
        <v>131</v>
      </c>
      <c r="AJ366" s="111" t="s">
        <v>131</v>
      </c>
      <c r="AK366" s="113"/>
      <c r="AL366" s="111" t="s">
        <v>131</v>
      </c>
      <c r="AM366" s="111" t="s">
        <v>131</v>
      </c>
      <c r="AN366" s="111" t="s">
        <v>131</v>
      </c>
      <c r="AO366" s="111" t="s">
        <v>131</v>
      </c>
      <c r="AP366" s="113"/>
      <c r="AQ366" s="111" t="s">
        <v>131</v>
      </c>
      <c r="AR366" s="111" t="s">
        <v>131</v>
      </c>
      <c r="AS366" s="111" t="s">
        <v>131</v>
      </c>
      <c r="AT366" s="111" t="s">
        <v>131</v>
      </c>
      <c r="AU366" s="113"/>
      <c r="AV366" s="111" t="s">
        <v>131</v>
      </c>
      <c r="AW366" s="111" t="s">
        <v>131</v>
      </c>
      <c r="AX366" s="111" t="s">
        <v>131</v>
      </c>
      <c r="AY366" s="111" t="s">
        <v>131</v>
      </c>
      <c r="AZ366" s="113"/>
      <c r="BA366" s="111" t="s">
        <v>131</v>
      </c>
      <c r="BB366" s="111" t="s">
        <v>131</v>
      </c>
      <c r="BC366" s="111" t="s">
        <v>131</v>
      </c>
      <c r="BD366" s="111" t="s">
        <v>131</v>
      </c>
      <c r="BE366" s="113"/>
      <c r="BF366" s="111" t="s">
        <v>131</v>
      </c>
      <c r="BG366" s="111" t="s">
        <v>131</v>
      </c>
      <c r="BH366" s="111" t="s">
        <v>131</v>
      </c>
      <c r="BI366" s="111" t="s">
        <v>131</v>
      </c>
      <c r="BJ366" s="113"/>
      <c r="BK366" s="111" t="s">
        <v>131</v>
      </c>
      <c r="BL366" s="111" t="s">
        <v>131</v>
      </c>
      <c r="BM366" s="111" t="s">
        <v>131</v>
      </c>
      <c r="BN366" s="111">
        <v>1279</v>
      </c>
      <c r="BO366" s="111">
        <v>1279</v>
      </c>
      <c r="BP366" s="76"/>
      <c r="BQ366" s="111">
        <v>1279</v>
      </c>
      <c r="BR366" s="111">
        <v>1279</v>
      </c>
      <c r="BS366" s="111">
        <v>1279</v>
      </c>
      <c r="BT366" s="111">
        <v>1241.2</v>
      </c>
      <c r="BV366" s="111">
        <v>1279</v>
      </c>
      <c r="BW366" s="111">
        <v>1279</v>
      </c>
      <c r="BX366" s="111">
        <v>1279</v>
      </c>
      <c r="BY366" s="111">
        <v>1241.2</v>
      </c>
      <c r="BZ366" s="123"/>
      <c r="CA366" s="111">
        <v>1241.2</v>
      </c>
      <c r="CB366" s="111">
        <v>1241.2</v>
      </c>
      <c r="CC366" s="111">
        <v>1245.6363636363637</v>
      </c>
      <c r="CD366" s="111">
        <v>1229.0666666666666</v>
      </c>
      <c r="CF366" s="111">
        <v>1228.4666666666667</v>
      </c>
      <c r="CG366" s="111">
        <v>1218.0555555555557</v>
      </c>
      <c r="CH366" s="111">
        <v>1209.1111111111111</v>
      </c>
      <c r="CI366" s="111">
        <v>1171</v>
      </c>
      <c r="CK366" s="111">
        <f>CK17/CK190</f>
        <v>1167.5238095238096</v>
      </c>
      <c r="CL366" s="111">
        <v>1153</v>
      </c>
      <c r="CM366" s="111">
        <v>1153.0000000000002</v>
      </c>
      <c r="CN366" s="111">
        <v>1153</v>
      </c>
      <c r="CP366" s="111">
        <v>1153</v>
      </c>
      <c r="CQ366" s="111">
        <v>1153</v>
      </c>
      <c r="CR366" s="111">
        <v>1130.9130434782608</v>
      </c>
      <c r="CS366" s="111">
        <v>1130.9130434782608</v>
      </c>
      <c r="CU366" s="111"/>
      <c r="CV366" s="111"/>
      <c r="CW366" s="111"/>
      <c r="CX366" s="111">
        <v>1113.9999999999998</v>
      </c>
      <c r="CZ366" s="111"/>
      <c r="DA366" s="111"/>
      <c r="DB366" s="111"/>
      <c r="DC366" s="111"/>
    </row>
    <row r="367" spans="2:107" ht="15" hidden="1" customHeight="1" outlineLevel="2" x14ac:dyDescent="0.3">
      <c r="B367" s="112" t="s">
        <v>378</v>
      </c>
      <c r="C367" s="111"/>
      <c r="D367" s="111"/>
      <c r="E367" s="111"/>
      <c r="F367" s="111"/>
      <c r="G367" s="113"/>
      <c r="H367" s="111"/>
      <c r="I367" s="111"/>
      <c r="J367" s="111"/>
      <c r="K367" s="111"/>
      <c r="L367" s="113"/>
      <c r="M367" s="111"/>
      <c r="N367" s="111"/>
      <c r="O367" s="111"/>
      <c r="P367" s="111"/>
      <c r="Q367" s="113"/>
      <c r="R367" s="111"/>
      <c r="S367" s="111"/>
      <c r="T367" s="111"/>
      <c r="U367" s="111"/>
      <c r="V367" s="113"/>
      <c r="W367" s="111"/>
      <c r="X367" s="111"/>
      <c r="Y367" s="111"/>
      <c r="Z367" s="111"/>
      <c r="AA367" s="113"/>
      <c r="AB367" s="111"/>
      <c r="AC367" s="111"/>
      <c r="AD367" s="111"/>
      <c r="AE367" s="111"/>
      <c r="AF367" s="113"/>
      <c r="AG367" s="111"/>
      <c r="AH367" s="111"/>
      <c r="AI367" s="111"/>
      <c r="AJ367" s="111"/>
      <c r="AK367" s="113"/>
      <c r="AL367" s="111"/>
      <c r="AM367" s="111"/>
      <c r="AN367" s="111"/>
      <c r="AO367" s="111"/>
      <c r="AP367" s="113"/>
      <c r="AQ367" s="111"/>
      <c r="AR367" s="111"/>
      <c r="AS367" s="111"/>
      <c r="AT367" s="111"/>
      <c r="AU367" s="113"/>
      <c r="AV367" s="111"/>
      <c r="AW367" s="111"/>
      <c r="AX367" s="111"/>
      <c r="AY367" s="111"/>
      <c r="AZ367" s="113"/>
      <c r="BA367" s="111"/>
      <c r="BB367" s="111"/>
      <c r="BC367" s="111"/>
      <c r="BD367" s="111"/>
      <c r="BE367" s="113"/>
      <c r="BF367" s="111"/>
      <c r="BG367" s="111"/>
      <c r="BH367" s="111"/>
      <c r="BI367" s="111"/>
      <c r="BJ367" s="113"/>
      <c r="BK367" s="111"/>
      <c r="BL367" s="111"/>
      <c r="BM367" s="111"/>
      <c r="BN367" s="111"/>
      <c r="BO367" s="111"/>
      <c r="BP367" s="76"/>
      <c r="BQ367" s="111"/>
      <c r="BR367" s="111"/>
      <c r="BS367" s="111"/>
      <c r="BT367" s="111"/>
      <c r="BV367" s="111"/>
      <c r="BW367" s="111"/>
      <c r="BX367" s="111"/>
      <c r="BY367" s="111"/>
      <c r="BZ367" s="123"/>
      <c r="CA367" s="111"/>
      <c r="CB367" s="111"/>
      <c r="CC367" s="111"/>
      <c r="CD367" s="111"/>
      <c r="CF367" s="111"/>
      <c r="CG367" s="111"/>
      <c r="CH367" s="111"/>
      <c r="CI367" s="111"/>
      <c r="CK367" s="111"/>
      <c r="CL367" s="111"/>
      <c r="CM367" s="111"/>
      <c r="CN367" s="111"/>
      <c r="CP367" s="111"/>
      <c r="CQ367" s="111"/>
      <c r="CR367" s="111"/>
      <c r="CS367" s="111"/>
      <c r="CU367" s="111"/>
      <c r="CV367" s="111"/>
      <c r="CW367" s="111"/>
      <c r="CX367" s="111"/>
      <c r="CZ367" s="111"/>
      <c r="DA367" s="111"/>
      <c r="DB367" s="111"/>
      <c r="DC367" s="111"/>
    </row>
    <row r="368" spans="2:107" ht="15" hidden="1" customHeight="1" outlineLevel="2" x14ac:dyDescent="0.3">
      <c r="B368" s="112" t="s">
        <v>379</v>
      </c>
      <c r="C368" s="111"/>
      <c r="D368" s="111"/>
      <c r="E368" s="111"/>
      <c r="F368" s="111"/>
      <c r="G368" s="63"/>
      <c r="H368" s="111"/>
      <c r="I368" s="111"/>
      <c r="J368" s="111"/>
      <c r="K368" s="111"/>
      <c r="L368" s="63"/>
      <c r="M368" s="111"/>
      <c r="N368" s="111"/>
      <c r="O368" s="111"/>
      <c r="P368" s="111"/>
      <c r="Q368" s="63"/>
      <c r="R368" s="111"/>
      <c r="S368" s="111"/>
      <c r="T368" s="111"/>
      <c r="U368" s="111"/>
      <c r="V368" s="63"/>
      <c r="W368" s="111"/>
      <c r="X368" s="111"/>
      <c r="Y368" s="111"/>
      <c r="Z368" s="111"/>
      <c r="AA368" s="63"/>
      <c r="AB368" s="111"/>
      <c r="AC368" s="111"/>
      <c r="AD368" s="111"/>
      <c r="AE368" s="111"/>
      <c r="AF368" s="63"/>
      <c r="AG368" s="111"/>
      <c r="AH368" s="111"/>
      <c r="AI368" s="111"/>
      <c r="AJ368" s="111"/>
      <c r="AK368" s="63"/>
      <c r="AL368" s="111"/>
      <c r="AM368" s="111"/>
      <c r="AN368" s="111"/>
      <c r="AO368" s="111"/>
      <c r="AP368" s="63"/>
      <c r="AQ368" s="111"/>
      <c r="AR368" s="111"/>
      <c r="AS368" s="111"/>
      <c r="AT368" s="111"/>
      <c r="AU368" s="63"/>
      <c r="AV368" s="111"/>
      <c r="AW368" s="111"/>
      <c r="AX368" s="111"/>
      <c r="AY368" s="111"/>
      <c r="AZ368" s="63"/>
      <c r="BA368" s="111"/>
      <c r="BB368" s="111"/>
      <c r="BC368" s="111"/>
      <c r="BD368" s="111"/>
      <c r="BE368" s="63"/>
      <c r="BF368" s="111"/>
      <c r="BG368" s="111"/>
      <c r="BH368" s="111"/>
      <c r="BI368" s="111"/>
      <c r="BJ368" s="63"/>
      <c r="BK368" s="111"/>
      <c r="BL368" s="111"/>
      <c r="BM368" s="111"/>
      <c r="BN368" s="111"/>
      <c r="BO368" s="111"/>
      <c r="BQ368" s="111"/>
      <c r="BR368" s="111"/>
      <c r="BS368" s="111"/>
      <c r="BT368" s="111"/>
      <c r="BV368" s="111"/>
      <c r="BW368" s="111"/>
      <c r="BX368" s="111"/>
      <c r="BY368" s="111"/>
      <c r="CA368" s="111"/>
      <c r="CB368" s="111"/>
      <c r="CC368" s="111"/>
      <c r="CD368" s="111"/>
      <c r="CF368" s="111"/>
      <c r="CG368" s="111"/>
      <c r="CH368" s="111"/>
      <c r="CI368" s="111"/>
      <c r="CK368" s="111"/>
      <c r="CL368" s="111"/>
      <c r="CM368" s="111"/>
      <c r="CN368" s="111"/>
      <c r="CP368" s="111"/>
      <c r="CQ368" s="111"/>
      <c r="CR368" s="111"/>
      <c r="CS368" s="111"/>
      <c r="CU368" s="111"/>
      <c r="CV368" s="111"/>
      <c r="CW368" s="111"/>
      <c r="CX368" s="111"/>
      <c r="CZ368" s="111"/>
      <c r="DA368" s="111"/>
      <c r="DB368" s="111"/>
      <c r="DC368" s="111"/>
    </row>
    <row r="369" spans="2:107" ht="15" customHeight="1" outlineLevel="1" collapsed="1" x14ac:dyDescent="0.3">
      <c r="B369" s="108" t="s">
        <v>111</v>
      </c>
      <c r="C369" s="109" t="s">
        <v>131</v>
      </c>
      <c r="D369" s="109" t="s">
        <v>131</v>
      </c>
      <c r="E369" s="109" t="s">
        <v>131</v>
      </c>
      <c r="F369" s="109" t="s">
        <v>131</v>
      </c>
      <c r="G369" s="63"/>
      <c r="H369" s="109" t="s">
        <v>131</v>
      </c>
      <c r="I369" s="109" t="s">
        <v>131</v>
      </c>
      <c r="J369" s="109" t="s">
        <v>131</v>
      </c>
      <c r="K369" s="109" t="s">
        <v>131</v>
      </c>
      <c r="L369" s="63"/>
      <c r="M369" s="109" t="s">
        <v>131</v>
      </c>
      <c r="N369" s="109">
        <v>733.33333333333337</v>
      </c>
      <c r="O369" s="109">
        <v>616.20000000000005</v>
      </c>
      <c r="P369" s="109">
        <v>579.875</v>
      </c>
      <c r="Q369" s="63"/>
      <c r="R369" s="109">
        <v>580.70000000000005</v>
      </c>
      <c r="S369" s="109">
        <v>637</v>
      </c>
      <c r="T369" s="109">
        <v>580.70000000000005</v>
      </c>
      <c r="U369" s="109">
        <v>569.99999999999989</v>
      </c>
      <c r="V369" s="63"/>
      <c r="W369" s="109">
        <v>610.625</v>
      </c>
      <c r="X369" s="109">
        <v>610.625</v>
      </c>
      <c r="Y369" s="109">
        <v>590.84210526315792</v>
      </c>
      <c r="Z369" s="109">
        <v>567.6</v>
      </c>
      <c r="AA369" s="63"/>
      <c r="AB369" s="109">
        <v>567.6</v>
      </c>
      <c r="AC369" s="109">
        <v>498.78260869565219</v>
      </c>
      <c r="AD369" s="109">
        <v>562.04999999999995</v>
      </c>
      <c r="AE369" s="109">
        <v>535.73684210526312</v>
      </c>
      <c r="AF369" s="63"/>
      <c r="AG369" s="109">
        <v>553.66666666666663</v>
      </c>
      <c r="AH369" s="109">
        <v>496.2</v>
      </c>
      <c r="AI369" s="109">
        <v>635.81818181818176</v>
      </c>
      <c r="AJ369" s="109">
        <v>635.81818181818176</v>
      </c>
      <c r="AK369" s="63"/>
      <c r="AL369" s="109">
        <v>587.92857142857144</v>
      </c>
      <c r="AM369" s="109">
        <v>651.61538461538464</v>
      </c>
      <c r="AN369" s="109">
        <v>651.61538461538464</v>
      </c>
      <c r="AO369" s="109">
        <v>732</v>
      </c>
      <c r="AP369" s="63"/>
      <c r="AQ369" s="109">
        <v>732</v>
      </c>
      <c r="AR369" s="109">
        <v>692.05882352941171</v>
      </c>
      <c r="AS369" s="109">
        <v>681.09090909090912</v>
      </c>
      <c r="AT369" s="109">
        <v>728.77419354838719</v>
      </c>
      <c r="AU369" s="63"/>
      <c r="AV369" s="109">
        <v>716.44444444444446</v>
      </c>
      <c r="AW369" s="109">
        <v>712.26666666666665</v>
      </c>
      <c r="AX369" s="109">
        <v>728</v>
      </c>
      <c r="AY369" s="109">
        <v>725.57446808510633</v>
      </c>
      <c r="AZ369" s="63"/>
      <c r="BA369" s="109">
        <v>721.96078431372553</v>
      </c>
      <c r="BB369" s="109">
        <v>685.84482758620686</v>
      </c>
      <c r="BC369" s="109">
        <v>762.79104477611941</v>
      </c>
      <c r="BD369" s="109">
        <v>767.14285714285711</v>
      </c>
      <c r="BE369" s="63"/>
      <c r="BF369" s="109">
        <v>767.14285714285711</v>
      </c>
      <c r="BG369" s="109">
        <v>760.484375</v>
      </c>
      <c r="BH369" s="109">
        <v>780.98507462686564</v>
      </c>
      <c r="BI369" s="109">
        <v>770.14492753623188</v>
      </c>
      <c r="BJ369" s="63"/>
      <c r="BK369" s="109">
        <v>767.10810810810813</v>
      </c>
      <c r="BL369" s="109">
        <v>794.34146341463418</v>
      </c>
      <c r="BM369" s="109">
        <v>817.44047619047615</v>
      </c>
      <c r="BN369" s="109">
        <v>826.65306122448976</v>
      </c>
      <c r="BO369" s="109">
        <v>826.68367346938771</v>
      </c>
      <c r="BQ369" s="109">
        <v>840.19298245614038</v>
      </c>
      <c r="BR369" s="109">
        <v>892.46456692913387</v>
      </c>
      <c r="BS369" s="109">
        <v>891.20149253731347</v>
      </c>
      <c r="BT369" s="109">
        <v>901.37931034482756</v>
      </c>
      <c r="BV369" s="109">
        <v>880.62711864406776</v>
      </c>
      <c r="BW369" s="109">
        <v>892.46456692913387</v>
      </c>
      <c r="BX369" s="109">
        <v>889.60869565217388</v>
      </c>
      <c r="BY369" s="109">
        <v>901.37931034482756</v>
      </c>
      <c r="CA369" s="109">
        <v>932.94444444444446</v>
      </c>
      <c r="CB369" s="109">
        <v>956.74842767295593</v>
      </c>
      <c r="CC369" s="109">
        <v>967.69090909090914</v>
      </c>
      <c r="CD369" s="109">
        <v>969.97142857142853</v>
      </c>
      <c r="CF369" s="109">
        <v>973.25405405405411</v>
      </c>
      <c r="CG369" s="109">
        <v>976.421875</v>
      </c>
      <c r="CH369" s="109">
        <v>989.5454545454545</v>
      </c>
      <c r="CI369" s="109">
        <v>999.88311688311683</v>
      </c>
      <c r="CK369" s="109">
        <f t="shared" ref="CK369:CK376" si="20">CK20/CK193</f>
        <v>996.06923076923078</v>
      </c>
      <c r="CL369" s="109">
        <v>1004.486301369863</v>
      </c>
      <c r="CM369" s="109">
        <v>989.33130699088144</v>
      </c>
      <c r="CN369" s="109">
        <v>993.51322751322755</v>
      </c>
      <c r="CP369" s="109">
        <v>985.04126213592235</v>
      </c>
      <c r="CQ369" s="109">
        <v>979.91609977324265</v>
      </c>
      <c r="CR369" s="109">
        <v>983.86307053941914</v>
      </c>
      <c r="CS369" s="109">
        <v>980.48330058939098</v>
      </c>
      <c r="CU369" s="109">
        <v>971.76635514018687</v>
      </c>
      <c r="CV369" s="109">
        <v>958.98756660746005</v>
      </c>
      <c r="CW369" s="109">
        <v>954.22184873949584</v>
      </c>
      <c r="CX369" s="109">
        <v>921.68991097922844</v>
      </c>
      <c r="CZ369" s="109">
        <v>918.56527977044482</v>
      </c>
      <c r="DA369" s="109">
        <v>898.11573472041607</v>
      </c>
      <c r="DB369" s="109">
        <v>881.80718562874256</v>
      </c>
      <c r="DC369" s="109"/>
    </row>
    <row r="370" spans="2:107" ht="15" hidden="1" customHeight="1" outlineLevel="2" x14ac:dyDescent="0.3">
      <c r="B370" s="110" t="s">
        <v>112</v>
      </c>
      <c r="C370" s="111" t="s">
        <v>131</v>
      </c>
      <c r="D370" s="111" t="s">
        <v>131</v>
      </c>
      <c r="E370" s="111" t="s">
        <v>131</v>
      </c>
      <c r="F370" s="111" t="s">
        <v>131</v>
      </c>
      <c r="G370" s="63"/>
      <c r="H370" s="111" t="s">
        <v>131</v>
      </c>
      <c r="I370" s="111" t="s">
        <v>131</v>
      </c>
      <c r="J370" s="111" t="s">
        <v>131</v>
      </c>
      <c r="K370" s="111" t="s">
        <v>131</v>
      </c>
      <c r="L370" s="63"/>
      <c r="M370" s="111" t="s">
        <v>131</v>
      </c>
      <c r="N370" s="111" t="s">
        <v>131</v>
      </c>
      <c r="O370" s="111" t="s">
        <v>131</v>
      </c>
      <c r="P370" s="111" t="s">
        <v>131</v>
      </c>
      <c r="Q370" s="63"/>
      <c r="R370" s="111">
        <v>606</v>
      </c>
      <c r="S370" s="111">
        <v>606</v>
      </c>
      <c r="T370" s="111">
        <v>606</v>
      </c>
      <c r="U370" s="111">
        <v>606</v>
      </c>
      <c r="V370" s="63"/>
      <c r="W370" s="111">
        <v>714.6</v>
      </c>
      <c r="X370" s="111">
        <v>714.6</v>
      </c>
      <c r="Y370" s="111">
        <v>714.6</v>
      </c>
      <c r="Z370" s="111">
        <v>635.5</v>
      </c>
      <c r="AA370" s="63"/>
      <c r="AB370" s="111">
        <v>635.5</v>
      </c>
      <c r="AC370" s="111">
        <v>473.09090909090918</v>
      </c>
      <c r="AD370" s="111">
        <v>564.88888888888903</v>
      </c>
      <c r="AE370" s="111">
        <v>553.14285714285711</v>
      </c>
      <c r="AF370" s="63"/>
      <c r="AG370" s="111">
        <v>553.14285714285711</v>
      </c>
      <c r="AH370" s="111">
        <v>406.20000000000005</v>
      </c>
      <c r="AI370" s="111">
        <v>594.49999999999989</v>
      </c>
      <c r="AJ370" s="111">
        <v>594.49999999999989</v>
      </c>
      <c r="AK370" s="63"/>
      <c r="AL370" s="111">
        <v>533.77777777777783</v>
      </c>
      <c r="AM370" s="111">
        <v>630.50000000000011</v>
      </c>
      <c r="AN370" s="111">
        <v>630.50000000000011</v>
      </c>
      <c r="AO370" s="111">
        <v>757.88888888888891</v>
      </c>
      <c r="AP370" s="63"/>
      <c r="AQ370" s="111">
        <v>757.88888888888891</v>
      </c>
      <c r="AR370" s="111">
        <v>757.88888888888891</v>
      </c>
      <c r="AS370" s="111">
        <v>738.30769230769226</v>
      </c>
      <c r="AT370" s="111">
        <v>760.73333333333346</v>
      </c>
      <c r="AU370" s="63"/>
      <c r="AV370" s="111">
        <v>760.73333333333346</v>
      </c>
      <c r="AW370" s="111">
        <v>760.73333333333346</v>
      </c>
      <c r="AX370" s="111">
        <v>760.73333333333346</v>
      </c>
      <c r="AY370" s="111">
        <v>760.73333333333346</v>
      </c>
      <c r="AZ370" s="63"/>
      <c r="BA370" s="111">
        <v>760.73333333333346</v>
      </c>
      <c r="BB370" s="111">
        <v>760.73333333333346</v>
      </c>
      <c r="BC370" s="111">
        <v>856.5</v>
      </c>
      <c r="BD370" s="111">
        <v>910.58333333333337</v>
      </c>
      <c r="BE370" s="63"/>
      <c r="BF370" s="111">
        <v>910.58333333333337</v>
      </c>
      <c r="BG370" s="111">
        <v>910.58333333333337</v>
      </c>
      <c r="BH370" s="111">
        <v>910.58333333333337</v>
      </c>
      <c r="BI370" s="111">
        <v>875.23076923076928</v>
      </c>
      <c r="BJ370" s="63"/>
      <c r="BK370" s="111">
        <v>833.55555555555554</v>
      </c>
      <c r="BL370" s="111">
        <v>833.55555555555554</v>
      </c>
      <c r="BM370" s="111">
        <v>833.55555555555554</v>
      </c>
      <c r="BN370" s="111">
        <v>833.55555555555554</v>
      </c>
      <c r="BO370" s="111">
        <v>833.55555555555554</v>
      </c>
      <c r="BQ370" s="111">
        <v>890.17391304347825</v>
      </c>
      <c r="BR370" s="111">
        <v>936.79166666666663</v>
      </c>
      <c r="BS370" s="111">
        <v>934.36</v>
      </c>
      <c r="BT370" s="111">
        <v>934.36</v>
      </c>
      <c r="BV370" s="111">
        <v>887.43478260869563</v>
      </c>
      <c r="BW370" s="111">
        <v>936.79166666666663</v>
      </c>
      <c r="BX370" s="111">
        <v>934.36</v>
      </c>
      <c r="BY370" s="111">
        <v>934.36</v>
      </c>
      <c r="CA370" s="111">
        <v>934.36</v>
      </c>
      <c r="CB370" s="111">
        <v>959.53846153846155</v>
      </c>
      <c r="CC370" s="111">
        <v>959.53846153846155</v>
      </c>
      <c r="CD370" s="111">
        <v>959.53846153846155</v>
      </c>
      <c r="CF370" s="111">
        <v>959.53846153846155</v>
      </c>
      <c r="CG370" s="111">
        <v>977.57142857142856</v>
      </c>
      <c r="CH370" s="111">
        <v>905.15151515151513</v>
      </c>
      <c r="CI370" s="111">
        <v>948.58620689655174</v>
      </c>
      <c r="CK370" s="111">
        <f t="shared" si="20"/>
        <v>962.82352941176487</v>
      </c>
      <c r="CL370" s="111">
        <v>1004.7560975609756</v>
      </c>
      <c r="CM370" s="111">
        <v>1000.0434782608694</v>
      </c>
      <c r="CN370" s="111">
        <v>1005.8181818181819</v>
      </c>
      <c r="CP370" s="111">
        <v>1015.2241379310345</v>
      </c>
      <c r="CQ370" s="111">
        <v>1028.0806451612902</v>
      </c>
      <c r="CR370" s="111">
        <v>1032.3970588235295</v>
      </c>
      <c r="CS370" s="111">
        <v>1010.9066666666666</v>
      </c>
      <c r="CU370" s="111"/>
      <c r="CV370" s="111"/>
      <c r="CW370" s="111"/>
      <c r="CX370" s="111">
        <v>963.73118279569906</v>
      </c>
      <c r="CZ370" s="111"/>
      <c r="DA370" s="111"/>
      <c r="DB370" s="111"/>
      <c r="DC370" s="111"/>
    </row>
    <row r="371" spans="2:107" ht="15" hidden="1" customHeight="1" outlineLevel="2" x14ac:dyDescent="0.3">
      <c r="B371" s="110" t="s">
        <v>113</v>
      </c>
      <c r="C371" s="111" t="s">
        <v>131</v>
      </c>
      <c r="D371" s="111" t="s">
        <v>131</v>
      </c>
      <c r="E371" s="111" t="s">
        <v>131</v>
      </c>
      <c r="F371" s="111" t="s">
        <v>131</v>
      </c>
      <c r="G371" s="63"/>
      <c r="H371" s="111" t="s">
        <v>131</v>
      </c>
      <c r="I371" s="111" t="s">
        <v>131</v>
      </c>
      <c r="J371" s="111" t="s">
        <v>131</v>
      </c>
      <c r="K371" s="111" t="s">
        <v>131</v>
      </c>
      <c r="L371" s="63"/>
      <c r="M371" s="111" t="s">
        <v>131</v>
      </c>
      <c r="N371" s="111">
        <v>733.33333333333337</v>
      </c>
      <c r="O371" s="111">
        <v>616.20000000000005</v>
      </c>
      <c r="P371" s="111">
        <v>579.875</v>
      </c>
      <c r="Q371" s="63"/>
      <c r="R371" s="111">
        <v>574.375</v>
      </c>
      <c r="S371" s="111">
        <v>643.88888888888891</v>
      </c>
      <c r="T371" s="111">
        <v>574.375</v>
      </c>
      <c r="U371" s="111">
        <v>563.45454545454538</v>
      </c>
      <c r="V371" s="63"/>
      <c r="W371" s="111">
        <v>563.36363636363637</v>
      </c>
      <c r="X371" s="111">
        <v>563.36363636363637</v>
      </c>
      <c r="Y371" s="111">
        <v>546.64285714285711</v>
      </c>
      <c r="Z371" s="111">
        <v>522.33333333333337</v>
      </c>
      <c r="AA371" s="63"/>
      <c r="AB371" s="111">
        <v>522.33333333333337</v>
      </c>
      <c r="AC371" s="111">
        <v>522.33333333333337</v>
      </c>
      <c r="AD371" s="111">
        <v>559.72727272727275</v>
      </c>
      <c r="AE371" s="111">
        <v>525.58333333333337</v>
      </c>
      <c r="AF371" s="63"/>
      <c r="AG371" s="111">
        <v>554</v>
      </c>
      <c r="AH371" s="111">
        <v>586.20000000000005</v>
      </c>
      <c r="AI371" s="111">
        <v>685.39999999999986</v>
      </c>
      <c r="AJ371" s="111">
        <v>685.39999999999986</v>
      </c>
      <c r="AK371" s="63"/>
      <c r="AL371" s="111">
        <v>685.39999999999986</v>
      </c>
      <c r="AM371" s="111">
        <v>685.39999999999986</v>
      </c>
      <c r="AN371" s="111">
        <v>685.39999999999986</v>
      </c>
      <c r="AO371" s="111">
        <v>685.39999999999986</v>
      </c>
      <c r="AP371" s="63"/>
      <c r="AQ371" s="111">
        <v>685.39999999999986</v>
      </c>
      <c r="AR371" s="111">
        <v>618</v>
      </c>
      <c r="AS371" s="111">
        <v>598.44444444444457</v>
      </c>
      <c r="AT371" s="111">
        <v>673.09090909090912</v>
      </c>
      <c r="AU371" s="63"/>
      <c r="AV371" s="111">
        <v>632.58333333333326</v>
      </c>
      <c r="AW371" s="111">
        <v>668.19999999999993</v>
      </c>
      <c r="AX371" s="111">
        <v>704.7619047619047</v>
      </c>
      <c r="AY371" s="111">
        <v>700.63636363636363</v>
      </c>
      <c r="AZ371" s="63"/>
      <c r="BA371" s="111">
        <v>699.85714285714278</v>
      </c>
      <c r="BB371" s="111">
        <v>645.88461538461536</v>
      </c>
      <c r="BC371" s="111">
        <v>759.64705882352939</v>
      </c>
      <c r="BD371" s="111">
        <v>759.64705882352939</v>
      </c>
      <c r="BE371" s="63"/>
      <c r="BF371" s="111">
        <v>759.64705882352939</v>
      </c>
      <c r="BG371" s="111">
        <v>759.64705882352939</v>
      </c>
      <c r="BH371" s="111">
        <v>750.02857142857147</v>
      </c>
      <c r="BI371" s="111">
        <v>750.02857142857147</v>
      </c>
      <c r="BJ371" s="63"/>
      <c r="BK371" s="111">
        <v>750.02857142857147</v>
      </c>
      <c r="BL371" s="111">
        <v>750.02857142857147</v>
      </c>
      <c r="BM371" s="111">
        <v>751.57142857142856</v>
      </c>
      <c r="BN371" s="111">
        <v>743.7560975609756</v>
      </c>
      <c r="BO371" s="111">
        <v>743.7560975609756</v>
      </c>
      <c r="BQ371" s="111">
        <v>766.18367346938771</v>
      </c>
      <c r="BR371" s="111">
        <v>793.0980392156863</v>
      </c>
      <c r="BS371" s="111">
        <v>782.29411764705878</v>
      </c>
      <c r="BT371" s="111">
        <v>831.20338983050851</v>
      </c>
      <c r="BV371" s="111">
        <v>800.04</v>
      </c>
      <c r="BW371" s="111">
        <v>793.0980392156863</v>
      </c>
      <c r="BX371" s="111">
        <v>789.16981132075466</v>
      </c>
      <c r="BY371" s="111">
        <v>831.20338983050851</v>
      </c>
      <c r="CA371" s="111">
        <v>870.7</v>
      </c>
      <c r="CB371" s="111">
        <v>895.90909090909088</v>
      </c>
      <c r="CC371" s="111">
        <v>907.86956521739125</v>
      </c>
      <c r="CD371" s="111">
        <v>918.19230769230774</v>
      </c>
      <c r="CF371" s="111">
        <v>922.26829268292681</v>
      </c>
      <c r="CG371" s="111">
        <v>921.84705882352944</v>
      </c>
      <c r="CH371" s="111">
        <v>939.73626373626371</v>
      </c>
      <c r="CI371" s="111">
        <v>962.11881188118809</v>
      </c>
      <c r="CK371" s="111">
        <f t="shared" si="20"/>
        <v>966.00917431192659</v>
      </c>
      <c r="CL371" s="111">
        <v>976.67796610169489</v>
      </c>
      <c r="CM371" s="111">
        <v>971.4263565891473</v>
      </c>
      <c r="CN371" s="111">
        <v>965.30215827338134</v>
      </c>
      <c r="CP371" s="111">
        <v>960.29801324503308</v>
      </c>
      <c r="CQ371" s="111">
        <v>950.54658385093171</v>
      </c>
      <c r="CR371" s="111">
        <v>957.07821229050285</v>
      </c>
      <c r="CS371" s="111">
        <v>952.95721925133694</v>
      </c>
      <c r="CU371" s="111"/>
      <c r="CV371" s="111"/>
      <c r="CW371" s="111"/>
      <c r="CX371" s="111">
        <v>891.66122448979593</v>
      </c>
      <c r="CZ371" s="111"/>
      <c r="DA371" s="111"/>
      <c r="DB371" s="111"/>
      <c r="DC371" s="111"/>
    </row>
    <row r="372" spans="2:107" ht="15" hidden="1" customHeight="1" outlineLevel="2" x14ac:dyDescent="0.3">
      <c r="B372" s="110" t="s">
        <v>114</v>
      </c>
      <c r="C372" s="111" t="s">
        <v>131</v>
      </c>
      <c r="D372" s="111" t="s">
        <v>131</v>
      </c>
      <c r="E372" s="111" t="s">
        <v>131</v>
      </c>
      <c r="F372" s="111" t="s">
        <v>131</v>
      </c>
      <c r="G372" s="63"/>
      <c r="H372" s="111" t="s">
        <v>131</v>
      </c>
      <c r="I372" s="111" t="s">
        <v>131</v>
      </c>
      <c r="J372" s="111" t="s">
        <v>131</v>
      </c>
      <c r="K372" s="111" t="s">
        <v>131</v>
      </c>
      <c r="L372" s="63"/>
      <c r="M372" s="111" t="s">
        <v>131</v>
      </c>
      <c r="N372" s="111" t="s">
        <v>131</v>
      </c>
      <c r="O372" s="111" t="s">
        <v>131</v>
      </c>
      <c r="P372" s="111" t="s">
        <v>131</v>
      </c>
      <c r="Q372" s="63"/>
      <c r="R372" s="111" t="s">
        <v>131</v>
      </c>
      <c r="S372" s="111" t="s">
        <v>131</v>
      </c>
      <c r="T372" s="111" t="s">
        <v>131</v>
      </c>
      <c r="U372" s="111" t="s">
        <v>131</v>
      </c>
      <c r="V372" s="63"/>
      <c r="W372" s="111" t="s">
        <v>131</v>
      </c>
      <c r="X372" s="111" t="s">
        <v>131</v>
      </c>
      <c r="Y372" s="111" t="s">
        <v>131</v>
      </c>
      <c r="Z372" s="111" t="s">
        <v>131</v>
      </c>
      <c r="AA372" s="63"/>
      <c r="AB372" s="111" t="s">
        <v>131</v>
      </c>
      <c r="AC372" s="111" t="s">
        <v>131</v>
      </c>
      <c r="AD372" s="111" t="s">
        <v>131</v>
      </c>
      <c r="AE372" s="111" t="s">
        <v>131</v>
      </c>
      <c r="AF372" s="63"/>
      <c r="AG372" s="111" t="s">
        <v>131</v>
      </c>
      <c r="AH372" s="111" t="s">
        <v>131</v>
      </c>
      <c r="AI372" s="111" t="s">
        <v>131</v>
      </c>
      <c r="AJ372" s="111" t="s">
        <v>131</v>
      </c>
      <c r="AK372" s="63"/>
      <c r="AL372" s="111" t="s">
        <v>131</v>
      </c>
      <c r="AM372" s="111" t="s">
        <v>131</v>
      </c>
      <c r="AN372" s="111" t="s">
        <v>131</v>
      </c>
      <c r="AO372" s="111" t="s">
        <v>131</v>
      </c>
      <c r="AP372" s="63"/>
      <c r="AQ372" s="111" t="s">
        <v>131</v>
      </c>
      <c r="AR372" s="111" t="s">
        <v>131</v>
      </c>
      <c r="AS372" s="111" t="s">
        <v>131</v>
      </c>
      <c r="AT372" s="111">
        <v>755.4</v>
      </c>
      <c r="AU372" s="63"/>
      <c r="AV372" s="111">
        <v>754.44444444444434</v>
      </c>
      <c r="AW372" s="111">
        <v>727.69999999999993</v>
      </c>
      <c r="AX372" s="111">
        <v>727.69999999999993</v>
      </c>
      <c r="AY372" s="111">
        <v>727.69999999999993</v>
      </c>
      <c r="AZ372" s="63"/>
      <c r="BA372" s="111">
        <v>714.13333333333333</v>
      </c>
      <c r="BB372" s="111">
        <v>680.88235294117646</v>
      </c>
      <c r="BC372" s="111">
        <v>680.88235294117646</v>
      </c>
      <c r="BD372" s="111">
        <v>680.88235294117646</v>
      </c>
      <c r="BE372" s="63"/>
      <c r="BF372" s="111">
        <v>680.88235294117646</v>
      </c>
      <c r="BG372" s="111">
        <v>661.99999999999989</v>
      </c>
      <c r="BH372" s="111">
        <v>683.47058823529414</v>
      </c>
      <c r="BI372" s="111">
        <v>665.66666666666663</v>
      </c>
      <c r="BJ372" s="63"/>
      <c r="BK372" s="111">
        <v>665.66666666666663</v>
      </c>
      <c r="BL372" s="111">
        <v>720.05</v>
      </c>
      <c r="BM372" s="111">
        <v>766.85714285714289</v>
      </c>
      <c r="BN372" s="111">
        <v>797.58333333333337</v>
      </c>
      <c r="BO372" s="111">
        <v>797.95833333333337</v>
      </c>
      <c r="BQ372" s="111">
        <v>797.95833333333337</v>
      </c>
      <c r="BR372" s="111">
        <v>797.95833333333337</v>
      </c>
      <c r="BS372" s="111">
        <v>809.76923076923072</v>
      </c>
      <c r="BT372" s="111">
        <v>796.79310344827582</v>
      </c>
      <c r="BV372" s="111">
        <v>797.95833333333337</v>
      </c>
      <c r="BW372" s="111">
        <v>797.95833333333337</v>
      </c>
      <c r="BX372" s="111">
        <v>802.5</v>
      </c>
      <c r="BY372" s="111">
        <v>796.79310344827582</v>
      </c>
      <c r="CA372" s="111">
        <v>796.79310344827582</v>
      </c>
      <c r="CB372" s="111">
        <v>810.43333333333328</v>
      </c>
      <c r="CC372" s="111">
        <v>810.43333333333328</v>
      </c>
      <c r="CD372" s="111">
        <v>810.43333333333328</v>
      </c>
      <c r="CF372" s="111">
        <v>810.43333333333328</v>
      </c>
      <c r="CG372" s="111">
        <v>823.70967741935488</v>
      </c>
      <c r="CH372" s="111">
        <v>876.87179487179492</v>
      </c>
      <c r="CI372" s="111">
        <v>890.05000000000018</v>
      </c>
      <c r="CK372" s="111">
        <f t="shared" si="20"/>
        <v>892</v>
      </c>
      <c r="CL372" s="111">
        <v>923.02127659574467</v>
      </c>
      <c r="CM372" s="111">
        <v>913.75471698113211</v>
      </c>
      <c r="CN372" s="111">
        <v>912.78181818181815</v>
      </c>
      <c r="CP372" s="111">
        <v>885.453125</v>
      </c>
      <c r="CQ372" s="111">
        <v>889.27536231884062</v>
      </c>
      <c r="CR372" s="111">
        <v>894.72972972972968</v>
      </c>
      <c r="CS372" s="111">
        <v>921.84931506849318</v>
      </c>
      <c r="CU372" s="111"/>
      <c r="CV372" s="111"/>
      <c r="CW372" s="111"/>
      <c r="CX372" s="111">
        <v>873.08888888888885</v>
      </c>
      <c r="CZ372" s="111"/>
      <c r="DA372" s="111"/>
      <c r="DB372" s="111"/>
      <c r="DC372" s="111"/>
    </row>
    <row r="373" spans="2:107" ht="15" hidden="1" customHeight="1" outlineLevel="2" x14ac:dyDescent="0.3">
      <c r="B373" s="112" t="s">
        <v>115</v>
      </c>
      <c r="C373" s="111" t="s">
        <v>131</v>
      </c>
      <c r="D373" s="111" t="s">
        <v>131</v>
      </c>
      <c r="E373" s="111" t="s">
        <v>131</v>
      </c>
      <c r="F373" s="111" t="s">
        <v>131</v>
      </c>
      <c r="G373" s="63"/>
      <c r="H373" s="111" t="s">
        <v>131</v>
      </c>
      <c r="I373" s="111" t="s">
        <v>131</v>
      </c>
      <c r="J373" s="111" t="s">
        <v>131</v>
      </c>
      <c r="K373" s="111" t="s">
        <v>131</v>
      </c>
      <c r="L373" s="63"/>
      <c r="M373" s="111" t="s">
        <v>131</v>
      </c>
      <c r="N373" s="111" t="s">
        <v>131</v>
      </c>
      <c r="O373" s="111" t="s">
        <v>131</v>
      </c>
      <c r="P373" s="111" t="s">
        <v>131</v>
      </c>
      <c r="Q373" s="63"/>
      <c r="R373" s="111" t="s">
        <v>131</v>
      </c>
      <c r="S373" s="111" t="s">
        <v>131</v>
      </c>
      <c r="T373" s="111" t="s">
        <v>131</v>
      </c>
      <c r="U373" s="111" t="s">
        <v>131</v>
      </c>
      <c r="V373" s="63"/>
      <c r="W373" s="111" t="s">
        <v>131</v>
      </c>
      <c r="X373" s="111" t="s">
        <v>131</v>
      </c>
      <c r="Y373" s="111" t="s">
        <v>131</v>
      </c>
      <c r="Z373" s="111" t="s">
        <v>131</v>
      </c>
      <c r="AA373" s="63"/>
      <c r="AB373" s="111" t="s">
        <v>131</v>
      </c>
      <c r="AC373" s="111" t="s">
        <v>131</v>
      </c>
      <c r="AD373" s="111" t="s">
        <v>131</v>
      </c>
      <c r="AE373" s="111" t="s">
        <v>131</v>
      </c>
      <c r="AF373" s="63"/>
      <c r="AG373" s="111" t="s">
        <v>131</v>
      </c>
      <c r="AH373" s="111" t="s">
        <v>131</v>
      </c>
      <c r="AI373" s="111" t="s">
        <v>131</v>
      </c>
      <c r="AJ373" s="111" t="s">
        <v>131</v>
      </c>
      <c r="AK373" s="63"/>
      <c r="AL373" s="111" t="s">
        <v>131</v>
      </c>
      <c r="AM373" s="111" t="s">
        <v>131</v>
      </c>
      <c r="AN373" s="111" t="s">
        <v>131</v>
      </c>
      <c r="AO373" s="111" t="s">
        <v>131</v>
      </c>
      <c r="AP373" s="63"/>
      <c r="AQ373" s="111" t="s">
        <v>131</v>
      </c>
      <c r="AR373" s="111" t="s">
        <v>131</v>
      </c>
      <c r="AS373" s="111" t="s">
        <v>131</v>
      </c>
      <c r="AT373" s="111" t="s">
        <v>131</v>
      </c>
      <c r="AU373" s="63"/>
      <c r="AV373" s="111" t="s">
        <v>131</v>
      </c>
      <c r="AW373" s="111" t="s">
        <v>131</v>
      </c>
      <c r="AX373" s="111" t="s">
        <v>131</v>
      </c>
      <c r="AY373" s="111" t="s">
        <v>131</v>
      </c>
      <c r="AZ373" s="63"/>
      <c r="BA373" s="111" t="s">
        <v>131</v>
      </c>
      <c r="BB373" s="111" t="s">
        <v>131</v>
      </c>
      <c r="BC373" s="111" t="s">
        <v>131</v>
      </c>
      <c r="BD373" s="111" t="s">
        <v>131</v>
      </c>
      <c r="BE373" s="63"/>
      <c r="BF373" s="111" t="s">
        <v>131</v>
      </c>
      <c r="BG373" s="111" t="s">
        <v>131</v>
      </c>
      <c r="BH373" s="111">
        <v>1176.3333333333333</v>
      </c>
      <c r="BI373" s="111">
        <v>1176.3333333333333</v>
      </c>
      <c r="BJ373" s="63"/>
      <c r="BK373" s="111">
        <v>1176.3333333333333</v>
      </c>
      <c r="BL373" s="111">
        <v>1053.3333333333333</v>
      </c>
      <c r="BM373" s="111">
        <v>1053.3333333333333</v>
      </c>
      <c r="BN373" s="111">
        <v>1042.8571428571429</v>
      </c>
      <c r="BO373" s="111">
        <v>1042.4285714285713</v>
      </c>
      <c r="BQ373" s="111">
        <v>1042.4285714285713</v>
      </c>
      <c r="BR373" s="111">
        <v>1024.047619047619</v>
      </c>
      <c r="BS373" s="111">
        <v>1024.047619047619</v>
      </c>
      <c r="BT373" s="111">
        <v>1027.952380952381</v>
      </c>
      <c r="BV373" s="111">
        <v>1042.4285714285713</v>
      </c>
      <c r="BW373" s="111">
        <v>1024.047619047619</v>
      </c>
      <c r="BX373" s="111">
        <v>1024.047619047619</v>
      </c>
      <c r="BY373" s="111">
        <v>1027.952380952381</v>
      </c>
      <c r="CA373" s="111">
        <v>1159.4736842105262</v>
      </c>
      <c r="CB373" s="111">
        <v>1173.4782608695652</v>
      </c>
      <c r="CC373" s="111">
        <v>1189.1199999999999</v>
      </c>
      <c r="CD373" s="111">
        <v>1185.6923076923076</v>
      </c>
      <c r="CF373" s="111">
        <v>1155.0967741935483</v>
      </c>
      <c r="CG373" s="111">
        <v>1155.0967741935483</v>
      </c>
      <c r="CH373" s="111">
        <v>1149.5625</v>
      </c>
      <c r="CI373" s="111">
        <v>1144.3030303030303</v>
      </c>
      <c r="CK373" s="111">
        <f t="shared" si="20"/>
        <v>1131.7631578947369</v>
      </c>
      <c r="CL373" s="111">
        <v>1094.5434782608695</v>
      </c>
      <c r="CM373" s="111">
        <v>1054.2745098039215</v>
      </c>
      <c r="CN373" s="111">
        <v>1047.7741935483871</v>
      </c>
      <c r="CP373" s="111">
        <v>1038.0579710144928</v>
      </c>
      <c r="CQ373" s="111">
        <v>1041.8082191780823</v>
      </c>
      <c r="CR373" s="111">
        <v>1045.1428571428571</v>
      </c>
      <c r="CS373" s="111">
        <v>1037.5185185185185</v>
      </c>
      <c r="CU373" s="111"/>
      <c r="CV373" s="111"/>
      <c r="CW373" s="111"/>
      <c r="CX373" s="111">
        <v>974.51960784313735</v>
      </c>
      <c r="CZ373" s="111"/>
      <c r="DA373" s="111"/>
      <c r="DB373" s="111"/>
      <c r="DC373" s="111"/>
    </row>
    <row r="374" spans="2:107" ht="15" hidden="1" customHeight="1" outlineLevel="2" x14ac:dyDescent="0.3">
      <c r="B374" s="112" t="s">
        <v>116</v>
      </c>
      <c r="C374" s="111" t="s">
        <v>131</v>
      </c>
      <c r="D374" s="111" t="s">
        <v>131</v>
      </c>
      <c r="E374" s="111" t="s">
        <v>131</v>
      </c>
      <c r="F374" s="111" t="s">
        <v>131</v>
      </c>
      <c r="G374" s="63"/>
      <c r="H374" s="111" t="s">
        <v>131</v>
      </c>
      <c r="I374" s="111" t="s">
        <v>131</v>
      </c>
      <c r="J374" s="111" t="s">
        <v>131</v>
      </c>
      <c r="K374" s="111" t="s">
        <v>131</v>
      </c>
      <c r="L374" s="63"/>
      <c r="M374" s="111" t="s">
        <v>131</v>
      </c>
      <c r="N374" s="111" t="s">
        <v>131</v>
      </c>
      <c r="O374" s="111" t="s">
        <v>131</v>
      </c>
      <c r="P374" s="111" t="s">
        <v>131</v>
      </c>
      <c r="Q374" s="63"/>
      <c r="R374" s="111" t="s">
        <v>131</v>
      </c>
      <c r="S374" s="111" t="s">
        <v>131</v>
      </c>
      <c r="T374" s="111" t="s">
        <v>131</v>
      </c>
      <c r="U374" s="111" t="s">
        <v>131</v>
      </c>
      <c r="V374" s="63"/>
      <c r="W374" s="111" t="s">
        <v>131</v>
      </c>
      <c r="X374" s="111" t="s">
        <v>131</v>
      </c>
      <c r="Y374" s="111" t="s">
        <v>131</v>
      </c>
      <c r="Z374" s="111" t="s">
        <v>131</v>
      </c>
      <c r="AA374" s="63"/>
      <c r="AB374" s="111" t="s">
        <v>131</v>
      </c>
      <c r="AC374" s="111" t="s">
        <v>131</v>
      </c>
      <c r="AD374" s="111" t="s">
        <v>131</v>
      </c>
      <c r="AE374" s="111" t="s">
        <v>131</v>
      </c>
      <c r="AF374" s="63"/>
      <c r="AG374" s="111" t="s">
        <v>131</v>
      </c>
      <c r="AH374" s="111" t="s">
        <v>131</v>
      </c>
      <c r="AI374" s="111" t="s">
        <v>131</v>
      </c>
      <c r="AJ374" s="111" t="s">
        <v>131</v>
      </c>
      <c r="AK374" s="63"/>
      <c r="AL374" s="111" t="s">
        <v>131</v>
      </c>
      <c r="AM374" s="111" t="s">
        <v>131</v>
      </c>
      <c r="AN374" s="111" t="s">
        <v>131</v>
      </c>
      <c r="AO374" s="111" t="s">
        <v>131</v>
      </c>
      <c r="AP374" s="63"/>
      <c r="AQ374" s="111" t="s">
        <v>131</v>
      </c>
      <c r="AR374" s="111" t="s">
        <v>131</v>
      </c>
      <c r="AS374" s="111" t="s">
        <v>131</v>
      </c>
      <c r="AT374" s="111" t="s">
        <v>131</v>
      </c>
      <c r="AU374" s="63"/>
      <c r="AV374" s="111" t="s">
        <v>131</v>
      </c>
      <c r="AW374" s="111" t="s">
        <v>131</v>
      </c>
      <c r="AX374" s="111" t="s">
        <v>131</v>
      </c>
      <c r="AY374" s="111" t="s">
        <v>131</v>
      </c>
      <c r="AZ374" s="63"/>
      <c r="BA374" s="111" t="s">
        <v>131</v>
      </c>
      <c r="BB374" s="111" t="s">
        <v>131</v>
      </c>
      <c r="BC374" s="111" t="s">
        <v>131</v>
      </c>
      <c r="BD374" s="111" t="s">
        <v>131</v>
      </c>
      <c r="BE374" s="63"/>
      <c r="BF374" s="111" t="s">
        <v>131</v>
      </c>
      <c r="BG374" s="111" t="s">
        <v>131</v>
      </c>
      <c r="BH374" s="111" t="s">
        <v>131</v>
      </c>
      <c r="BI374" s="111" t="s">
        <v>131</v>
      </c>
      <c r="BJ374" s="63"/>
      <c r="BK374" s="111" t="s">
        <v>131</v>
      </c>
      <c r="BL374" s="111" t="s">
        <v>131</v>
      </c>
      <c r="BM374" s="111">
        <v>1772</v>
      </c>
      <c r="BN374" s="111">
        <v>1772</v>
      </c>
      <c r="BO374" s="111">
        <v>1772</v>
      </c>
      <c r="BQ374" s="111">
        <v>1772</v>
      </c>
      <c r="BR374" s="111">
        <v>2138</v>
      </c>
      <c r="BS374" s="111">
        <v>1354.3333333333333</v>
      </c>
      <c r="BT374" s="111">
        <v>1354.3333333333333</v>
      </c>
      <c r="BV374" s="111">
        <v>2138</v>
      </c>
      <c r="BW374" s="111">
        <v>2138</v>
      </c>
      <c r="BX374" s="111">
        <v>1354.3333333333333</v>
      </c>
      <c r="BY374" s="111">
        <v>1354.3333333333333</v>
      </c>
      <c r="CA374" s="111">
        <v>1354.3333333333333</v>
      </c>
      <c r="CB374" s="111">
        <v>1251.3333333333333</v>
      </c>
      <c r="CC374" s="111">
        <v>1251.3333333333333</v>
      </c>
      <c r="CD374" s="111">
        <v>1251.3333333333333</v>
      </c>
      <c r="CF374" s="111">
        <v>1258.2</v>
      </c>
      <c r="CG374" s="111">
        <v>1258.2</v>
      </c>
      <c r="CH374" s="111">
        <v>1258.2</v>
      </c>
      <c r="CI374" s="111">
        <v>1137.6666666666667</v>
      </c>
      <c r="CK374" s="111">
        <f t="shared" si="20"/>
        <v>1035.1764705882354</v>
      </c>
      <c r="CL374" s="111">
        <v>1035.1764705882354</v>
      </c>
      <c r="CM374" s="111">
        <v>989.3</v>
      </c>
      <c r="CN374" s="111">
        <v>1050.7727272727273</v>
      </c>
      <c r="CP374" s="111">
        <v>1046.7391304347825</v>
      </c>
      <c r="CQ374" s="111">
        <v>984.92307692307691</v>
      </c>
      <c r="CR374" s="111">
        <v>984.92307692307691</v>
      </c>
      <c r="CS374" s="111">
        <v>984.37037037037032</v>
      </c>
      <c r="CU374" s="111"/>
      <c r="CV374" s="111"/>
      <c r="CW374" s="111"/>
      <c r="CX374" s="111">
        <v>954.49999999999989</v>
      </c>
      <c r="CZ374" s="111"/>
      <c r="DA374" s="111"/>
      <c r="DB374" s="111"/>
      <c r="DC374" s="111"/>
    </row>
    <row r="375" spans="2:107" ht="15" hidden="1" customHeight="1" outlineLevel="2" x14ac:dyDescent="0.3">
      <c r="B375" s="114" t="s">
        <v>117</v>
      </c>
      <c r="C375" s="111" t="s">
        <v>131</v>
      </c>
      <c r="D375" s="111" t="s">
        <v>131</v>
      </c>
      <c r="E375" s="111" t="s">
        <v>131</v>
      </c>
      <c r="F375" s="111" t="s">
        <v>131</v>
      </c>
      <c r="G375" s="63"/>
      <c r="H375" s="111" t="s">
        <v>131</v>
      </c>
      <c r="I375" s="111" t="s">
        <v>131</v>
      </c>
      <c r="J375" s="111" t="s">
        <v>131</v>
      </c>
      <c r="K375" s="111" t="s">
        <v>131</v>
      </c>
      <c r="L375" s="63"/>
      <c r="M375" s="111" t="s">
        <v>131</v>
      </c>
      <c r="N375" s="111" t="s">
        <v>131</v>
      </c>
      <c r="O375" s="111" t="s">
        <v>131</v>
      </c>
      <c r="P375" s="111" t="s">
        <v>131</v>
      </c>
      <c r="Q375" s="63"/>
      <c r="R375" s="111" t="s">
        <v>131</v>
      </c>
      <c r="S375" s="111" t="s">
        <v>131</v>
      </c>
      <c r="T375" s="111" t="s">
        <v>131</v>
      </c>
      <c r="U375" s="111" t="s">
        <v>131</v>
      </c>
      <c r="V375" s="63"/>
      <c r="W375" s="111" t="s">
        <v>131</v>
      </c>
      <c r="X375" s="111" t="s">
        <v>131</v>
      </c>
      <c r="Y375" s="111" t="s">
        <v>131</v>
      </c>
      <c r="Z375" s="111" t="s">
        <v>131</v>
      </c>
      <c r="AA375" s="63"/>
      <c r="AB375" s="111" t="s">
        <v>131</v>
      </c>
      <c r="AC375" s="111" t="s">
        <v>131</v>
      </c>
      <c r="AD375" s="111" t="s">
        <v>131</v>
      </c>
      <c r="AE375" s="111" t="s">
        <v>131</v>
      </c>
      <c r="AF375" s="63"/>
      <c r="AG375" s="111" t="s">
        <v>131</v>
      </c>
      <c r="AH375" s="111" t="s">
        <v>131</v>
      </c>
      <c r="AI375" s="111" t="s">
        <v>131</v>
      </c>
      <c r="AJ375" s="111" t="s">
        <v>131</v>
      </c>
      <c r="AK375" s="63"/>
      <c r="AL375" s="111" t="s">
        <v>131</v>
      </c>
      <c r="AM375" s="111" t="s">
        <v>131</v>
      </c>
      <c r="AN375" s="111" t="s">
        <v>131</v>
      </c>
      <c r="AO375" s="111" t="s">
        <v>131</v>
      </c>
      <c r="AP375" s="63"/>
      <c r="AQ375" s="111" t="s">
        <v>131</v>
      </c>
      <c r="AR375" s="111" t="s">
        <v>131</v>
      </c>
      <c r="AS375" s="111" t="s">
        <v>131</v>
      </c>
      <c r="AT375" s="111" t="s">
        <v>131</v>
      </c>
      <c r="AU375" s="63"/>
      <c r="AV375" s="111" t="s">
        <v>131</v>
      </c>
      <c r="AW375" s="111" t="s">
        <v>131</v>
      </c>
      <c r="AX375" s="111" t="s">
        <v>131</v>
      </c>
      <c r="AY375" s="111" t="s">
        <v>131</v>
      </c>
      <c r="AZ375" s="63"/>
      <c r="BA375" s="111" t="s">
        <v>131</v>
      </c>
      <c r="BB375" s="111" t="s">
        <v>131</v>
      </c>
      <c r="BC375" s="111" t="s">
        <v>131</v>
      </c>
      <c r="BD375" s="111" t="s">
        <v>131</v>
      </c>
      <c r="BE375" s="63"/>
      <c r="BF375" s="111" t="s">
        <v>131</v>
      </c>
      <c r="BG375" s="111" t="s">
        <v>131</v>
      </c>
      <c r="BH375" s="111" t="s">
        <v>131</v>
      </c>
      <c r="BI375" s="111" t="s">
        <v>131</v>
      </c>
      <c r="BJ375" s="63"/>
      <c r="BK375" s="111" t="s">
        <v>131</v>
      </c>
      <c r="BL375" s="111" t="s">
        <v>131</v>
      </c>
      <c r="BM375" s="111" t="s">
        <v>131</v>
      </c>
      <c r="BN375" s="111" t="s">
        <v>131</v>
      </c>
      <c r="BO375" s="111" t="s">
        <v>131</v>
      </c>
      <c r="BQ375" s="111">
        <v>749.33333333333337</v>
      </c>
      <c r="BR375" s="111">
        <v>1096</v>
      </c>
      <c r="BS375" s="111">
        <v>1096</v>
      </c>
      <c r="BT375" s="111">
        <v>1096</v>
      </c>
      <c r="BV375" s="111">
        <v>1096</v>
      </c>
      <c r="BW375" s="111">
        <v>1096</v>
      </c>
      <c r="BX375" s="111">
        <v>1096</v>
      </c>
      <c r="BY375" s="111">
        <v>1096</v>
      </c>
      <c r="CA375" s="111">
        <v>1096</v>
      </c>
      <c r="CB375" s="111">
        <v>1096</v>
      </c>
      <c r="CC375" s="111">
        <v>1129.1666666666667</v>
      </c>
      <c r="CD375" s="111">
        <v>1129.1666666666667</v>
      </c>
      <c r="CF375" s="111">
        <v>1129.1666666666667</v>
      </c>
      <c r="CG375" s="111">
        <v>1117</v>
      </c>
      <c r="CH375" s="111">
        <v>1153.2222222222222</v>
      </c>
      <c r="CI375" s="111">
        <v>1119.0999999999999</v>
      </c>
      <c r="CK375" s="111">
        <f t="shared" si="20"/>
        <v>1045.8000000000002</v>
      </c>
      <c r="CL375" s="111">
        <v>1026.7647058823529</v>
      </c>
      <c r="CM375" s="111">
        <v>997.47826086956525</v>
      </c>
      <c r="CN375" s="111">
        <v>1021.5151515151515</v>
      </c>
      <c r="CP375" s="111">
        <v>1024.0882352941176</v>
      </c>
      <c r="CQ375" s="111">
        <v>1018.5428571428571</v>
      </c>
      <c r="CR375" s="111">
        <v>1013.1944444444445</v>
      </c>
      <c r="CS375" s="111">
        <v>992.07692307692309</v>
      </c>
      <c r="CU375" s="111"/>
      <c r="CV375" s="111"/>
      <c r="CW375" s="111"/>
      <c r="CX375" s="111">
        <v>898.24561403508767</v>
      </c>
      <c r="CZ375" s="111"/>
      <c r="DA375" s="111"/>
      <c r="DB375" s="111"/>
      <c r="DC375" s="111"/>
    </row>
    <row r="376" spans="2:107" s="40" customFormat="1" ht="15" hidden="1" customHeight="1" outlineLevel="2" x14ac:dyDescent="0.3">
      <c r="B376" s="114" t="s">
        <v>118</v>
      </c>
      <c r="C376" s="111" t="s">
        <v>131</v>
      </c>
      <c r="D376" s="111" t="s">
        <v>131</v>
      </c>
      <c r="E376" s="111" t="s">
        <v>131</v>
      </c>
      <c r="F376" s="111" t="s">
        <v>131</v>
      </c>
      <c r="G376" s="63"/>
      <c r="H376" s="111" t="s">
        <v>131</v>
      </c>
      <c r="I376" s="111" t="s">
        <v>131</v>
      </c>
      <c r="J376" s="111" t="s">
        <v>131</v>
      </c>
      <c r="K376" s="111" t="s">
        <v>131</v>
      </c>
      <c r="L376" s="63"/>
      <c r="M376" s="111" t="s">
        <v>131</v>
      </c>
      <c r="N376" s="111" t="s">
        <v>131</v>
      </c>
      <c r="O376" s="111" t="s">
        <v>131</v>
      </c>
      <c r="P376" s="111" t="s">
        <v>131</v>
      </c>
      <c r="Q376" s="63"/>
      <c r="R376" s="111" t="s">
        <v>131</v>
      </c>
      <c r="S376" s="111" t="s">
        <v>131</v>
      </c>
      <c r="T376" s="111" t="s">
        <v>131</v>
      </c>
      <c r="U376" s="111" t="s">
        <v>131</v>
      </c>
      <c r="V376" s="63"/>
      <c r="W376" s="111" t="s">
        <v>131</v>
      </c>
      <c r="X376" s="111" t="s">
        <v>131</v>
      </c>
      <c r="Y376" s="111" t="s">
        <v>131</v>
      </c>
      <c r="Z376" s="111" t="s">
        <v>131</v>
      </c>
      <c r="AA376" s="63"/>
      <c r="AB376" s="111" t="s">
        <v>131</v>
      </c>
      <c r="AC376" s="111" t="s">
        <v>131</v>
      </c>
      <c r="AD376" s="111" t="s">
        <v>131</v>
      </c>
      <c r="AE376" s="111" t="s">
        <v>131</v>
      </c>
      <c r="AF376" s="63"/>
      <c r="AG376" s="111" t="s">
        <v>131</v>
      </c>
      <c r="AH376" s="111" t="s">
        <v>131</v>
      </c>
      <c r="AI376" s="111" t="s">
        <v>131</v>
      </c>
      <c r="AJ376" s="111" t="s">
        <v>131</v>
      </c>
      <c r="AK376" s="63"/>
      <c r="AL376" s="111" t="s">
        <v>131</v>
      </c>
      <c r="AM376" s="111" t="s">
        <v>131</v>
      </c>
      <c r="AN376" s="111" t="s">
        <v>131</v>
      </c>
      <c r="AO376" s="111" t="s">
        <v>131</v>
      </c>
      <c r="AP376" s="63"/>
      <c r="AQ376" s="111" t="s">
        <v>131</v>
      </c>
      <c r="AR376" s="111" t="s">
        <v>131</v>
      </c>
      <c r="AS376" s="111" t="s">
        <v>131</v>
      </c>
      <c r="AT376" s="111" t="s">
        <v>131</v>
      </c>
      <c r="AU376" s="63"/>
      <c r="AV376" s="111" t="s">
        <v>131</v>
      </c>
      <c r="AW376" s="111" t="s">
        <v>131</v>
      </c>
      <c r="AX376" s="111" t="s">
        <v>131</v>
      </c>
      <c r="AY376" s="111" t="s">
        <v>131</v>
      </c>
      <c r="AZ376" s="63"/>
      <c r="BA376" s="111" t="s">
        <v>131</v>
      </c>
      <c r="BB376" s="111" t="s">
        <v>131</v>
      </c>
      <c r="BC376" s="111" t="s">
        <v>131</v>
      </c>
      <c r="BD376" s="111" t="s">
        <v>131</v>
      </c>
      <c r="BE376" s="63"/>
      <c r="BF376" s="111" t="s">
        <v>131</v>
      </c>
      <c r="BG376" s="111" t="s">
        <v>131</v>
      </c>
      <c r="BH376" s="111" t="s">
        <v>131</v>
      </c>
      <c r="BI376" s="111" t="s">
        <v>131</v>
      </c>
      <c r="BJ376" s="63"/>
      <c r="BK376" s="111" t="s">
        <v>131</v>
      </c>
      <c r="BL376" s="111" t="s">
        <v>131</v>
      </c>
      <c r="BM376" s="111" t="s">
        <v>131</v>
      </c>
      <c r="BN376" s="111" t="s">
        <v>131</v>
      </c>
      <c r="BO376" s="111" t="s">
        <v>131</v>
      </c>
      <c r="BP376" s="44"/>
      <c r="BQ376" s="111" t="s">
        <v>131</v>
      </c>
      <c r="BR376" s="111" t="s">
        <v>131</v>
      </c>
      <c r="BS376" s="111" t="s">
        <v>131</v>
      </c>
      <c r="BT376" s="111" t="s">
        <v>131</v>
      </c>
      <c r="BV376" s="111" t="s">
        <v>131</v>
      </c>
      <c r="BW376" s="111" t="s">
        <v>131</v>
      </c>
      <c r="BX376" s="111" t="s">
        <v>131</v>
      </c>
      <c r="BY376" s="111" t="s">
        <v>131</v>
      </c>
      <c r="CA376" s="111" t="s">
        <v>131</v>
      </c>
      <c r="CB376" s="111" t="s">
        <v>131</v>
      </c>
      <c r="CC376" s="111" t="s">
        <v>131</v>
      </c>
      <c r="CD376" s="111" t="s">
        <v>131</v>
      </c>
      <c r="CF376" s="111" t="s">
        <v>131</v>
      </c>
      <c r="CG376" s="111" t="s">
        <v>131</v>
      </c>
      <c r="CH376" s="111">
        <v>1394.8333333333333</v>
      </c>
      <c r="CI376" s="111">
        <v>1347.1666666666667</v>
      </c>
      <c r="CK376" s="111">
        <f t="shared" si="20"/>
        <v>1347.1666666666667</v>
      </c>
      <c r="CL376" s="111">
        <v>1347.1666666666667</v>
      </c>
      <c r="CM376" s="111">
        <v>1321.2857142857142</v>
      </c>
      <c r="CN376" s="111">
        <v>1180.3636363636363</v>
      </c>
      <c r="CO376" s="123"/>
      <c r="CP376" s="111">
        <v>1140.4166666666667</v>
      </c>
      <c r="CQ376" s="111">
        <v>1115.7142857142858</v>
      </c>
      <c r="CR376" s="111">
        <v>1056.3684210526317</v>
      </c>
      <c r="CS376" s="111">
        <v>1022.2608695652174</v>
      </c>
      <c r="CT376" s="123"/>
      <c r="CU376" s="111"/>
      <c r="CV376" s="111"/>
      <c r="CW376" s="111"/>
      <c r="CX376" s="111">
        <v>936.26666666666665</v>
      </c>
      <c r="CY376" s="123"/>
      <c r="CZ376" s="111"/>
      <c r="DA376" s="111"/>
      <c r="DB376" s="111"/>
      <c r="DC376" s="111"/>
    </row>
    <row r="377" spans="2:107" s="123" customFormat="1" ht="15" hidden="1" customHeight="1" outlineLevel="2" x14ac:dyDescent="0.3">
      <c r="B377" s="122" t="s">
        <v>349</v>
      </c>
      <c r="C377" s="111" t="s">
        <v>131</v>
      </c>
      <c r="D377" s="111" t="s">
        <v>131</v>
      </c>
      <c r="E377" s="111" t="s">
        <v>131</v>
      </c>
      <c r="F377" s="111" t="s">
        <v>131</v>
      </c>
      <c r="G377" s="113"/>
      <c r="H377" s="111" t="s">
        <v>131</v>
      </c>
      <c r="I377" s="111" t="s">
        <v>131</v>
      </c>
      <c r="J377" s="111" t="s">
        <v>131</v>
      </c>
      <c r="K377" s="111" t="s">
        <v>131</v>
      </c>
      <c r="L377" s="113"/>
      <c r="M377" s="111" t="s">
        <v>131</v>
      </c>
      <c r="N377" s="111" t="s">
        <v>131</v>
      </c>
      <c r="O377" s="111" t="s">
        <v>131</v>
      </c>
      <c r="P377" s="111" t="s">
        <v>131</v>
      </c>
      <c r="Q377" s="113"/>
      <c r="R377" s="111" t="s">
        <v>131</v>
      </c>
      <c r="S377" s="111" t="s">
        <v>131</v>
      </c>
      <c r="T377" s="111" t="s">
        <v>131</v>
      </c>
      <c r="U377" s="111" t="s">
        <v>131</v>
      </c>
      <c r="V377" s="113"/>
      <c r="W377" s="111" t="s">
        <v>131</v>
      </c>
      <c r="X377" s="111" t="s">
        <v>131</v>
      </c>
      <c r="Y377" s="111" t="s">
        <v>131</v>
      </c>
      <c r="Z377" s="111" t="s">
        <v>131</v>
      </c>
      <c r="AA377" s="113"/>
      <c r="AB377" s="111" t="s">
        <v>131</v>
      </c>
      <c r="AC377" s="111" t="s">
        <v>131</v>
      </c>
      <c r="AD377" s="111" t="s">
        <v>131</v>
      </c>
      <c r="AE377" s="111" t="s">
        <v>131</v>
      </c>
      <c r="AF377" s="113"/>
      <c r="AG377" s="111" t="s">
        <v>131</v>
      </c>
      <c r="AH377" s="111" t="s">
        <v>131</v>
      </c>
      <c r="AI377" s="111" t="s">
        <v>131</v>
      </c>
      <c r="AJ377" s="111" t="s">
        <v>131</v>
      </c>
      <c r="AK377" s="113"/>
      <c r="AL377" s="111" t="s">
        <v>131</v>
      </c>
      <c r="AM377" s="111" t="s">
        <v>131</v>
      </c>
      <c r="AN377" s="111" t="s">
        <v>131</v>
      </c>
      <c r="AO377" s="111" t="s">
        <v>131</v>
      </c>
      <c r="AP377" s="113"/>
      <c r="AQ377" s="111" t="s">
        <v>131</v>
      </c>
      <c r="AR377" s="111" t="s">
        <v>131</v>
      </c>
      <c r="AS377" s="111" t="s">
        <v>131</v>
      </c>
      <c r="AT377" s="111" t="s">
        <v>131</v>
      </c>
      <c r="AU377" s="113"/>
      <c r="AV377" s="111" t="s">
        <v>131</v>
      </c>
      <c r="AW377" s="111" t="s">
        <v>131</v>
      </c>
      <c r="AX377" s="111" t="s">
        <v>131</v>
      </c>
      <c r="AY377" s="111" t="s">
        <v>131</v>
      </c>
      <c r="AZ377" s="113"/>
      <c r="BA377" s="111" t="s">
        <v>131</v>
      </c>
      <c r="BB377" s="111" t="s">
        <v>131</v>
      </c>
      <c r="BC377" s="111" t="s">
        <v>131</v>
      </c>
      <c r="BD377" s="111" t="s">
        <v>131</v>
      </c>
      <c r="BE377" s="113"/>
      <c r="BF377" s="111" t="s">
        <v>131</v>
      </c>
      <c r="BG377" s="111" t="s">
        <v>131</v>
      </c>
      <c r="BH377" s="111" t="s">
        <v>131</v>
      </c>
      <c r="BI377" s="111" t="s">
        <v>131</v>
      </c>
      <c r="BJ377" s="113"/>
      <c r="BK377" s="111" t="s">
        <v>131</v>
      </c>
      <c r="BL377" s="111" t="s">
        <v>131</v>
      </c>
      <c r="BM377" s="111" t="s">
        <v>131</v>
      </c>
      <c r="BN377" s="111" t="s">
        <v>131</v>
      </c>
      <c r="BO377" s="111" t="s">
        <v>131</v>
      </c>
      <c r="BP377" s="76"/>
      <c r="BQ377" s="111" t="s">
        <v>131</v>
      </c>
      <c r="BR377" s="111" t="s">
        <v>131</v>
      </c>
      <c r="BS377" s="111" t="s">
        <v>131</v>
      </c>
      <c r="BT377" s="111" t="s">
        <v>131</v>
      </c>
      <c r="BV377" s="111" t="s">
        <v>131</v>
      </c>
      <c r="BW377" s="111" t="s">
        <v>131</v>
      </c>
      <c r="BX377" s="111" t="s">
        <v>131</v>
      </c>
      <c r="BY377" s="111" t="s">
        <v>131</v>
      </c>
      <c r="CA377" s="111" t="s">
        <v>131</v>
      </c>
      <c r="CB377" s="111" t="s">
        <v>131</v>
      </c>
      <c r="CC377" s="111" t="s">
        <v>131</v>
      </c>
      <c r="CD377" s="111" t="s">
        <v>131</v>
      </c>
      <c r="CF377" s="111" t="s">
        <v>131</v>
      </c>
      <c r="CG377" s="111" t="s">
        <v>131</v>
      </c>
      <c r="CH377" s="111" t="s">
        <v>131</v>
      </c>
      <c r="CI377" s="111" t="s">
        <v>131</v>
      </c>
      <c r="CK377" s="111" t="s">
        <v>131</v>
      </c>
      <c r="CL377" s="111" t="s">
        <v>131</v>
      </c>
      <c r="CM377" s="111" t="s">
        <v>131</v>
      </c>
      <c r="CN377" s="111">
        <v>1075</v>
      </c>
      <c r="CP377" s="111">
        <v>1075</v>
      </c>
      <c r="CQ377" s="111">
        <v>1075</v>
      </c>
      <c r="CR377" s="111">
        <v>1287.3333333333333</v>
      </c>
      <c r="CS377" s="111">
        <v>1232.5</v>
      </c>
      <c r="CU377" s="111"/>
      <c r="CV377" s="111"/>
      <c r="CW377" s="111"/>
      <c r="CX377" s="111">
        <v>1012.96</v>
      </c>
      <c r="CZ377" s="111"/>
      <c r="DA377" s="111"/>
      <c r="DB377" s="111"/>
      <c r="DC377" s="111"/>
    </row>
    <row r="378" spans="2:107" s="123" customFormat="1" ht="15" hidden="1" customHeight="1" outlineLevel="2" x14ac:dyDescent="0.3">
      <c r="B378" s="122" t="s">
        <v>372</v>
      </c>
      <c r="C378" s="111"/>
      <c r="D378" s="111"/>
      <c r="E378" s="111"/>
      <c r="F378" s="111"/>
      <c r="G378" s="113"/>
      <c r="H378" s="111"/>
      <c r="I378" s="111"/>
      <c r="J378" s="111"/>
      <c r="K378" s="111"/>
      <c r="L378" s="113"/>
      <c r="M378" s="111"/>
      <c r="N378" s="111"/>
      <c r="O378" s="111"/>
      <c r="P378" s="111"/>
      <c r="Q378" s="113"/>
      <c r="R378" s="111"/>
      <c r="S378" s="111"/>
      <c r="T378" s="111"/>
      <c r="U378" s="111"/>
      <c r="V378" s="113"/>
      <c r="W378" s="111"/>
      <c r="X378" s="111"/>
      <c r="Y378" s="111"/>
      <c r="Z378" s="111"/>
      <c r="AA378" s="113"/>
      <c r="AB378" s="111"/>
      <c r="AC378" s="111"/>
      <c r="AD378" s="111"/>
      <c r="AE378" s="111"/>
      <c r="AF378" s="113"/>
      <c r="AG378" s="111"/>
      <c r="AH378" s="111"/>
      <c r="AI378" s="111"/>
      <c r="AJ378" s="111"/>
      <c r="AK378" s="113"/>
      <c r="AL378" s="111"/>
      <c r="AM378" s="111"/>
      <c r="AN378" s="111"/>
      <c r="AO378" s="111"/>
      <c r="AP378" s="113"/>
      <c r="AQ378" s="111"/>
      <c r="AR378" s="111"/>
      <c r="AS378" s="111"/>
      <c r="AT378" s="111"/>
      <c r="AU378" s="113"/>
      <c r="AV378" s="111"/>
      <c r="AW378" s="111"/>
      <c r="AX378" s="111"/>
      <c r="AY378" s="111"/>
      <c r="AZ378" s="113"/>
      <c r="BA378" s="111"/>
      <c r="BB378" s="111"/>
      <c r="BC378" s="111"/>
      <c r="BD378" s="111"/>
      <c r="BE378" s="113"/>
      <c r="BF378" s="111"/>
      <c r="BG378" s="111"/>
      <c r="BH378" s="111"/>
      <c r="BI378" s="111"/>
      <c r="BJ378" s="113"/>
      <c r="BK378" s="111"/>
      <c r="BL378" s="111"/>
      <c r="BM378" s="111"/>
      <c r="BN378" s="111"/>
      <c r="BO378" s="111"/>
      <c r="BP378" s="76"/>
      <c r="BQ378" s="111"/>
      <c r="BR378" s="111"/>
      <c r="BS378" s="111"/>
      <c r="BT378" s="111"/>
      <c r="BV378" s="111"/>
      <c r="BW378" s="111"/>
      <c r="BX378" s="111"/>
      <c r="BY378" s="111"/>
      <c r="CA378" s="111"/>
      <c r="CB378" s="111"/>
      <c r="CC378" s="111"/>
      <c r="CD378" s="111"/>
      <c r="CF378" s="111"/>
      <c r="CG378" s="111"/>
      <c r="CH378" s="111"/>
      <c r="CI378" s="111"/>
      <c r="CK378" s="111"/>
      <c r="CL378" s="111"/>
      <c r="CM378" s="111"/>
      <c r="CN378" s="111"/>
      <c r="CP378" s="111"/>
      <c r="CQ378" s="111"/>
      <c r="CR378" s="111"/>
      <c r="CS378" s="111"/>
      <c r="CU378" s="111"/>
      <c r="CV378" s="111"/>
      <c r="CW378" s="111"/>
      <c r="CX378" s="111"/>
      <c r="CZ378" s="111"/>
      <c r="DA378" s="111"/>
      <c r="DB378" s="111"/>
      <c r="DC378" s="111"/>
    </row>
    <row r="379" spans="2:107" s="123" customFormat="1" ht="15" hidden="1" customHeight="1" outlineLevel="2" x14ac:dyDescent="0.3">
      <c r="B379" s="122" t="s">
        <v>373</v>
      </c>
      <c r="C379" s="111"/>
      <c r="D379" s="111"/>
      <c r="E379" s="111"/>
      <c r="F379" s="111"/>
      <c r="G379" s="113"/>
      <c r="H379" s="111"/>
      <c r="I379" s="111"/>
      <c r="J379" s="111"/>
      <c r="K379" s="111"/>
      <c r="L379" s="113"/>
      <c r="M379" s="111"/>
      <c r="N379" s="111"/>
      <c r="O379" s="111"/>
      <c r="P379" s="111"/>
      <c r="Q379" s="113"/>
      <c r="R379" s="111"/>
      <c r="S379" s="111"/>
      <c r="T379" s="111"/>
      <c r="U379" s="111"/>
      <c r="V379" s="113"/>
      <c r="W379" s="111"/>
      <c r="X379" s="111"/>
      <c r="Y379" s="111"/>
      <c r="Z379" s="111"/>
      <c r="AA379" s="113"/>
      <c r="AB379" s="111"/>
      <c r="AC379" s="111"/>
      <c r="AD379" s="111"/>
      <c r="AE379" s="111"/>
      <c r="AF379" s="113"/>
      <c r="AG379" s="111"/>
      <c r="AH379" s="111"/>
      <c r="AI379" s="111"/>
      <c r="AJ379" s="111"/>
      <c r="AK379" s="113"/>
      <c r="AL379" s="111"/>
      <c r="AM379" s="111"/>
      <c r="AN379" s="111"/>
      <c r="AO379" s="111"/>
      <c r="AP379" s="113"/>
      <c r="AQ379" s="111"/>
      <c r="AR379" s="111"/>
      <c r="AS379" s="111"/>
      <c r="AT379" s="111"/>
      <c r="AU379" s="113"/>
      <c r="AV379" s="111"/>
      <c r="AW379" s="111"/>
      <c r="AX379" s="111"/>
      <c r="AY379" s="111"/>
      <c r="AZ379" s="113"/>
      <c r="BA379" s="111"/>
      <c r="BB379" s="111"/>
      <c r="BC379" s="111"/>
      <c r="BD379" s="111"/>
      <c r="BE379" s="113"/>
      <c r="BF379" s="111"/>
      <c r="BG379" s="111"/>
      <c r="BH379" s="111"/>
      <c r="BI379" s="111"/>
      <c r="BJ379" s="113"/>
      <c r="BK379" s="111"/>
      <c r="BL379" s="111"/>
      <c r="BM379" s="111"/>
      <c r="BN379" s="111"/>
      <c r="BO379" s="111"/>
      <c r="BP379" s="76"/>
      <c r="BQ379" s="111"/>
      <c r="BR379" s="111"/>
      <c r="BS379" s="111"/>
      <c r="BT379" s="111"/>
      <c r="BV379" s="111"/>
      <c r="BW379" s="111"/>
      <c r="BX379" s="111"/>
      <c r="BY379" s="111"/>
      <c r="CA379" s="111"/>
      <c r="CB379" s="111"/>
      <c r="CC379" s="111"/>
      <c r="CD379" s="111"/>
      <c r="CF379" s="111"/>
      <c r="CG379" s="111"/>
      <c r="CH379" s="111"/>
      <c r="CI379" s="111"/>
      <c r="CK379" s="111"/>
      <c r="CL379" s="111"/>
      <c r="CM379" s="111"/>
      <c r="CN379" s="111"/>
      <c r="CP379" s="111"/>
      <c r="CQ379" s="111"/>
      <c r="CR379" s="111"/>
      <c r="CS379" s="111"/>
      <c r="CU379" s="111"/>
      <c r="CV379" s="111"/>
      <c r="CW379" s="111"/>
      <c r="CX379" s="111"/>
      <c r="CZ379" s="111"/>
      <c r="DA379" s="111"/>
      <c r="DB379" s="111"/>
      <c r="DC379" s="111"/>
    </row>
    <row r="380" spans="2:107" ht="15" customHeight="1" outlineLevel="1" collapsed="1" x14ac:dyDescent="0.3">
      <c r="B380" s="108" t="s">
        <v>119</v>
      </c>
      <c r="C380" s="109" t="s">
        <v>131</v>
      </c>
      <c r="D380" s="109" t="s">
        <v>131</v>
      </c>
      <c r="E380" s="109" t="s">
        <v>131</v>
      </c>
      <c r="F380" s="109" t="s">
        <v>131</v>
      </c>
      <c r="G380" s="63"/>
      <c r="H380" s="109" t="s">
        <v>131</v>
      </c>
      <c r="I380" s="109" t="s">
        <v>131</v>
      </c>
      <c r="J380" s="109" t="s">
        <v>131</v>
      </c>
      <c r="K380" s="109" t="s">
        <v>131</v>
      </c>
      <c r="L380" s="63"/>
      <c r="M380" s="109" t="s">
        <v>131</v>
      </c>
      <c r="N380" s="109" t="s">
        <v>131</v>
      </c>
      <c r="O380" s="109" t="s">
        <v>131</v>
      </c>
      <c r="P380" s="109" t="s">
        <v>131</v>
      </c>
      <c r="Q380" s="63"/>
      <c r="R380" s="109" t="s">
        <v>131</v>
      </c>
      <c r="S380" s="109" t="s">
        <v>131</v>
      </c>
      <c r="T380" s="109" t="s">
        <v>131</v>
      </c>
      <c r="U380" s="109" t="s">
        <v>131</v>
      </c>
      <c r="V380" s="63"/>
      <c r="W380" s="109" t="s">
        <v>131</v>
      </c>
      <c r="X380" s="109" t="s">
        <v>131</v>
      </c>
      <c r="Y380" s="109" t="s">
        <v>131</v>
      </c>
      <c r="Z380" s="109" t="s">
        <v>131</v>
      </c>
      <c r="AA380" s="63"/>
      <c r="AB380" s="109" t="s">
        <v>131</v>
      </c>
      <c r="AC380" s="109" t="s">
        <v>131</v>
      </c>
      <c r="AD380" s="109" t="s">
        <v>131</v>
      </c>
      <c r="AE380" s="109" t="s">
        <v>131</v>
      </c>
      <c r="AF380" s="63"/>
      <c r="AG380" s="109" t="s">
        <v>131</v>
      </c>
      <c r="AH380" s="109" t="s">
        <v>131</v>
      </c>
      <c r="AI380" s="109" t="s">
        <v>131</v>
      </c>
      <c r="AJ380" s="109" t="s">
        <v>131</v>
      </c>
      <c r="AK380" s="63"/>
      <c r="AL380" s="109" t="s">
        <v>131</v>
      </c>
      <c r="AM380" s="109" t="s">
        <v>131</v>
      </c>
      <c r="AN380" s="109" t="s">
        <v>131</v>
      </c>
      <c r="AO380" s="109" t="s">
        <v>131</v>
      </c>
      <c r="AP380" s="63"/>
      <c r="AQ380" s="109" t="s">
        <v>131</v>
      </c>
      <c r="AR380" s="109" t="s">
        <v>131</v>
      </c>
      <c r="AS380" s="109">
        <v>2224</v>
      </c>
      <c r="AT380" s="109">
        <v>1909.5</v>
      </c>
      <c r="AU380" s="63"/>
      <c r="AV380" s="109">
        <v>2001.1666666666667</v>
      </c>
      <c r="AW380" s="109">
        <v>2007.7142857142858</v>
      </c>
      <c r="AX380" s="109">
        <v>2225.8000000000002</v>
      </c>
      <c r="AY380" s="109">
        <v>2254.9166666666665</v>
      </c>
      <c r="AZ380" s="63"/>
      <c r="BA380" s="109">
        <v>2286.7692307692309</v>
      </c>
      <c r="BB380" s="109">
        <v>2277.8666666666668</v>
      </c>
      <c r="BC380" s="109">
        <v>2356.3125</v>
      </c>
      <c r="BD380" s="109">
        <v>2356.3125</v>
      </c>
      <c r="BE380" s="63"/>
      <c r="BF380" s="109">
        <v>2409.1666666666665</v>
      </c>
      <c r="BG380" s="109">
        <v>2392.6842105263158</v>
      </c>
      <c r="BH380" s="109">
        <v>2424.85</v>
      </c>
      <c r="BI380" s="109">
        <v>2424.85</v>
      </c>
      <c r="BJ380" s="63"/>
      <c r="BK380" s="109">
        <v>2424.85</v>
      </c>
      <c r="BL380" s="109">
        <v>2421.9499999999998</v>
      </c>
      <c r="BM380" s="109">
        <v>2450.6</v>
      </c>
      <c r="BN380" s="109">
        <v>2450.6</v>
      </c>
      <c r="BO380" s="109">
        <v>2450.6</v>
      </c>
      <c r="BQ380" s="109">
        <v>2450.6</v>
      </c>
      <c r="BR380" s="109">
        <v>2450.6</v>
      </c>
      <c r="BS380" s="109">
        <v>2450.6</v>
      </c>
      <c r="BT380" s="109">
        <v>2221.2800000000002</v>
      </c>
      <c r="BV380" s="109">
        <v>2450.6</v>
      </c>
      <c r="BW380" s="109">
        <v>2450.6</v>
      </c>
      <c r="BX380" s="109">
        <v>2221.2800000000002</v>
      </c>
      <c r="BY380" s="109">
        <v>2221.2800000000002</v>
      </c>
      <c r="CA380" s="109">
        <v>2221.2800000000002</v>
      </c>
      <c r="CB380" s="109">
        <v>2221.2800000000002</v>
      </c>
      <c r="CC380" s="109">
        <v>2221.2800000000002</v>
      </c>
      <c r="CD380" s="109">
        <v>2221.2800000000002</v>
      </c>
      <c r="CF380" s="109">
        <v>2221.2800000000002</v>
      </c>
      <c r="CG380" s="109">
        <v>2221.2800000000002</v>
      </c>
      <c r="CH380" s="109">
        <v>2228.9166666666665</v>
      </c>
      <c r="CI380" s="109">
        <v>2228.9166666666665</v>
      </c>
      <c r="CK380" s="109">
        <f>CK31/CK204</f>
        <v>2228.9166666666665</v>
      </c>
      <c r="CL380" s="109">
        <v>2221.681818181818</v>
      </c>
      <c r="CM380" s="109">
        <v>2132.9565217391305</v>
      </c>
      <c r="CN380" s="109">
        <v>2022.0769230769231</v>
      </c>
      <c r="CP380" s="109">
        <v>1889.1666666666667</v>
      </c>
      <c r="CQ380" s="109">
        <v>1589.5853658536585</v>
      </c>
      <c r="CR380" s="109">
        <v>1559.7142857142858</v>
      </c>
      <c r="CS380" s="109">
        <v>1527.3076923076924</v>
      </c>
      <c r="CU380" s="109">
        <v>1508.5166666666667</v>
      </c>
      <c r="CV380" s="109">
        <v>1462.1044776119404</v>
      </c>
      <c r="CW380" s="109">
        <v>1408.6142857142856</v>
      </c>
      <c r="CX380" s="109">
        <v>1322.6</v>
      </c>
      <c r="CZ380" s="109">
        <v>1299.566265060241</v>
      </c>
      <c r="DA380" s="109">
        <v>1269.9545454545455</v>
      </c>
      <c r="DB380" s="109">
        <v>1264.7078651685392</v>
      </c>
      <c r="DC380" s="109"/>
    </row>
    <row r="381" spans="2:107" ht="15" hidden="1" customHeight="1" outlineLevel="2" x14ac:dyDescent="0.3">
      <c r="B381" s="110" t="s">
        <v>120</v>
      </c>
      <c r="C381" s="111" t="s">
        <v>131</v>
      </c>
      <c r="D381" s="111" t="s">
        <v>131</v>
      </c>
      <c r="E381" s="111" t="s">
        <v>131</v>
      </c>
      <c r="F381" s="111" t="s">
        <v>131</v>
      </c>
      <c r="G381" s="63"/>
      <c r="H381" s="111" t="s">
        <v>131</v>
      </c>
      <c r="I381" s="111" t="s">
        <v>131</v>
      </c>
      <c r="J381" s="111" t="s">
        <v>131</v>
      </c>
      <c r="K381" s="111" t="s">
        <v>131</v>
      </c>
      <c r="L381" s="63"/>
      <c r="M381" s="111" t="s">
        <v>131</v>
      </c>
      <c r="N381" s="111" t="s">
        <v>131</v>
      </c>
      <c r="O381" s="111" t="s">
        <v>131</v>
      </c>
      <c r="P381" s="111" t="s">
        <v>131</v>
      </c>
      <c r="Q381" s="63"/>
      <c r="R381" s="111" t="s">
        <v>131</v>
      </c>
      <c r="S381" s="111" t="s">
        <v>131</v>
      </c>
      <c r="T381" s="111" t="s">
        <v>131</v>
      </c>
      <c r="U381" s="111" t="s">
        <v>131</v>
      </c>
      <c r="V381" s="63"/>
      <c r="W381" s="111" t="s">
        <v>131</v>
      </c>
      <c r="X381" s="111" t="s">
        <v>131</v>
      </c>
      <c r="Y381" s="111" t="s">
        <v>131</v>
      </c>
      <c r="Z381" s="111" t="s">
        <v>131</v>
      </c>
      <c r="AA381" s="63"/>
      <c r="AB381" s="111" t="s">
        <v>131</v>
      </c>
      <c r="AC381" s="111" t="s">
        <v>131</v>
      </c>
      <c r="AD381" s="111" t="s">
        <v>131</v>
      </c>
      <c r="AE381" s="111" t="s">
        <v>131</v>
      </c>
      <c r="AF381" s="63"/>
      <c r="AG381" s="111" t="s">
        <v>131</v>
      </c>
      <c r="AH381" s="111" t="s">
        <v>131</v>
      </c>
      <c r="AI381" s="111" t="s">
        <v>131</v>
      </c>
      <c r="AJ381" s="111" t="s">
        <v>131</v>
      </c>
      <c r="AK381" s="63"/>
      <c r="AL381" s="111" t="s">
        <v>131</v>
      </c>
      <c r="AM381" s="111" t="s">
        <v>131</v>
      </c>
      <c r="AN381" s="111" t="s">
        <v>131</v>
      </c>
      <c r="AO381" s="111" t="s">
        <v>131</v>
      </c>
      <c r="AP381" s="63"/>
      <c r="AQ381" s="111" t="s">
        <v>131</v>
      </c>
      <c r="AR381" s="111" t="s">
        <v>131</v>
      </c>
      <c r="AS381" s="111">
        <v>2224</v>
      </c>
      <c r="AT381" s="111">
        <v>1909.5</v>
      </c>
      <c r="AU381" s="63"/>
      <c r="AV381" s="111">
        <v>2001.1666666666667</v>
      </c>
      <c r="AW381" s="111">
        <v>2007.7142857142858</v>
      </c>
      <c r="AX381" s="111">
        <v>2225.8000000000002</v>
      </c>
      <c r="AY381" s="111">
        <v>2254.9166666666665</v>
      </c>
      <c r="AZ381" s="63"/>
      <c r="BA381" s="111">
        <v>2286.7692307692309</v>
      </c>
      <c r="BB381" s="111">
        <v>2277.8666666666668</v>
      </c>
      <c r="BC381" s="111">
        <v>2356.3125</v>
      </c>
      <c r="BD381" s="111">
        <v>2356.3125</v>
      </c>
      <c r="BE381" s="63"/>
      <c r="BF381" s="111">
        <v>2409.1666666666665</v>
      </c>
      <c r="BG381" s="111">
        <v>2392.6842105263158</v>
      </c>
      <c r="BH381" s="111">
        <v>2392.6842105263158</v>
      </c>
      <c r="BI381" s="111">
        <v>2392.6842105263158</v>
      </c>
      <c r="BJ381" s="63"/>
      <c r="BK381" s="111">
        <v>2392.6842105263158</v>
      </c>
      <c r="BL381" s="111">
        <v>2389.6315789473683</v>
      </c>
      <c r="BM381" s="111">
        <v>2419.7894736842104</v>
      </c>
      <c r="BN381" s="111">
        <v>2419.7894736842104</v>
      </c>
      <c r="BO381" s="111">
        <v>2419.7894736842104</v>
      </c>
      <c r="BQ381" s="111">
        <v>2419.7894736842104</v>
      </c>
      <c r="BR381" s="111">
        <v>2419.7894736842104</v>
      </c>
      <c r="BS381" s="111">
        <v>2419.7894736842104</v>
      </c>
      <c r="BT381" s="111">
        <v>2419.7894736842104</v>
      </c>
      <c r="BV381" s="111">
        <v>2419.7894736842104</v>
      </c>
      <c r="BW381" s="111">
        <v>2419.7894736842104</v>
      </c>
      <c r="BX381" s="111">
        <v>2419.7894736842104</v>
      </c>
      <c r="BY381" s="111">
        <v>2419.7894736842104</v>
      </c>
      <c r="CA381" s="111">
        <v>2419.7894736842104</v>
      </c>
      <c r="CB381" s="111">
        <v>2419.7894736842104</v>
      </c>
      <c r="CC381" s="111">
        <v>2419.7894736842104</v>
      </c>
      <c r="CD381" s="111">
        <v>2419.7894736842104</v>
      </c>
      <c r="CF381" s="111">
        <v>2419.7894736842104</v>
      </c>
      <c r="CG381" s="111">
        <v>2419.7894736842104</v>
      </c>
      <c r="CH381" s="111">
        <v>2441</v>
      </c>
      <c r="CI381" s="111">
        <v>2441</v>
      </c>
      <c r="CK381" s="111">
        <f>CK32/CK205</f>
        <v>2441</v>
      </c>
      <c r="CL381" s="111">
        <v>2457.5625</v>
      </c>
      <c r="CM381" s="111">
        <v>2323.6470588235293</v>
      </c>
      <c r="CN381" s="111">
        <v>2323.6470588235293</v>
      </c>
      <c r="CP381" s="111">
        <v>2457.5625</v>
      </c>
      <c r="CQ381" s="111">
        <v>2386.1764705882351</v>
      </c>
      <c r="CR381" s="111">
        <v>2386.1764705882351</v>
      </c>
      <c r="CS381" s="111">
        <v>2386.1764705882351</v>
      </c>
      <c r="CU381" s="111"/>
      <c r="CV381" s="111"/>
      <c r="CW381" s="111"/>
      <c r="CX381" s="111">
        <v>2400.0588235294117</v>
      </c>
      <c r="CZ381" s="111"/>
      <c r="DA381" s="111"/>
      <c r="DB381" s="111"/>
      <c r="DC381" s="111"/>
    </row>
    <row r="382" spans="2:107" ht="15" hidden="1" customHeight="1" outlineLevel="2" x14ac:dyDescent="0.3">
      <c r="B382" s="112" t="s">
        <v>121</v>
      </c>
      <c r="C382" s="111" t="s">
        <v>131</v>
      </c>
      <c r="D382" s="111" t="s">
        <v>131</v>
      </c>
      <c r="E382" s="111" t="s">
        <v>131</v>
      </c>
      <c r="F382" s="111" t="s">
        <v>131</v>
      </c>
      <c r="G382" s="63"/>
      <c r="H382" s="111" t="s">
        <v>131</v>
      </c>
      <c r="I382" s="111" t="s">
        <v>131</v>
      </c>
      <c r="J382" s="111" t="s">
        <v>131</v>
      </c>
      <c r="K382" s="111" t="s">
        <v>131</v>
      </c>
      <c r="L382" s="63"/>
      <c r="M382" s="111" t="s">
        <v>131</v>
      </c>
      <c r="N382" s="111" t="s">
        <v>131</v>
      </c>
      <c r="O382" s="111" t="s">
        <v>131</v>
      </c>
      <c r="P382" s="111" t="s">
        <v>131</v>
      </c>
      <c r="Q382" s="63"/>
      <c r="R382" s="111" t="s">
        <v>131</v>
      </c>
      <c r="S382" s="111" t="s">
        <v>131</v>
      </c>
      <c r="T382" s="111" t="s">
        <v>131</v>
      </c>
      <c r="U382" s="111" t="s">
        <v>131</v>
      </c>
      <c r="V382" s="63"/>
      <c r="W382" s="111" t="s">
        <v>131</v>
      </c>
      <c r="X382" s="111" t="s">
        <v>131</v>
      </c>
      <c r="Y382" s="111" t="s">
        <v>131</v>
      </c>
      <c r="Z382" s="111" t="s">
        <v>131</v>
      </c>
      <c r="AA382" s="63"/>
      <c r="AB382" s="111" t="s">
        <v>131</v>
      </c>
      <c r="AC382" s="111" t="s">
        <v>131</v>
      </c>
      <c r="AD382" s="111" t="s">
        <v>131</v>
      </c>
      <c r="AE382" s="111" t="s">
        <v>131</v>
      </c>
      <c r="AF382" s="63"/>
      <c r="AG382" s="111" t="s">
        <v>131</v>
      </c>
      <c r="AH382" s="111" t="s">
        <v>131</v>
      </c>
      <c r="AI382" s="111" t="s">
        <v>131</v>
      </c>
      <c r="AJ382" s="111" t="s">
        <v>131</v>
      </c>
      <c r="AK382" s="63"/>
      <c r="AL382" s="111" t="s">
        <v>131</v>
      </c>
      <c r="AM382" s="111" t="s">
        <v>131</v>
      </c>
      <c r="AN382" s="111" t="s">
        <v>131</v>
      </c>
      <c r="AO382" s="111" t="s">
        <v>131</v>
      </c>
      <c r="AP382" s="63"/>
      <c r="AQ382" s="111" t="s">
        <v>131</v>
      </c>
      <c r="AR382" s="111" t="s">
        <v>131</v>
      </c>
      <c r="AS382" s="111" t="s">
        <v>131</v>
      </c>
      <c r="AT382" s="111" t="s">
        <v>131</v>
      </c>
      <c r="AU382" s="63"/>
      <c r="AV382" s="111" t="s">
        <v>131</v>
      </c>
      <c r="AW382" s="111" t="s">
        <v>131</v>
      </c>
      <c r="AX382" s="111" t="s">
        <v>131</v>
      </c>
      <c r="AY382" s="111" t="s">
        <v>131</v>
      </c>
      <c r="AZ382" s="63"/>
      <c r="BA382" s="111" t="s">
        <v>131</v>
      </c>
      <c r="BB382" s="111" t="s">
        <v>131</v>
      </c>
      <c r="BC382" s="111" t="s">
        <v>131</v>
      </c>
      <c r="BD382" s="111" t="s">
        <v>131</v>
      </c>
      <c r="BE382" s="63"/>
      <c r="BF382" s="111" t="s">
        <v>131</v>
      </c>
      <c r="BG382" s="111" t="s">
        <v>131</v>
      </c>
      <c r="BH382" s="111">
        <v>3036</v>
      </c>
      <c r="BI382" s="111">
        <v>3036</v>
      </c>
      <c r="BJ382" s="63"/>
      <c r="BK382" s="111">
        <v>3036</v>
      </c>
      <c r="BL382" s="111">
        <v>3036</v>
      </c>
      <c r="BM382" s="111">
        <v>3036</v>
      </c>
      <c r="BN382" s="111">
        <v>3036</v>
      </c>
      <c r="BO382" s="111">
        <v>3036</v>
      </c>
      <c r="BQ382" s="111">
        <v>3036</v>
      </c>
      <c r="BR382" s="111">
        <v>3036</v>
      </c>
      <c r="BS382" s="111">
        <v>3036</v>
      </c>
      <c r="BT382" s="111">
        <v>3036</v>
      </c>
      <c r="BV382" s="111">
        <v>3036</v>
      </c>
      <c r="BW382" s="111">
        <v>3036</v>
      </c>
      <c r="BX382" s="111">
        <v>3036</v>
      </c>
      <c r="BY382" s="111">
        <v>3036</v>
      </c>
      <c r="CA382" s="111">
        <v>3036</v>
      </c>
      <c r="CB382" s="111">
        <v>3036</v>
      </c>
      <c r="CC382" s="111">
        <v>3036</v>
      </c>
      <c r="CD382" s="111">
        <v>3036</v>
      </c>
      <c r="CF382" s="111">
        <v>3036</v>
      </c>
      <c r="CG382" s="111">
        <v>3036</v>
      </c>
      <c r="CH382" s="111">
        <v>3036</v>
      </c>
      <c r="CI382" s="111">
        <v>3036</v>
      </c>
      <c r="CK382" s="111">
        <f>CK33/CK206</f>
        <v>3036</v>
      </c>
      <c r="CL382" s="111">
        <v>3036</v>
      </c>
      <c r="CM382" s="111">
        <v>3036</v>
      </c>
      <c r="CN382" s="111">
        <v>3036</v>
      </c>
      <c r="CP382" s="111">
        <v>3036</v>
      </c>
      <c r="CQ382" s="111">
        <v>3036</v>
      </c>
      <c r="CR382" s="111">
        <v>2233.5</v>
      </c>
      <c r="CS382" s="111">
        <v>2233.5</v>
      </c>
      <c r="CU382" s="111"/>
      <c r="CV382" s="111"/>
      <c r="CW382" s="111"/>
      <c r="CX382" s="111">
        <v>2155.1999999999998</v>
      </c>
      <c r="CZ382" s="111"/>
      <c r="DA382" s="111"/>
      <c r="DB382" s="111"/>
      <c r="DC382" s="111"/>
    </row>
    <row r="383" spans="2:107" s="40" customFormat="1" ht="15" hidden="1" customHeight="1" outlineLevel="2" x14ac:dyDescent="0.3">
      <c r="B383" s="112" t="s">
        <v>122</v>
      </c>
      <c r="C383" s="111" t="s">
        <v>131</v>
      </c>
      <c r="D383" s="111" t="s">
        <v>131</v>
      </c>
      <c r="E383" s="111" t="s">
        <v>131</v>
      </c>
      <c r="F383" s="111" t="s">
        <v>131</v>
      </c>
      <c r="G383" s="63"/>
      <c r="H383" s="111" t="s">
        <v>131</v>
      </c>
      <c r="I383" s="111" t="s">
        <v>131</v>
      </c>
      <c r="J383" s="111" t="s">
        <v>131</v>
      </c>
      <c r="K383" s="111" t="s">
        <v>131</v>
      </c>
      <c r="L383" s="63"/>
      <c r="M383" s="111" t="s">
        <v>131</v>
      </c>
      <c r="N383" s="111" t="s">
        <v>131</v>
      </c>
      <c r="O383" s="111" t="s">
        <v>131</v>
      </c>
      <c r="P383" s="111" t="s">
        <v>131</v>
      </c>
      <c r="Q383" s="63"/>
      <c r="R383" s="111" t="s">
        <v>131</v>
      </c>
      <c r="S383" s="111" t="s">
        <v>131</v>
      </c>
      <c r="T383" s="111" t="s">
        <v>131</v>
      </c>
      <c r="U383" s="111" t="s">
        <v>131</v>
      </c>
      <c r="V383" s="63"/>
      <c r="W383" s="111" t="s">
        <v>131</v>
      </c>
      <c r="X383" s="111" t="s">
        <v>131</v>
      </c>
      <c r="Y383" s="111" t="s">
        <v>131</v>
      </c>
      <c r="Z383" s="111" t="s">
        <v>131</v>
      </c>
      <c r="AA383" s="63"/>
      <c r="AB383" s="111" t="s">
        <v>131</v>
      </c>
      <c r="AC383" s="111" t="s">
        <v>131</v>
      </c>
      <c r="AD383" s="111" t="s">
        <v>131</v>
      </c>
      <c r="AE383" s="111" t="s">
        <v>131</v>
      </c>
      <c r="AF383" s="63"/>
      <c r="AG383" s="111" t="s">
        <v>131</v>
      </c>
      <c r="AH383" s="111" t="s">
        <v>131</v>
      </c>
      <c r="AI383" s="111" t="s">
        <v>131</v>
      </c>
      <c r="AJ383" s="111" t="s">
        <v>131</v>
      </c>
      <c r="AK383" s="63"/>
      <c r="AL383" s="111" t="s">
        <v>131</v>
      </c>
      <c r="AM383" s="111" t="s">
        <v>131</v>
      </c>
      <c r="AN383" s="111" t="s">
        <v>131</v>
      </c>
      <c r="AO383" s="111" t="s">
        <v>131</v>
      </c>
      <c r="AP383" s="63"/>
      <c r="AQ383" s="111" t="s">
        <v>131</v>
      </c>
      <c r="AR383" s="111" t="s">
        <v>131</v>
      </c>
      <c r="AS383" s="111" t="s">
        <v>131</v>
      </c>
      <c r="AT383" s="111" t="s">
        <v>131</v>
      </c>
      <c r="AU383" s="63"/>
      <c r="AV383" s="111" t="s">
        <v>131</v>
      </c>
      <c r="AW383" s="111" t="s">
        <v>131</v>
      </c>
      <c r="AX383" s="111" t="s">
        <v>131</v>
      </c>
      <c r="AY383" s="111" t="s">
        <v>131</v>
      </c>
      <c r="AZ383" s="63"/>
      <c r="BA383" s="111" t="s">
        <v>131</v>
      </c>
      <c r="BB383" s="111" t="s">
        <v>131</v>
      </c>
      <c r="BC383" s="111" t="s">
        <v>131</v>
      </c>
      <c r="BD383" s="111" t="s">
        <v>131</v>
      </c>
      <c r="BE383" s="63"/>
      <c r="BF383" s="111" t="s">
        <v>131</v>
      </c>
      <c r="BG383" s="111" t="s">
        <v>131</v>
      </c>
      <c r="BH383" s="111" t="s">
        <v>131</v>
      </c>
      <c r="BI383" s="111" t="s">
        <v>131</v>
      </c>
      <c r="BJ383" s="63"/>
      <c r="BK383" s="111" t="s">
        <v>131</v>
      </c>
      <c r="BL383" s="111" t="s">
        <v>131</v>
      </c>
      <c r="BM383" s="111" t="s">
        <v>131</v>
      </c>
      <c r="BN383" s="111" t="s">
        <v>131</v>
      </c>
      <c r="BO383" s="111" t="s">
        <v>131</v>
      </c>
      <c r="BP383" s="44"/>
      <c r="BQ383" s="111" t="s">
        <v>131</v>
      </c>
      <c r="BR383" s="111" t="s">
        <v>131</v>
      </c>
      <c r="BS383" s="111" t="s">
        <v>131</v>
      </c>
      <c r="BT383" s="111">
        <v>1304</v>
      </c>
      <c r="BV383" s="111" t="s">
        <v>131</v>
      </c>
      <c r="BW383" s="111" t="s">
        <v>131</v>
      </c>
      <c r="BX383" s="111">
        <v>1304</v>
      </c>
      <c r="BY383" s="111">
        <v>1304</v>
      </c>
      <c r="CA383" s="111">
        <v>1304</v>
      </c>
      <c r="CB383" s="111">
        <v>1304</v>
      </c>
      <c r="CC383" s="111">
        <v>1304</v>
      </c>
      <c r="CD383" s="111">
        <v>1304</v>
      </c>
      <c r="CF383" s="111">
        <v>1304</v>
      </c>
      <c r="CG383" s="111">
        <v>1304</v>
      </c>
      <c r="CH383" s="111">
        <v>1304</v>
      </c>
      <c r="CI383" s="111">
        <v>1304.0000000000002</v>
      </c>
      <c r="CK383" s="111">
        <f>CK34/CK207</f>
        <v>1304.0000000000002</v>
      </c>
      <c r="CL383" s="111">
        <v>1304.0000000000002</v>
      </c>
      <c r="CM383" s="111">
        <v>1304.0000000000002</v>
      </c>
      <c r="CN383" s="111">
        <v>1228.5714285714287</v>
      </c>
      <c r="CO383" s="123"/>
      <c r="CP383" s="111">
        <v>1054.7272727272727</v>
      </c>
      <c r="CQ383" s="111">
        <v>897.90476190476193</v>
      </c>
      <c r="CR383" s="111">
        <v>920.83333333333337</v>
      </c>
      <c r="CS383" s="111">
        <v>920.83333333333337</v>
      </c>
      <c r="CT383" s="123"/>
      <c r="CU383" s="111"/>
      <c r="CV383" s="111"/>
      <c r="CW383" s="111"/>
      <c r="CX383" s="111">
        <v>933.07407407407402</v>
      </c>
      <c r="CY383" s="123"/>
      <c r="CZ383" s="111"/>
      <c r="DA383" s="111"/>
      <c r="DB383" s="111"/>
      <c r="DC383" s="111"/>
    </row>
    <row r="384" spans="2:107" s="123" customFormat="1" ht="15" hidden="1" customHeight="1" outlineLevel="2" x14ac:dyDescent="0.3">
      <c r="B384" s="112" t="s">
        <v>350</v>
      </c>
      <c r="C384" s="111" t="s">
        <v>131</v>
      </c>
      <c r="D384" s="111" t="s">
        <v>131</v>
      </c>
      <c r="E384" s="111" t="s">
        <v>131</v>
      </c>
      <c r="F384" s="111" t="s">
        <v>131</v>
      </c>
      <c r="G384" s="113"/>
      <c r="H384" s="111" t="s">
        <v>131</v>
      </c>
      <c r="I384" s="111" t="s">
        <v>131</v>
      </c>
      <c r="J384" s="111" t="s">
        <v>131</v>
      </c>
      <c r="K384" s="111" t="s">
        <v>131</v>
      </c>
      <c r="L384" s="113"/>
      <c r="M384" s="111" t="s">
        <v>131</v>
      </c>
      <c r="N384" s="111" t="s">
        <v>131</v>
      </c>
      <c r="O384" s="111" t="s">
        <v>131</v>
      </c>
      <c r="P384" s="111" t="s">
        <v>131</v>
      </c>
      <c r="Q384" s="113"/>
      <c r="R384" s="111" t="s">
        <v>131</v>
      </c>
      <c r="S384" s="111" t="s">
        <v>131</v>
      </c>
      <c r="T384" s="111" t="s">
        <v>131</v>
      </c>
      <c r="U384" s="111" t="s">
        <v>131</v>
      </c>
      <c r="V384" s="113"/>
      <c r="W384" s="111" t="s">
        <v>131</v>
      </c>
      <c r="X384" s="111" t="s">
        <v>131</v>
      </c>
      <c r="Y384" s="111" t="s">
        <v>131</v>
      </c>
      <c r="Z384" s="111" t="s">
        <v>131</v>
      </c>
      <c r="AA384" s="113"/>
      <c r="AB384" s="111" t="s">
        <v>131</v>
      </c>
      <c r="AC384" s="111" t="s">
        <v>131</v>
      </c>
      <c r="AD384" s="111" t="s">
        <v>131</v>
      </c>
      <c r="AE384" s="111" t="s">
        <v>131</v>
      </c>
      <c r="AF384" s="113"/>
      <c r="AG384" s="111" t="s">
        <v>131</v>
      </c>
      <c r="AH384" s="111" t="s">
        <v>131</v>
      </c>
      <c r="AI384" s="111" t="s">
        <v>131</v>
      </c>
      <c r="AJ384" s="111" t="s">
        <v>131</v>
      </c>
      <c r="AK384" s="113"/>
      <c r="AL384" s="111" t="s">
        <v>131</v>
      </c>
      <c r="AM384" s="111" t="s">
        <v>131</v>
      </c>
      <c r="AN384" s="111" t="s">
        <v>131</v>
      </c>
      <c r="AO384" s="111" t="s">
        <v>131</v>
      </c>
      <c r="AP384" s="113"/>
      <c r="AQ384" s="111" t="s">
        <v>131</v>
      </c>
      <c r="AR384" s="111" t="s">
        <v>131</v>
      </c>
      <c r="AS384" s="111" t="s">
        <v>131</v>
      </c>
      <c r="AT384" s="111" t="s">
        <v>131</v>
      </c>
      <c r="AU384" s="113"/>
      <c r="AV384" s="111" t="s">
        <v>131</v>
      </c>
      <c r="AW384" s="111" t="s">
        <v>131</v>
      </c>
      <c r="AX384" s="111" t="s">
        <v>131</v>
      </c>
      <c r="AY384" s="111" t="s">
        <v>131</v>
      </c>
      <c r="AZ384" s="113"/>
      <c r="BA384" s="111" t="s">
        <v>131</v>
      </c>
      <c r="BB384" s="111" t="s">
        <v>131</v>
      </c>
      <c r="BC384" s="111" t="s">
        <v>131</v>
      </c>
      <c r="BD384" s="111" t="s">
        <v>131</v>
      </c>
      <c r="BE384" s="113"/>
      <c r="BF384" s="111" t="s">
        <v>131</v>
      </c>
      <c r="BG384" s="111" t="s">
        <v>131</v>
      </c>
      <c r="BH384" s="111" t="s">
        <v>131</v>
      </c>
      <c r="BI384" s="111" t="s">
        <v>131</v>
      </c>
      <c r="BJ384" s="113"/>
      <c r="BK384" s="111" t="s">
        <v>131</v>
      </c>
      <c r="BL384" s="111" t="s">
        <v>131</v>
      </c>
      <c r="BM384" s="111" t="s">
        <v>131</v>
      </c>
      <c r="BN384" s="111" t="s">
        <v>131</v>
      </c>
      <c r="BO384" s="111" t="s">
        <v>131</v>
      </c>
      <c r="BP384" s="76"/>
      <c r="BQ384" s="111" t="s">
        <v>131</v>
      </c>
      <c r="BR384" s="111" t="s">
        <v>131</v>
      </c>
      <c r="BS384" s="111" t="s">
        <v>131</v>
      </c>
      <c r="BT384" s="111" t="s">
        <v>131</v>
      </c>
      <c r="BV384" s="111" t="s">
        <v>131</v>
      </c>
      <c r="BW384" s="111" t="s">
        <v>131</v>
      </c>
      <c r="BX384" s="111" t="s">
        <v>131</v>
      </c>
      <c r="BY384" s="111" t="s">
        <v>131</v>
      </c>
      <c r="CA384" s="111" t="s">
        <v>131</v>
      </c>
      <c r="CB384" s="111" t="s">
        <v>131</v>
      </c>
      <c r="CC384" s="111" t="s">
        <v>131</v>
      </c>
      <c r="CD384" s="111" t="s">
        <v>131</v>
      </c>
      <c r="CF384" s="111" t="s">
        <v>131</v>
      </c>
      <c r="CG384" s="111" t="s">
        <v>131</v>
      </c>
      <c r="CH384" s="111" t="s">
        <v>131</v>
      </c>
      <c r="CI384" s="111" t="s">
        <v>131</v>
      </c>
      <c r="CK384" s="111" t="s">
        <v>131</v>
      </c>
      <c r="CL384" s="111" t="s">
        <v>131</v>
      </c>
      <c r="CM384" s="111" t="s">
        <v>131</v>
      </c>
      <c r="CN384" s="111">
        <v>1436</v>
      </c>
      <c r="CP384" s="111">
        <v>1358</v>
      </c>
      <c r="CQ384" s="111">
        <v>1358</v>
      </c>
      <c r="CR384" s="111">
        <v>1206.75</v>
      </c>
      <c r="CS384" s="111">
        <v>1117.2857142857142</v>
      </c>
      <c r="CU384" s="111"/>
      <c r="CV384" s="111"/>
      <c r="CW384" s="111"/>
      <c r="CX384" s="111">
        <v>936.70967741935488</v>
      </c>
      <c r="CZ384" s="111"/>
      <c r="DA384" s="111"/>
      <c r="DB384" s="111"/>
      <c r="DC384" s="111"/>
    </row>
    <row r="385" spans="2:107" ht="15" customHeight="1" outlineLevel="1" collapsed="1" x14ac:dyDescent="0.3">
      <c r="B385" s="108" t="s">
        <v>123</v>
      </c>
      <c r="C385" s="109" t="s">
        <v>131</v>
      </c>
      <c r="D385" s="109" t="s">
        <v>131</v>
      </c>
      <c r="E385" s="109" t="s">
        <v>131</v>
      </c>
      <c r="F385" s="109" t="s">
        <v>131</v>
      </c>
      <c r="G385" s="63"/>
      <c r="H385" s="109" t="s">
        <v>131</v>
      </c>
      <c r="I385" s="109" t="s">
        <v>131</v>
      </c>
      <c r="J385" s="109" t="s">
        <v>131</v>
      </c>
      <c r="K385" s="109" t="s">
        <v>131</v>
      </c>
      <c r="L385" s="63"/>
      <c r="M385" s="109" t="s">
        <v>131</v>
      </c>
      <c r="N385" s="109" t="s">
        <v>131</v>
      </c>
      <c r="O385" s="109" t="s">
        <v>131</v>
      </c>
      <c r="P385" s="109" t="s">
        <v>131</v>
      </c>
      <c r="Q385" s="63"/>
      <c r="R385" s="109" t="s">
        <v>131</v>
      </c>
      <c r="S385" s="109" t="s">
        <v>131</v>
      </c>
      <c r="T385" s="109" t="s">
        <v>131</v>
      </c>
      <c r="U385" s="109" t="s">
        <v>131</v>
      </c>
      <c r="V385" s="63"/>
      <c r="W385" s="109" t="s">
        <v>131</v>
      </c>
      <c r="X385" s="109" t="s">
        <v>131</v>
      </c>
      <c r="Y385" s="109" t="s">
        <v>131</v>
      </c>
      <c r="Z385" s="109" t="s">
        <v>131</v>
      </c>
      <c r="AA385" s="63"/>
      <c r="AB385" s="109" t="s">
        <v>131</v>
      </c>
      <c r="AC385" s="109" t="s">
        <v>131</v>
      </c>
      <c r="AD385" s="109" t="s">
        <v>131</v>
      </c>
      <c r="AE385" s="109" t="s">
        <v>131</v>
      </c>
      <c r="AF385" s="63"/>
      <c r="AG385" s="109" t="s">
        <v>131</v>
      </c>
      <c r="AH385" s="109" t="s">
        <v>131</v>
      </c>
      <c r="AI385" s="109" t="s">
        <v>131</v>
      </c>
      <c r="AJ385" s="109" t="s">
        <v>131</v>
      </c>
      <c r="AK385" s="63"/>
      <c r="AL385" s="109" t="s">
        <v>131</v>
      </c>
      <c r="AM385" s="109" t="s">
        <v>131</v>
      </c>
      <c r="AN385" s="109" t="s">
        <v>131</v>
      </c>
      <c r="AO385" s="109" t="s">
        <v>131</v>
      </c>
      <c r="AP385" s="63"/>
      <c r="AQ385" s="109" t="s">
        <v>131</v>
      </c>
      <c r="AR385" s="109" t="s">
        <v>131</v>
      </c>
      <c r="AS385" s="109" t="s">
        <v>131</v>
      </c>
      <c r="AT385" s="109" t="s">
        <v>131</v>
      </c>
      <c r="AU385" s="63"/>
      <c r="AV385" s="109">
        <v>1532</v>
      </c>
      <c r="AW385" s="109">
        <v>1299</v>
      </c>
      <c r="AX385" s="109">
        <v>1372.75</v>
      </c>
      <c r="AY385" s="109">
        <v>1372.75</v>
      </c>
      <c r="AZ385" s="63"/>
      <c r="BA385" s="109">
        <v>1265.6666666666667</v>
      </c>
      <c r="BB385" s="109">
        <v>1265.6666666666667</v>
      </c>
      <c r="BC385" s="109">
        <v>1265.6666666666667</v>
      </c>
      <c r="BD385" s="109">
        <v>1265.6666666666667</v>
      </c>
      <c r="BE385" s="63"/>
      <c r="BF385" s="109">
        <v>1265.6666666666667</v>
      </c>
      <c r="BG385" s="109">
        <v>1168.7142857142858</v>
      </c>
      <c r="BH385" s="109">
        <v>1097.8333333333333</v>
      </c>
      <c r="BI385" s="109">
        <v>1097.8333333333333</v>
      </c>
      <c r="BJ385" s="63"/>
      <c r="BK385" s="109">
        <v>1097.8333333333333</v>
      </c>
      <c r="BL385" s="109">
        <v>1097.8333333333333</v>
      </c>
      <c r="BM385" s="109">
        <v>1045.1428571428571</v>
      </c>
      <c r="BN385" s="109">
        <v>1008.5714285714286</v>
      </c>
      <c r="BO385" s="109">
        <v>1008.5714285714286</v>
      </c>
      <c r="BQ385" s="109">
        <v>1008.5714285714286</v>
      </c>
      <c r="BR385" s="109">
        <v>1008.5714285714286</v>
      </c>
      <c r="BS385" s="109">
        <v>1052.5</v>
      </c>
      <c r="BT385" s="109">
        <v>1052.5</v>
      </c>
      <c r="BV385" s="109">
        <v>1008.5714285714286</v>
      </c>
      <c r="BW385" s="109">
        <v>1052.5</v>
      </c>
      <c r="BX385" s="109">
        <v>1052.5</v>
      </c>
      <c r="BY385" s="109">
        <v>1052.5</v>
      </c>
      <c r="CA385" s="109">
        <v>1052.5</v>
      </c>
      <c r="CB385" s="109">
        <v>1052.5</v>
      </c>
      <c r="CC385" s="109">
        <v>1052.5</v>
      </c>
      <c r="CD385" s="109">
        <v>1094.4444444444443</v>
      </c>
      <c r="CF385" s="109">
        <v>1102.375</v>
      </c>
      <c r="CG385" s="109">
        <v>1113</v>
      </c>
      <c r="CH385" s="109">
        <v>1113</v>
      </c>
      <c r="CI385" s="109">
        <v>1113</v>
      </c>
      <c r="CK385" s="109">
        <f>CK36/CK209</f>
        <v>1044.3333333333333</v>
      </c>
      <c r="CL385" s="109">
        <v>985.3</v>
      </c>
      <c r="CM385" s="109">
        <v>985.3</v>
      </c>
      <c r="CN385" s="109">
        <v>985.3</v>
      </c>
      <c r="CP385" s="109">
        <v>967.36363636363637</v>
      </c>
      <c r="CQ385" s="109">
        <v>967.36363636363637</v>
      </c>
      <c r="CR385" s="109">
        <v>967.36363636363637</v>
      </c>
      <c r="CS385" s="109">
        <v>941</v>
      </c>
      <c r="CU385" s="109">
        <v>941</v>
      </c>
      <c r="CV385" s="109">
        <v>965.93333333333328</v>
      </c>
      <c r="CW385" s="109">
        <v>993</v>
      </c>
      <c r="CX385" s="109">
        <v>993</v>
      </c>
      <c r="CZ385" s="109">
        <v>959.13333333333333</v>
      </c>
      <c r="DA385" s="109">
        <v>959.13333333333333</v>
      </c>
      <c r="DB385" s="109">
        <v>959.13333333333333</v>
      </c>
      <c r="DC385" s="109"/>
    </row>
    <row r="386" spans="2:107" ht="15" hidden="1" customHeight="1" outlineLevel="2" x14ac:dyDescent="0.3">
      <c r="B386" s="110" t="s">
        <v>124</v>
      </c>
      <c r="C386" s="111" t="s">
        <v>131</v>
      </c>
      <c r="D386" s="111" t="s">
        <v>131</v>
      </c>
      <c r="E386" s="111" t="s">
        <v>131</v>
      </c>
      <c r="F386" s="111" t="s">
        <v>131</v>
      </c>
      <c r="G386" s="63"/>
      <c r="H386" s="111" t="s">
        <v>131</v>
      </c>
      <c r="I386" s="111" t="s">
        <v>131</v>
      </c>
      <c r="J386" s="111" t="s">
        <v>131</v>
      </c>
      <c r="K386" s="111" t="s">
        <v>131</v>
      </c>
      <c r="L386" s="63"/>
      <c r="M386" s="111" t="s">
        <v>131</v>
      </c>
      <c r="N386" s="111" t="s">
        <v>131</v>
      </c>
      <c r="O386" s="111" t="s">
        <v>131</v>
      </c>
      <c r="P386" s="111" t="s">
        <v>131</v>
      </c>
      <c r="Q386" s="63"/>
      <c r="R386" s="111" t="s">
        <v>131</v>
      </c>
      <c r="S386" s="111" t="s">
        <v>131</v>
      </c>
      <c r="T386" s="111" t="s">
        <v>131</v>
      </c>
      <c r="U386" s="111" t="s">
        <v>131</v>
      </c>
      <c r="V386" s="63"/>
      <c r="W386" s="111" t="s">
        <v>131</v>
      </c>
      <c r="X386" s="111" t="s">
        <v>131</v>
      </c>
      <c r="Y386" s="111" t="s">
        <v>131</v>
      </c>
      <c r="Z386" s="111" t="s">
        <v>131</v>
      </c>
      <c r="AA386" s="63"/>
      <c r="AB386" s="111" t="s">
        <v>131</v>
      </c>
      <c r="AC386" s="111" t="s">
        <v>131</v>
      </c>
      <c r="AD386" s="111" t="s">
        <v>131</v>
      </c>
      <c r="AE386" s="111" t="s">
        <v>131</v>
      </c>
      <c r="AF386" s="63"/>
      <c r="AG386" s="111" t="s">
        <v>131</v>
      </c>
      <c r="AH386" s="111" t="s">
        <v>131</v>
      </c>
      <c r="AI386" s="111" t="s">
        <v>131</v>
      </c>
      <c r="AJ386" s="111" t="s">
        <v>131</v>
      </c>
      <c r="AK386" s="63"/>
      <c r="AL386" s="111" t="s">
        <v>131</v>
      </c>
      <c r="AM386" s="111" t="s">
        <v>131</v>
      </c>
      <c r="AN386" s="111" t="s">
        <v>131</v>
      </c>
      <c r="AO386" s="111" t="s">
        <v>131</v>
      </c>
      <c r="AP386" s="63"/>
      <c r="AQ386" s="111" t="s">
        <v>131</v>
      </c>
      <c r="AR386" s="111" t="s">
        <v>131</v>
      </c>
      <c r="AS386" s="111" t="s">
        <v>131</v>
      </c>
      <c r="AT386" s="111" t="s">
        <v>131</v>
      </c>
      <c r="AU386" s="63"/>
      <c r="AV386" s="111">
        <v>1532</v>
      </c>
      <c r="AW386" s="111">
        <v>1532</v>
      </c>
      <c r="AX386" s="111">
        <v>1532</v>
      </c>
      <c r="AY386" s="111">
        <v>1532</v>
      </c>
      <c r="AZ386" s="63"/>
      <c r="BA386" s="111">
        <v>1532</v>
      </c>
      <c r="BB386" s="111">
        <v>1532</v>
      </c>
      <c r="BC386" s="111">
        <v>1532</v>
      </c>
      <c r="BD386" s="111">
        <v>1532</v>
      </c>
      <c r="BE386" s="63"/>
      <c r="BF386" s="111">
        <v>1532</v>
      </c>
      <c r="BG386" s="111">
        <v>1532</v>
      </c>
      <c r="BH386" s="111">
        <v>1532</v>
      </c>
      <c r="BI386" s="111">
        <v>1532</v>
      </c>
      <c r="BJ386" s="63"/>
      <c r="BK386" s="111">
        <v>1532</v>
      </c>
      <c r="BL386" s="111">
        <v>1532</v>
      </c>
      <c r="BM386" s="111">
        <v>1532</v>
      </c>
      <c r="BN386" s="111">
        <v>1532</v>
      </c>
      <c r="BO386" s="111">
        <v>1532</v>
      </c>
      <c r="BQ386" s="111">
        <v>1532</v>
      </c>
      <c r="BR386" s="111">
        <v>1532</v>
      </c>
      <c r="BS386" s="111">
        <v>1532</v>
      </c>
      <c r="BT386" s="111">
        <v>1532</v>
      </c>
      <c r="BV386" s="111">
        <v>1532</v>
      </c>
      <c r="BW386" s="111">
        <v>1532</v>
      </c>
      <c r="BX386" s="111">
        <v>1532</v>
      </c>
      <c r="BY386" s="111">
        <v>1532</v>
      </c>
      <c r="CA386" s="111">
        <v>1532</v>
      </c>
      <c r="CB386" s="111">
        <v>1532</v>
      </c>
      <c r="CC386" s="111">
        <v>1532</v>
      </c>
      <c r="CD386" s="111">
        <v>1532</v>
      </c>
      <c r="CF386" s="111">
        <v>1532</v>
      </c>
      <c r="CG386" s="111">
        <v>1365</v>
      </c>
      <c r="CH386" s="111">
        <v>1365</v>
      </c>
      <c r="CI386" s="111">
        <v>1365</v>
      </c>
      <c r="CK386" s="111">
        <f>CK37/CK210</f>
        <v>1365</v>
      </c>
      <c r="CL386" s="111">
        <v>1365</v>
      </c>
      <c r="CM386" s="111">
        <v>1365</v>
      </c>
      <c r="CN386" s="111">
        <v>1365</v>
      </c>
      <c r="CP386" s="111">
        <v>1365</v>
      </c>
      <c r="CQ386" s="111">
        <v>1365</v>
      </c>
      <c r="CR386" s="111">
        <v>1365</v>
      </c>
      <c r="CS386" s="111">
        <v>1365</v>
      </c>
      <c r="CU386" s="111"/>
      <c r="CV386" s="111"/>
      <c r="CW386" s="111"/>
      <c r="CX386" s="111">
        <v>1365</v>
      </c>
      <c r="CZ386" s="111"/>
      <c r="DA386" s="111"/>
      <c r="DB386" s="111"/>
      <c r="DC386" s="111"/>
    </row>
    <row r="387" spans="2:107" ht="15" hidden="1" customHeight="1" outlineLevel="2" x14ac:dyDescent="0.3">
      <c r="B387" s="110" t="s">
        <v>125</v>
      </c>
      <c r="C387" s="111" t="s">
        <v>131</v>
      </c>
      <c r="D387" s="111" t="s">
        <v>131</v>
      </c>
      <c r="E387" s="111" t="s">
        <v>131</v>
      </c>
      <c r="F387" s="111" t="s">
        <v>131</v>
      </c>
      <c r="G387" s="63"/>
      <c r="H387" s="111" t="s">
        <v>131</v>
      </c>
      <c r="I387" s="111" t="s">
        <v>131</v>
      </c>
      <c r="J387" s="111" t="s">
        <v>131</v>
      </c>
      <c r="K387" s="111" t="s">
        <v>131</v>
      </c>
      <c r="L387" s="63"/>
      <c r="M387" s="111" t="s">
        <v>131</v>
      </c>
      <c r="N387" s="111" t="s">
        <v>131</v>
      </c>
      <c r="O387" s="111" t="s">
        <v>131</v>
      </c>
      <c r="P387" s="111" t="s">
        <v>131</v>
      </c>
      <c r="Q387" s="63"/>
      <c r="R387" s="111" t="s">
        <v>131</v>
      </c>
      <c r="S387" s="111" t="s">
        <v>131</v>
      </c>
      <c r="T387" s="111" t="s">
        <v>131</v>
      </c>
      <c r="U387" s="111" t="s">
        <v>131</v>
      </c>
      <c r="V387" s="63"/>
      <c r="W387" s="111" t="s">
        <v>131</v>
      </c>
      <c r="X387" s="111" t="s">
        <v>131</v>
      </c>
      <c r="Y387" s="111" t="s">
        <v>131</v>
      </c>
      <c r="Z387" s="111" t="s">
        <v>131</v>
      </c>
      <c r="AA387" s="63"/>
      <c r="AB387" s="111" t="s">
        <v>131</v>
      </c>
      <c r="AC387" s="111" t="s">
        <v>131</v>
      </c>
      <c r="AD387" s="111" t="s">
        <v>131</v>
      </c>
      <c r="AE387" s="111" t="s">
        <v>131</v>
      </c>
      <c r="AF387" s="63"/>
      <c r="AG387" s="111" t="s">
        <v>131</v>
      </c>
      <c r="AH387" s="111" t="s">
        <v>131</v>
      </c>
      <c r="AI387" s="111" t="s">
        <v>131</v>
      </c>
      <c r="AJ387" s="111" t="s">
        <v>131</v>
      </c>
      <c r="AK387" s="63"/>
      <c r="AL387" s="111" t="s">
        <v>131</v>
      </c>
      <c r="AM387" s="111" t="s">
        <v>131</v>
      </c>
      <c r="AN387" s="111" t="s">
        <v>131</v>
      </c>
      <c r="AO387" s="111" t="s">
        <v>131</v>
      </c>
      <c r="AP387" s="63"/>
      <c r="AQ387" s="111" t="s">
        <v>131</v>
      </c>
      <c r="AR387" s="111" t="s">
        <v>131</v>
      </c>
      <c r="AS387" s="111" t="s">
        <v>131</v>
      </c>
      <c r="AT387" s="111" t="s">
        <v>131</v>
      </c>
      <c r="AU387" s="63"/>
      <c r="AV387" s="111" t="s">
        <v>131</v>
      </c>
      <c r="AW387" s="111">
        <v>1277</v>
      </c>
      <c r="AX387" s="111">
        <v>1277</v>
      </c>
      <c r="AY387" s="111">
        <v>1277</v>
      </c>
      <c r="AZ387" s="63"/>
      <c r="BA387" s="111">
        <v>1277</v>
      </c>
      <c r="BB387" s="111">
        <v>1277</v>
      </c>
      <c r="BC387" s="111">
        <v>1277</v>
      </c>
      <c r="BD387" s="111">
        <v>1277</v>
      </c>
      <c r="BE387" s="63"/>
      <c r="BF387" s="111">
        <v>1277</v>
      </c>
      <c r="BG387" s="111">
        <v>1277</v>
      </c>
      <c r="BH387" s="111">
        <v>1277</v>
      </c>
      <c r="BI387" s="111">
        <v>1277</v>
      </c>
      <c r="BJ387" s="63"/>
      <c r="BK387" s="111">
        <v>1277</v>
      </c>
      <c r="BL387" s="111">
        <v>1277</v>
      </c>
      <c r="BM387" s="111">
        <v>1277</v>
      </c>
      <c r="BN387" s="111">
        <v>1277</v>
      </c>
      <c r="BO387" s="111">
        <v>1277</v>
      </c>
      <c r="BQ387" s="111">
        <v>1277</v>
      </c>
      <c r="BR387" s="111">
        <v>1277</v>
      </c>
      <c r="BS387" s="111">
        <v>1277</v>
      </c>
      <c r="BT387" s="111">
        <v>1277</v>
      </c>
      <c r="BV387" s="111">
        <v>1277</v>
      </c>
      <c r="BW387" s="111">
        <v>1277</v>
      </c>
      <c r="BX387" s="111">
        <v>1277</v>
      </c>
      <c r="BY387" s="111">
        <v>1277</v>
      </c>
      <c r="CA387" s="111">
        <v>1277</v>
      </c>
      <c r="CB387" s="111">
        <v>1277</v>
      </c>
      <c r="CC387" s="111">
        <v>1277</v>
      </c>
      <c r="CD387" s="111">
        <v>1277</v>
      </c>
      <c r="CF387" s="111">
        <v>1277</v>
      </c>
      <c r="CG387" s="111">
        <v>1277</v>
      </c>
      <c r="CH387" s="111">
        <v>1277</v>
      </c>
      <c r="CI387" s="111">
        <v>1277</v>
      </c>
      <c r="CK387" s="111">
        <f>CK38/CK211</f>
        <v>1277</v>
      </c>
      <c r="CL387" s="111">
        <v>1277</v>
      </c>
      <c r="CM387" s="111">
        <v>1277</v>
      </c>
      <c r="CN387" s="111">
        <v>1277</v>
      </c>
      <c r="CP387" s="111">
        <v>1277</v>
      </c>
      <c r="CQ387" s="111">
        <v>1277</v>
      </c>
      <c r="CR387" s="111">
        <v>1277</v>
      </c>
      <c r="CS387" s="111">
        <v>1041.5</v>
      </c>
      <c r="CU387" s="111"/>
      <c r="CV387" s="111"/>
      <c r="CW387" s="111"/>
      <c r="CX387" s="111">
        <v>1041.5</v>
      </c>
      <c r="CZ387" s="111"/>
      <c r="DA387" s="111"/>
      <c r="DB387" s="111"/>
      <c r="DC387" s="111"/>
    </row>
    <row r="388" spans="2:107" ht="15" hidden="1" customHeight="1" outlineLevel="2" x14ac:dyDescent="0.3">
      <c r="B388" s="110" t="s">
        <v>126</v>
      </c>
      <c r="C388" s="111" t="s">
        <v>131</v>
      </c>
      <c r="D388" s="111" t="s">
        <v>131</v>
      </c>
      <c r="E388" s="111" t="s">
        <v>131</v>
      </c>
      <c r="F388" s="111" t="s">
        <v>131</v>
      </c>
      <c r="G388" s="63"/>
      <c r="H388" s="111" t="s">
        <v>131</v>
      </c>
      <c r="I388" s="111" t="s">
        <v>131</v>
      </c>
      <c r="J388" s="111" t="s">
        <v>131</v>
      </c>
      <c r="K388" s="111" t="s">
        <v>131</v>
      </c>
      <c r="L388" s="63"/>
      <c r="M388" s="111" t="s">
        <v>131</v>
      </c>
      <c r="N388" s="111" t="s">
        <v>131</v>
      </c>
      <c r="O388" s="111" t="s">
        <v>131</v>
      </c>
      <c r="P388" s="111" t="s">
        <v>131</v>
      </c>
      <c r="Q388" s="63"/>
      <c r="R388" s="111" t="s">
        <v>131</v>
      </c>
      <c r="S388" s="111" t="s">
        <v>131</v>
      </c>
      <c r="T388" s="111" t="s">
        <v>131</v>
      </c>
      <c r="U388" s="111" t="s">
        <v>131</v>
      </c>
      <c r="V388" s="63"/>
      <c r="W388" s="111" t="s">
        <v>131</v>
      </c>
      <c r="X388" s="111" t="s">
        <v>131</v>
      </c>
      <c r="Y388" s="111" t="s">
        <v>131</v>
      </c>
      <c r="Z388" s="111" t="s">
        <v>131</v>
      </c>
      <c r="AA388" s="63"/>
      <c r="AB388" s="111" t="s">
        <v>131</v>
      </c>
      <c r="AC388" s="111" t="s">
        <v>131</v>
      </c>
      <c r="AD388" s="111" t="s">
        <v>131</v>
      </c>
      <c r="AE388" s="111" t="s">
        <v>131</v>
      </c>
      <c r="AF388" s="63"/>
      <c r="AG388" s="111" t="s">
        <v>131</v>
      </c>
      <c r="AH388" s="111" t="s">
        <v>131</v>
      </c>
      <c r="AI388" s="111" t="s">
        <v>131</v>
      </c>
      <c r="AJ388" s="111" t="s">
        <v>131</v>
      </c>
      <c r="AK388" s="63"/>
      <c r="AL388" s="111" t="s">
        <v>131</v>
      </c>
      <c r="AM388" s="111" t="s">
        <v>131</v>
      </c>
      <c r="AN388" s="111" t="s">
        <v>131</v>
      </c>
      <c r="AO388" s="111" t="s">
        <v>131</v>
      </c>
      <c r="AP388" s="63"/>
      <c r="AQ388" s="111" t="s">
        <v>131</v>
      </c>
      <c r="AR388" s="111" t="s">
        <v>131</v>
      </c>
      <c r="AS388" s="111" t="s">
        <v>131</v>
      </c>
      <c r="AT388" s="111" t="s">
        <v>131</v>
      </c>
      <c r="AU388" s="63"/>
      <c r="AV388" s="111" t="s">
        <v>131</v>
      </c>
      <c r="AW388" s="111">
        <v>1088</v>
      </c>
      <c r="AX388" s="111">
        <v>1088</v>
      </c>
      <c r="AY388" s="111">
        <v>1088</v>
      </c>
      <c r="AZ388" s="63"/>
      <c r="BA388" s="111">
        <v>1080</v>
      </c>
      <c r="BB388" s="111">
        <v>1080</v>
      </c>
      <c r="BC388" s="111">
        <v>1080</v>
      </c>
      <c r="BD388" s="111">
        <v>1080</v>
      </c>
      <c r="BE388" s="63"/>
      <c r="BF388" s="111">
        <v>1080</v>
      </c>
      <c r="BG388" s="111">
        <v>915.66666666666663</v>
      </c>
      <c r="BH388" s="111">
        <v>915.66666666666663</v>
      </c>
      <c r="BI388" s="111">
        <v>915.66666666666663</v>
      </c>
      <c r="BJ388" s="63"/>
      <c r="BK388" s="111">
        <v>915.66666666666663</v>
      </c>
      <c r="BL388" s="111">
        <v>915.66666666666663</v>
      </c>
      <c r="BM388" s="111">
        <v>915.66666666666663</v>
      </c>
      <c r="BN388" s="111">
        <v>829.5</v>
      </c>
      <c r="BO388" s="111">
        <v>829.5</v>
      </c>
      <c r="BQ388" s="111">
        <v>829.5</v>
      </c>
      <c r="BR388" s="111">
        <v>829.5</v>
      </c>
      <c r="BS388" s="111">
        <v>829.5</v>
      </c>
      <c r="BT388" s="111">
        <v>829.5</v>
      </c>
      <c r="BV388" s="111">
        <v>829.5</v>
      </c>
      <c r="BW388" s="111">
        <v>829.5</v>
      </c>
      <c r="BX388" s="111">
        <v>829.5</v>
      </c>
      <c r="BY388" s="111">
        <v>829.5</v>
      </c>
      <c r="CA388" s="111">
        <v>829.5</v>
      </c>
      <c r="CB388" s="111">
        <v>829.5</v>
      </c>
      <c r="CC388" s="111">
        <v>829.5</v>
      </c>
      <c r="CD388" s="111">
        <v>829.5</v>
      </c>
      <c r="CF388" s="111">
        <v>829.5</v>
      </c>
      <c r="CG388" s="111">
        <v>829.5</v>
      </c>
      <c r="CH388" s="111">
        <v>829.5</v>
      </c>
      <c r="CI388" s="111">
        <v>829.5</v>
      </c>
      <c r="CK388" s="111">
        <f>CK39/CK212</f>
        <v>829.5</v>
      </c>
      <c r="CL388" s="111">
        <v>829.5</v>
      </c>
      <c r="CM388" s="111">
        <v>829.5</v>
      </c>
      <c r="CN388" s="111">
        <v>829.5</v>
      </c>
      <c r="CP388" s="111">
        <v>829.5</v>
      </c>
      <c r="CQ388" s="111">
        <v>829.5</v>
      </c>
      <c r="CR388" s="111">
        <v>829.5</v>
      </c>
      <c r="CS388" s="111">
        <v>829.5</v>
      </c>
      <c r="CU388" s="111"/>
      <c r="CV388" s="111"/>
      <c r="CW388" s="111"/>
      <c r="CX388" s="111">
        <v>1072</v>
      </c>
      <c r="CZ388" s="111"/>
      <c r="DA388" s="111"/>
      <c r="DB388" s="111"/>
      <c r="DC388" s="111"/>
    </row>
    <row r="389" spans="2:107" ht="15" hidden="1" customHeight="1" outlineLevel="2" x14ac:dyDescent="0.3">
      <c r="B389" s="110" t="s">
        <v>127</v>
      </c>
      <c r="C389" s="111" t="s">
        <v>131</v>
      </c>
      <c r="D389" s="111" t="s">
        <v>131</v>
      </c>
      <c r="E389" s="111" t="s">
        <v>131</v>
      </c>
      <c r="F389" s="111" t="s">
        <v>131</v>
      </c>
      <c r="G389" s="63"/>
      <c r="H389" s="111" t="s">
        <v>131</v>
      </c>
      <c r="I389" s="111" t="s">
        <v>131</v>
      </c>
      <c r="J389" s="111" t="s">
        <v>131</v>
      </c>
      <c r="K389" s="111" t="s">
        <v>131</v>
      </c>
      <c r="L389" s="63"/>
      <c r="M389" s="111" t="s">
        <v>131</v>
      </c>
      <c r="N389" s="111" t="s">
        <v>131</v>
      </c>
      <c r="O389" s="111" t="s">
        <v>131</v>
      </c>
      <c r="P389" s="111" t="s">
        <v>131</v>
      </c>
      <c r="Q389" s="63"/>
      <c r="R389" s="111" t="s">
        <v>131</v>
      </c>
      <c r="S389" s="111" t="s">
        <v>131</v>
      </c>
      <c r="T389" s="111" t="s">
        <v>131</v>
      </c>
      <c r="U389" s="111" t="s">
        <v>131</v>
      </c>
      <c r="V389" s="63"/>
      <c r="W389" s="111" t="s">
        <v>131</v>
      </c>
      <c r="X389" s="111" t="s">
        <v>131</v>
      </c>
      <c r="Y389" s="111" t="s">
        <v>131</v>
      </c>
      <c r="Z389" s="111" t="s">
        <v>131</v>
      </c>
      <c r="AA389" s="63"/>
      <c r="AB389" s="111" t="s">
        <v>131</v>
      </c>
      <c r="AC389" s="111" t="s">
        <v>131</v>
      </c>
      <c r="AD389" s="111" t="s">
        <v>131</v>
      </c>
      <c r="AE389" s="111" t="s">
        <v>131</v>
      </c>
      <c r="AF389" s="63"/>
      <c r="AG389" s="111" t="s">
        <v>131</v>
      </c>
      <c r="AH389" s="111" t="s">
        <v>131</v>
      </c>
      <c r="AI389" s="111" t="s">
        <v>131</v>
      </c>
      <c r="AJ389" s="111" t="s">
        <v>131</v>
      </c>
      <c r="AK389" s="63"/>
      <c r="AL389" s="111" t="s">
        <v>131</v>
      </c>
      <c r="AM389" s="111" t="s">
        <v>131</v>
      </c>
      <c r="AN389" s="111" t="s">
        <v>131</v>
      </c>
      <c r="AO389" s="111" t="s">
        <v>131</v>
      </c>
      <c r="AP389" s="63"/>
      <c r="AQ389" s="111" t="s">
        <v>131</v>
      </c>
      <c r="AR389" s="111" t="s">
        <v>131</v>
      </c>
      <c r="AS389" s="111" t="s">
        <v>131</v>
      </c>
      <c r="AT389" s="111" t="s">
        <v>131</v>
      </c>
      <c r="AU389" s="63"/>
      <c r="AV389" s="111" t="s">
        <v>131</v>
      </c>
      <c r="AW389" s="111" t="s">
        <v>131</v>
      </c>
      <c r="AX389" s="111">
        <v>1594</v>
      </c>
      <c r="AY389" s="111">
        <v>1594</v>
      </c>
      <c r="AZ389" s="63"/>
      <c r="BA389" s="111">
        <v>1594</v>
      </c>
      <c r="BB389" s="111">
        <v>1594</v>
      </c>
      <c r="BC389" s="111">
        <v>1594</v>
      </c>
      <c r="BD389" s="111">
        <v>1594</v>
      </c>
      <c r="BE389" s="63"/>
      <c r="BF389" s="111">
        <v>1594</v>
      </c>
      <c r="BG389" s="111">
        <v>1594</v>
      </c>
      <c r="BH389" s="111" t="s">
        <v>131</v>
      </c>
      <c r="BI389" s="111" t="s">
        <v>131</v>
      </c>
      <c r="BJ389" s="63"/>
      <c r="BK389" s="111" t="s">
        <v>131</v>
      </c>
      <c r="BL389" s="111" t="s">
        <v>131</v>
      </c>
      <c r="BM389" s="111" t="s">
        <v>131</v>
      </c>
      <c r="BN389" s="111" t="s">
        <v>131</v>
      </c>
      <c r="BO389" s="111" t="s">
        <v>131</v>
      </c>
      <c r="BQ389" s="111" t="s">
        <v>131</v>
      </c>
      <c r="BR389" s="111" t="s">
        <v>131</v>
      </c>
      <c r="BS389" s="111" t="s">
        <v>131</v>
      </c>
      <c r="BT389" s="111" t="s">
        <v>131</v>
      </c>
      <c r="BV389" s="111" t="s">
        <v>131</v>
      </c>
      <c r="BW389" s="111" t="s">
        <v>131</v>
      </c>
      <c r="BX389" s="111" t="s">
        <v>131</v>
      </c>
      <c r="BY389" s="111" t="s">
        <v>131</v>
      </c>
      <c r="CA389" s="111" t="s">
        <v>131</v>
      </c>
      <c r="CB389" s="111" t="s">
        <v>131</v>
      </c>
      <c r="CC389" s="111" t="s">
        <v>131</v>
      </c>
      <c r="CD389" s="111" t="s">
        <v>131</v>
      </c>
      <c r="CF389" s="111" t="s">
        <v>131</v>
      </c>
      <c r="CG389" s="111" t="s">
        <v>131</v>
      </c>
      <c r="CH389" s="111" t="s">
        <v>131</v>
      </c>
      <c r="CI389" s="111" t="s">
        <v>131</v>
      </c>
      <c r="CK389" s="111" t="s">
        <v>131</v>
      </c>
      <c r="CL389" s="111" t="s">
        <v>131</v>
      </c>
      <c r="CM389" s="111" t="s">
        <v>131</v>
      </c>
      <c r="CN389" s="111" t="s">
        <v>131</v>
      </c>
      <c r="CP389" s="111" t="s">
        <v>131</v>
      </c>
      <c r="CQ389" s="111" t="s">
        <v>131</v>
      </c>
      <c r="CR389" s="111" t="s">
        <v>131</v>
      </c>
      <c r="CS389" s="111">
        <v>786</v>
      </c>
      <c r="CU389" s="111"/>
      <c r="CV389" s="111"/>
      <c r="CW389" s="111"/>
      <c r="CX389" s="111">
        <v>786</v>
      </c>
      <c r="CZ389" s="111"/>
      <c r="DA389" s="111"/>
      <c r="DB389" s="111"/>
      <c r="DC389" s="111"/>
    </row>
    <row r="390" spans="2:107" ht="15" hidden="1" customHeight="1" outlineLevel="2" x14ac:dyDescent="0.3">
      <c r="B390" s="112" t="s">
        <v>128</v>
      </c>
      <c r="C390" s="111" t="s">
        <v>131</v>
      </c>
      <c r="D390" s="111" t="s">
        <v>131</v>
      </c>
      <c r="E390" s="111" t="s">
        <v>131</v>
      </c>
      <c r="F390" s="111" t="s">
        <v>131</v>
      </c>
      <c r="G390" s="63"/>
      <c r="H390" s="111" t="s">
        <v>131</v>
      </c>
      <c r="I390" s="111" t="s">
        <v>131</v>
      </c>
      <c r="J390" s="111" t="s">
        <v>131</v>
      </c>
      <c r="K390" s="111" t="s">
        <v>131</v>
      </c>
      <c r="L390" s="63"/>
      <c r="M390" s="111" t="s">
        <v>131</v>
      </c>
      <c r="N390" s="111" t="s">
        <v>131</v>
      </c>
      <c r="O390" s="111" t="s">
        <v>131</v>
      </c>
      <c r="P390" s="111" t="s">
        <v>131</v>
      </c>
      <c r="Q390" s="63"/>
      <c r="R390" s="111" t="s">
        <v>131</v>
      </c>
      <c r="S390" s="111" t="s">
        <v>131</v>
      </c>
      <c r="T390" s="111" t="s">
        <v>131</v>
      </c>
      <c r="U390" s="111" t="s">
        <v>131</v>
      </c>
      <c r="V390" s="63"/>
      <c r="W390" s="111" t="s">
        <v>131</v>
      </c>
      <c r="X390" s="111" t="s">
        <v>131</v>
      </c>
      <c r="Y390" s="111" t="s">
        <v>131</v>
      </c>
      <c r="Z390" s="111" t="s">
        <v>131</v>
      </c>
      <c r="AA390" s="63"/>
      <c r="AB390" s="111" t="s">
        <v>131</v>
      </c>
      <c r="AC390" s="111" t="s">
        <v>131</v>
      </c>
      <c r="AD390" s="111" t="s">
        <v>131</v>
      </c>
      <c r="AE390" s="111" t="s">
        <v>131</v>
      </c>
      <c r="AF390" s="63"/>
      <c r="AG390" s="111" t="s">
        <v>131</v>
      </c>
      <c r="AH390" s="111" t="s">
        <v>131</v>
      </c>
      <c r="AI390" s="111" t="s">
        <v>131</v>
      </c>
      <c r="AJ390" s="111" t="s">
        <v>131</v>
      </c>
      <c r="AK390" s="63"/>
      <c r="AL390" s="111" t="s">
        <v>131</v>
      </c>
      <c r="AM390" s="111" t="s">
        <v>131</v>
      </c>
      <c r="AN390" s="111" t="s">
        <v>131</v>
      </c>
      <c r="AO390" s="111" t="s">
        <v>131</v>
      </c>
      <c r="AP390" s="63"/>
      <c r="AQ390" s="111" t="s">
        <v>131</v>
      </c>
      <c r="AR390" s="111" t="s">
        <v>131</v>
      </c>
      <c r="AS390" s="111" t="s">
        <v>131</v>
      </c>
      <c r="AT390" s="111" t="s">
        <v>131</v>
      </c>
      <c r="AU390" s="63"/>
      <c r="AV390" s="111" t="s">
        <v>131</v>
      </c>
      <c r="AW390" s="111" t="s">
        <v>131</v>
      </c>
      <c r="AX390" s="111" t="s">
        <v>131</v>
      </c>
      <c r="AY390" s="111" t="s">
        <v>131</v>
      </c>
      <c r="AZ390" s="63"/>
      <c r="BA390" s="111">
        <v>1031</v>
      </c>
      <c r="BB390" s="111">
        <v>1031</v>
      </c>
      <c r="BC390" s="111">
        <v>1031</v>
      </c>
      <c r="BD390" s="111">
        <v>1031</v>
      </c>
      <c r="BE390" s="63"/>
      <c r="BF390" s="111">
        <v>1031</v>
      </c>
      <c r="BG390" s="111">
        <v>1031</v>
      </c>
      <c r="BH390" s="111">
        <v>1031</v>
      </c>
      <c r="BI390" s="111">
        <v>1031</v>
      </c>
      <c r="BJ390" s="63"/>
      <c r="BK390" s="111">
        <v>1031</v>
      </c>
      <c r="BL390" s="111">
        <v>1031</v>
      </c>
      <c r="BM390" s="111">
        <v>1031</v>
      </c>
      <c r="BN390" s="111">
        <v>1031</v>
      </c>
      <c r="BO390" s="111">
        <v>1031</v>
      </c>
      <c r="BQ390" s="111">
        <v>1031</v>
      </c>
      <c r="BR390" s="111">
        <v>1031</v>
      </c>
      <c r="BS390" s="111">
        <v>1031</v>
      </c>
      <c r="BT390" s="111">
        <v>1031</v>
      </c>
      <c r="BV390" s="111">
        <v>1031</v>
      </c>
      <c r="BW390" s="111">
        <v>1031</v>
      </c>
      <c r="BX390" s="111">
        <v>1031</v>
      </c>
      <c r="BY390" s="111">
        <v>1031</v>
      </c>
      <c r="CA390" s="111">
        <v>1031</v>
      </c>
      <c r="CB390" s="111">
        <v>1031</v>
      </c>
      <c r="CC390" s="111">
        <v>1031</v>
      </c>
      <c r="CD390" s="111">
        <v>1230.5</v>
      </c>
      <c r="CF390" s="111">
        <v>1430</v>
      </c>
      <c r="CG390" s="111">
        <v>1430</v>
      </c>
      <c r="CH390" s="111">
        <v>1430</v>
      </c>
      <c r="CI390" s="111">
        <v>1430</v>
      </c>
      <c r="CK390" s="111">
        <f>CK41/CK214</f>
        <v>1430</v>
      </c>
      <c r="CL390" s="111">
        <v>1430</v>
      </c>
      <c r="CM390" s="111">
        <v>1430</v>
      </c>
      <c r="CN390" s="111">
        <v>1430</v>
      </c>
      <c r="CP390" s="111">
        <v>1109</v>
      </c>
      <c r="CQ390" s="111">
        <v>1109</v>
      </c>
      <c r="CR390" s="111">
        <v>1109</v>
      </c>
      <c r="CS390" s="111">
        <v>1109</v>
      </c>
      <c r="CU390" s="111"/>
      <c r="CV390" s="111"/>
      <c r="CW390" s="111"/>
      <c r="CX390" s="111">
        <v>1109</v>
      </c>
      <c r="CZ390" s="111"/>
      <c r="DA390" s="111"/>
      <c r="DB390" s="111"/>
      <c r="DC390" s="111"/>
    </row>
    <row r="391" spans="2:107" ht="15" hidden="1" customHeight="1" outlineLevel="2" x14ac:dyDescent="0.3">
      <c r="B391" s="112" t="s">
        <v>129</v>
      </c>
      <c r="C391" s="111" t="s">
        <v>131</v>
      </c>
      <c r="D391" s="111" t="s">
        <v>131</v>
      </c>
      <c r="E391" s="111" t="s">
        <v>131</v>
      </c>
      <c r="F391" s="111" t="s">
        <v>131</v>
      </c>
      <c r="G391" s="63"/>
      <c r="H391" s="111" t="s">
        <v>131</v>
      </c>
      <c r="I391" s="111" t="s">
        <v>131</v>
      </c>
      <c r="J391" s="111" t="s">
        <v>131</v>
      </c>
      <c r="K391" s="111" t="s">
        <v>131</v>
      </c>
      <c r="L391" s="63"/>
      <c r="M391" s="111" t="s">
        <v>131</v>
      </c>
      <c r="N391" s="111" t="s">
        <v>131</v>
      </c>
      <c r="O391" s="111" t="s">
        <v>131</v>
      </c>
      <c r="P391" s="111" t="s">
        <v>131</v>
      </c>
      <c r="Q391" s="63"/>
      <c r="R391" s="111" t="s">
        <v>131</v>
      </c>
      <c r="S391" s="111" t="s">
        <v>131</v>
      </c>
      <c r="T391" s="111" t="s">
        <v>131</v>
      </c>
      <c r="U391" s="111" t="s">
        <v>131</v>
      </c>
      <c r="V391" s="63"/>
      <c r="W391" s="111" t="s">
        <v>131</v>
      </c>
      <c r="X391" s="111" t="s">
        <v>131</v>
      </c>
      <c r="Y391" s="111" t="s">
        <v>131</v>
      </c>
      <c r="Z391" s="111" t="s">
        <v>131</v>
      </c>
      <c r="AA391" s="63"/>
      <c r="AB391" s="111" t="s">
        <v>131</v>
      </c>
      <c r="AC391" s="111" t="s">
        <v>131</v>
      </c>
      <c r="AD391" s="111" t="s">
        <v>131</v>
      </c>
      <c r="AE391" s="111" t="s">
        <v>131</v>
      </c>
      <c r="AF391" s="63"/>
      <c r="AG391" s="111" t="s">
        <v>131</v>
      </c>
      <c r="AH391" s="111" t="s">
        <v>131</v>
      </c>
      <c r="AI391" s="111" t="s">
        <v>131</v>
      </c>
      <c r="AJ391" s="111" t="s">
        <v>131</v>
      </c>
      <c r="AK391" s="63"/>
      <c r="AL391" s="111" t="s">
        <v>131</v>
      </c>
      <c r="AM391" s="111" t="s">
        <v>131</v>
      </c>
      <c r="AN391" s="111" t="s">
        <v>131</v>
      </c>
      <c r="AO391" s="111" t="s">
        <v>131</v>
      </c>
      <c r="AP391" s="63"/>
      <c r="AQ391" s="111" t="s">
        <v>131</v>
      </c>
      <c r="AR391" s="111" t="s">
        <v>131</v>
      </c>
      <c r="AS391" s="111" t="s">
        <v>131</v>
      </c>
      <c r="AT391" s="111" t="s">
        <v>131</v>
      </c>
      <c r="AU391" s="63"/>
      <c r="AV391" s="111" t="s">
        <v>131</v>
      </c>
      <c r="AW391" s="111" t="s">
        <v>131</v>
      </c>
      <c r="AX391" s="111" t="s">
        <v>131</v>
      </c>
      <c r="AY391" s="111" t="s">
        <v>131</v>
      </c>
      <c r="AZ391" s="63"/>
      <c r="BA391" s="111" t="s">
        <v>131</v>
      </c>
      <c r="BB391" s="111" t="s">
        <v>131</v>
      </c>
      <c r="BC391" s="111" t="s">
        <v>131</v>
      </c>
      <c r="BD391" s="111" t="s">
        <v>131</v>
      </c>
      <c r="BE391" s="63"/>
      <c r="BF391" s="111" t="s">
        <v>131</v>
      </c>
      <c r="BG391" s="111" t="s">
        <v>131</v>
      </c>
      <c r="BH391" s="111" t="s">
        <v>131</v>
      </c>
      <c r="BI391" s="111" t="s">
        <v>131</v>
      </c>
      <c r="BJ391" s="63"/>
      <c r="BK391" s="111" t="s">
        <v>131</v>
      </c>
      <c r="BL391" s="111" t="s">
        <v>131</v>
      </c>
      <c r="BM391" s="111">
        <v>729</v>
      </c>
      <c r="BN391" s="111">
        <v>780.5</v>
      </c>
      <c r="BO391" s="111">
        <v>780.5</v>
      </c>
      <c r="BQ391" s="111">
        <v>780.5</v>
      </c>
      <c r="BR391" s="111">
        <v>780.5</v>
      </c>
      <c r="BS391" s="111">
        <v>973.66666666666663</v>
      </c>
      <c r="BT391" s="111">
        <v>973.66666666666663</v>
      </c>
      <c r="BV391" s="111">
        <v>780.5</v>
      </c>
      <c r="BW391" s="111">
        <v>973.66666666666663</v>
      </c>
      <c r="BX391" s="111">
        <v>973.66666666666663</v>
      </c>
      <c r="BY391" s="111">
        <v>973.66666666666663</v>
      </c>
      <c r="CA391" s="111">
        <v>973.66666666666663</v>
      </c>
      <c r="CB391" s="111">
        <v>973.66666666666663</v>
      </c>
      <c r="CC391" s="111">
        <v>973.66666666666663</v>
      </c>
      <c r="CD391" s="111">
        <v>973.66666666666663</v>
      </c>
      <c r="CF391" s="111">
        <v>973.66666666666663</v>
      </c>
      <c r="CG391" s="111">
        <v>973.66666666666663</v>
      </c>
      <c r="CH391" s="111">
        <v>973.66666666666663</v>
      </c>
      <c r="CI391" s="111">
        <v>973.66666666666663</v>
      </c>
      <c r="CK391" s="111">
        <f>CK42/CK215</f>
        <v>767.66666666666663</v>
      </c>
      <c r="CL391" s="111">
        <v>689.25</v>
      </c>
      <c r="CM391" s="111">
        <v>689.25</v>
      </c>
      <c r="CN391" s="111">
        <v>689.25</v>
      </c>
      <c r="CP391" s="111">
        <v>689.25</v>
      </c>
      <c r="CQ391" s="111">
        <v>689.25</v>
      </c>
      <c r="CR391" s="111">
        <v>689.25</v>
      </c>
      <c r="CS391" s="111">
        <v>689.25</v>
      </c>
      <c r="CU391" s="111"/>
      <c r="CV391" s="111"/>
      <c r="CW391" s="111"/>
      <c r="CX391" s="111">
        <v>797</v>
      </c>
      <c r="CZ391" s="111"/>
      <c r="DA391" s="111"/>
      <c r="DB391" s="111"/>
      <c r="DC391" s="111"/>
    </row>
    <row r="392" spans="2:107" ht="15" hidden="1" customHeight="1" outlineLevel="2" x14ac:dyDescent="0.3">
      <c r="B392" s="112" t="s">
        <v>371</v>
      </c>
      <c r="C392" s="111" t="s">
        <v>131</v>
      </c>
      <c r="D392" s="111" t="s">
        <v>131</v>
      </c>
      <c r="E392" s="111" t="s">
        <v>131</v>
      </c>
      <c r="F392" s="111" t="s">
        <v>131</v>
      </c>
      <c r="G392" s="113"/>
      <c r="H392" s="111" t="s">
        <v>131</v>
      </c>
      <c r="I392" s="111" t="s">
        <v>131</v>
      </c>
      <c r="J392" s="111" t="s">
        <v>131</v>
      </c>
      <c r="K392" s="111" t="s">
        <v>131</v>
      </c>
      <c r="L392" s="113"/>
      <c r="M392" s="111" t="s">
        <v>131</v>
      </c>
      <c r="N392" s="111" t="s">
        <v>131</v>
      </c>
      <c r="O392" s="111" t="s">
        <v>131</v>
      </c>
      <c r="P392" s="111" t="s">
        <v>131</v>
      </c>
      <c r="Q392" s="113"/>
      <c r="R392" s="111" t="s">
        <v>131</v>
      </c>
      <c r="S392" s="111" t="s">
        <v>131</v>
      </c>
      <c r="T392" s="111" t="s">
        <v>131</v>
      </c>
      <c r="U392" s="111" t="s">
        <v>131</v>
      </c>
      <c r="V392" s="113"/>
      <c r="W392" s="111" t="s">
        <v>131</v>
      </c>
      <c r="X392" s="111" t="s">
        <v>131</v>
      </c>
      <c r="Y392" s="111" t="s">
        <v>131</v>
      </c>
      <c r="Z392" s="111" t="s">
        <v>131</v>
      </c>
      <c r="AA392" s="113"/>
      <c r="AB392" s="111" t="s">
        <v>131</v>
      </c>
      <c r="AC392" s="111" t="s">
        <v>131</v>
      </c>
      <c r="AD392" s="111" t="s">
        <v>131</v>
      </c>
      <c r="AE392" s="111" t="s">
        <v>131</v>
      </c>
      <c r="AF392" s="113"/>
      <c r="AG392" s="111" t="s">
        <v>131</v>
      </c>
      <c r="AH392" s="111" t="s">
        <v>131</v>
      </c>
      <c r="AI392" s="111" t="s">
        <v>131</v>
      </c>
      <c r="AJ392" s="111" t="s">
        <v>131</v>
      </c>
      <c r="AK392" s="113"/>
      <c r="AL392" s="111" t="s">
        <v>131</v>
      </c>
      <c r="AM392" s="111" t="s">
        <v>131</v>
      </c>
      <c r="AN392" s="111" t="s">
        <v>131</v>
      </c>
      <c r="AO392" s="111" t="s">
        <v>131</v>
      </c>
      <c r="AP392" s="113"/>
      <c r="AQ392" s="111" t="s">
        <v>131</v>
      </c>
      <c r="AR392" s="111" t="s">
        <v>131</v>
      </c>
      <c r="AS392" s="111" t="s">
        <v>131</v>
      </c>
      <c r="AT392" s="111" t="s">
        <v>131</v>
      </c>
      <c r="AU392" s="113"/>
      <c r="AV392" s="111" t="s">
        <v>131</v>
      </c>
      <c r="AW392" s="111" t="s">
        <v>131</v>
      </c>
      <c r="AX392" s="111" t="s">
        <v>131</v>
      </c>
      <c r="AY392" s="111" t="s">
        <v>131</v>
      </c>
      <c r="AZ392" s="113"/>
      <c r="BA392" s="111" t="s">
        <v>131</v>
      </c>
      <c r="BB392" s="111" t="s">
        <v>131</v>
      </c>
      <c r="BC392" s="111" t="s">
        <v>131</v>
      </c>
      <c r="BD392" s="111" t="s">
        <v>131</v>
      </c>
      <c r="BE392" s="113"/>
      <c r="BF392" s="111" t="s">
        <v>131</v>
      </c>
      <c r="BG392" s="111" t="s">
        <v>131</v>
      </c>
      <c r="BH392" s="111" t="s">
        <v>131</v>
      </c>
      <c r="BI392" s="111" t="s">
        <v>131</v>
      </c>
      <c r="BJ392" s="113"/>
      <c r="BK392" s="111" t="s">
        <v>131</v>
      </c>
      <c r="BL392" s="111" t="s">
        <v>131</v>
      </c>
      <c r="BM392" s="111" t="s">
        <v>131</v>
      </c>
      <c r="BN392" s="111" t="s">
        <v>131</v>
      </c>
      <c r="BO392" s="111" t="s">
        <v>131</v>
      </c>
      <c r="BP392" s="76"/>
      <c r="BQ392" s="111" t="s">
        <v>131</v>
      </c>
      <c r="BR392" s="111" t="s">
        <v>131</v>
      </c>
      <c r="BS392" s="111" t="s">
        <v>131</v>
      </c>
      <c r="BT392" s="111" t="s">
        <v>131</v>
      </c>
      <c r="BV392" s="111" t="s">
        <v>131</v>
      </c>
      <c r="BW392" s="111" t="s">
        <v>131</v>
      </c>
      <c r="BX392" s="111" t="s">
        <v>131</v>
      </c>
      <c r="BY392" s="111" t="s">
        <v>131</v>
      </c>
      <c r="BZ392" s="123"/>
      <c r="CA392" s="111" t="s">
        <v>131</v>
      </c>
      <c r="CB392" s="111" t="s">
        <v>131</v>
      </c>
      <c r="CC392" s="111" t="s">
        <v>131</v>
      </c>
      <c r="CD392" s="111" t="s">
        <v>131</v>
      </c>
      <c r="CF392" s="111" t="s">
        <v>131</v>
      </c>
      <c r="CG392" s="111" t="s">
        <v>131</v>
      </c>
      <c r="CH392" s="111" t="s">
        <v>131</v>
      </c>
      <c r="CI392" s="111" t="s">
        <v>131</v>
      </c>
      <c r="CK392" s="111" t="s">
        <v>131</v>
      </c>
      <c r="CL392" s="111" t="s">
        <v>131</v>
      </c>
      <c r="CM392" s="111" t="s">
        <v>131</v>
      </c>
      <c r="CN392" s="111" t="s">
        <v>131</v>
      </c>
      <c r="CP392" s="111" t="s">
        <v>131</v>
      </c>
      <c r="CQ392" s="111" t="s">
        <v>131</v>
      </c>
      <c r="CR392" s="111" t="s">
        <v>131</v>
      </c>
      <c r="CS392" s="111" t="s">
        <v>131</v>
      </c>
      <c r="CU392" s="111"/>
      <c r="CV392" s="111"/>
      <c r="CW392" s="111"/>
      <c r="CX392" s="111">
        <v>1028</v>
      </c>
      <c r="CZ392" s="111"/>
      <c r="DA392" s="111"/>
      <c r="DB392" s="111"/>
      <c r="DC392" s="111"/>
    </row>
    <row r="393" spans="2:107" ht="15" customHeight="1" x14ac:dyDescent="0.3">
      <c r="B393" s="8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3"/>
      <c r="AM393" s="63"/>
      <c r="AN393" s="63"/>
      <c r="AO393" s="63"/>
      <c r="AP393" s="63"/>
      <c r="AQ393" s="63"/>
      <c r="AR393" s="63"/>
      <c r="AS393" s="63"/>
      <c r="AT393" s="63"/>
      <c r="AU393" s="63"/>
      <c r="AV393" s="63"/>
      <c r="AW393" s="63"/>
      <c r="AX393" s="63"/>
      <c r="AY393" s="63"/>
      <c r="AZ393" s="63"/>
      <c r="BA393" s="63"/>
      <c r="BB393" s="63"/>
      <c r="BC393" s="63"/>
      <c r="BD393" s="63"/>
      <c r="BE393" s="63"/>
      <c r="BF393" s="63"/>
      <c r="BG393" s="63"/>
      <c r="BH393" s="63"/>
      <c r="BI393" s="63"/>
      <c r="BJ393" s="63"/>
      <c r="BK393" s="63"/>
      <c r="BL393" s="63"/>
      <c r="BM393" s="63"/>
      <c r="BN393" s="63"/>
      <c r="BO393" s="63"/>
      <c r="BV393" s="44"/>
      <c r="BW393" s="44"/>
      <c r="BX393" s="44"/>
      <c r="BY393" s="44"/>
    </row>
    <row r="394" spans="2:107" ht="15" customHeight="1" x14ac:dyDescent="0.3">
      <c r="B394" s="8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3"/>
      <c r="AM394" s="63"/>
      <c r="AN394" s="63"/>
      <c r="AO394" s="63"/>
      <c r="AP394" s="63"/>
      <c r="AQ394" s="63"/>
      <c r="AR394" s="63"/>
      <c r="AS394" s="63"/>
      <c r="AT394" s="63"/>
      <c r="AU394" s="63"/>
      <c r="AV394" s="63"/>
      <c r="AW394" s="63"/>
      <c r="AX394" s="63"/>
      <c r="AY394" s="63"/>
      <c r="AZ394" s="63"/>
      <c r="BA394" s="63"/>
      <c r="BB394" s="63"/>
      <c r="BC394" s="63"/>
      <c r="BD394" s="63"/>
      <c r="BE394" s="63"/>
      <c r="BF394" s="63"/>
      <c r="BG394" s="63"/>
      <c r="BH394" s="63"/>
      <c r="BI394" s="63"/>
      <c r="BJ394" s="63"/>
      <c r="BK394" s="63"/>
      <c r="BL394" s="63"/>
      <c r="BM394" s="63"/>
      <c r="BN394" s="63"/>
      <c r="BO394" s="63"/>
      <c r="BV394" s="44"/>
      <c r="BW394" s="44"/>
      <c r="BX394" s="44"/>
      <c r="BY394" s="44"/>
    </row>
    <row r="395" spans="2:107" ht="15" customHeight="1" x14ac:dyDescent="0.3">
      <c r="B395" s="12"/>
      <c r="C395" s="116" t="s">
        <v>29</v>
      </c>
      <c r="D395" s="116" t="s">
        <v>30</v>
      </c>
      <c r="E395" s="116" t="s">
        <v>31</v>
      </c>
      <c r="F395" s="116" t="s">
        <v>32</v>
      </c>
      <c r="G395" s="61"/>
      <c r="H395" s="116" t="s">
        <v>33</v>
      </c>
      <c r="I395" s="116" t="s">
        <v>34</v>
      </c>
      <c r="J395" s="116" t="s">
        <v>35</v>
      </c>
      <c r="K395" s="116" t="s">
        <v>36</v>
      </c>
      <c r="L395" s="63"/>
      <c r="M395" s="116" t="s">
        <v>37</v>
      </c>
      <c r="N395" s="116" t="s">
        <v>38</v>
      </c>
      <c r="O395" s="116" t="s">
        <v>39</v>
      </c>
      <c r="P395" s="116" t="s">
        <v>40</v>
      </c>
      <c r="Q395" s="63"/>
      <c r="R395" s="116" t="s">
        <v>41</v>
      </c>
      <c r="S395" s="116" t="s">
        <v>42</v>
      </c>
      <c r="T395" s="116" t="s">
        <v>43</v>
      </c>
      <c r="U395" s="116" t="s">
        <v>44</v>
      </c>
      <c r="V395" s="63"/>
      <c r="W395" s="116" t="s">
        <v>45</v>
      </c>
      <c r="X395" s="116" t="s">
        <v>46</v>
      </c>
      <c r="Y395" s="116" t="s">
        <v>47</v>
      </c>
      <c r="Z395" s="116" t="s">
        <v>48</v>
      </c>
      <c r="AA395" s="63"/>
      <c r="AB395" s="116" t="s">
        <v>49</v>
      </c>
      <c r="AC395" s="116" t="s">
        <v>50</v>
      </c>
      <c r="AD395" s="116" t="s">
        <v>51</v>
      </c>
      <c r="AE395" s="116" t="s">
        <v>52</v>
      </c>
      <c r="AF395" s="63"/>
      <c r="AG395" s="116" t="s">
        <v>53</v>
      </c>
      <c r="AH395" s="116" t="s">
        <v>54</v>
      </c>
      <c r="AI395" s="116" t="s">
        <v>55</v>
      </c>
      <c r="AJ395" s="116" t="s">
        <v>56</v>
      </c>
      <c r="AK395" s="63"/>
      <c r="AL395" s="116" t="s">
        <v>57</v>
      </c>
      <c r="AM395" s="116" t="s">
        <v>58</v>
      </c>
      <c r="AN395" s="116" t="s">
        <v>59</v>
      </c>
      <c r="AO395" s="116" t="s">
        <v>60</v>
      </c>
      <c r="AP395" s="63"/>
      <c r="AQ395" s="116" t="s">
        <v>61</v>
      </c>
      <c r="AR395" s="116" t="s">
        <v>62</v>
      </c>
      <c r="AS395" s="116" t="s">
        <v>63</v>
      </c>
      <c r="AT395" s="116" t="s">
        <v>64</v>
      </c>
      <c r="AU395" s="63"/>
      <c r="AV395" s="116" t="s">
        <v>65</v>
      </c>
      <c r="AW395" s="116" t="s">
        <v>66</v>
      </c>
      <c r="AX395" s="116" t="s">
        <v>67</v>
      </c>
      <c r="AY395" s="116" t="s">
        <v>68</v>
      </c>
      <c r="AZ395" s="63"/>
      <c r="BA395" s="116" t="s">
        <v>69</v>
      </c>
      <c r="BB395" s="116" t="s">
        <v>70</v>
      </c>
      <c r="BC395" s="116" t="s">
        <v>71</v>
      </c>
      <c r="BD395" s="116" t="s">
        <v>72</v>
      </c>
      <c r="BE395" s="63"/>
      <c r="BF395" s="115" t="s">
        <v>73</v>
      </c>
      <c r="BG395" s="115" t="s">
        <v>74</v>
      </c>
      <c r="BH395" s="115" t="s">
        <v>75</v>
      </c>
      <c r="BI395" s="116" t="s">
        <v>76</v>
      </c>
      <c r="BJ395" s="63"/>
      <c r="BK395" s="115" t="s">
        <v>77</v>
      </c>
      <c r="BL395" s="115" t="s">
        <v>78</v>
      </c>
      <c r="BM395" s="115" t="s">
        <v>79</v>
      </c>
      <c r="BN395" s="116" t="s">
        <v>80</v>
      </c>
      <c r="BO395" s="116" t="s">
        <v>81</v>
      </c>
      <c r="BQ395" s="116" t="s">
        <v>82</v>
      </c>
      <c r="BR395" s="116" t="s">
        <v>83</v>
      </c>
      <c r="BS395" s="116" t="s">
        <v>84</v>
      </c>
      <c r="BT395" s="116" t="s">
        <v>85</v>
      </c>
      <c r="BV395" s="116" t="s">
        <v>86</v>
      </c>
      <c r="BW395" s="116" t="s">
        <v>87</v>
      </c>
      <c r="BX395" s="116" t="s">
        <v>88</v>
      </c>
      <c r="BY395" s="116" t="s">
        <v>85</v>
      </c>
      <c r="CA395" s="116" t="s">
        <v>89</v>
      </c>
      <c r="CB395" s="116" t="s">
        <v>90</v>
      </c>
      <c r="CC395" s="116" t="s">
        <v>91</v>
      </c>
      <c r="CD395" s="116" t="s">
        <v>92</v>
      </c>
      <c r="CF395" s="116" t="s">
        <v>93</v>
      </c>
      <c r="CG395" s="116" t="s">
        <v>94</v>
      </c>
      <c r="CH395" s="116" t="s">
        <v>95</v>
      </c>
      <c r="CI395" s="221" t="s">
        <v>322</v>
      </c>
      <c r="CK395" s="116" t="s">
        <v>323</v>
      </c>
      <c r="CL395" s="116" t="s">
        <v>324</v>
      </c>
      <c r="CM395" s="116" t="s">
        <v>325</v>
      </c>
      <c r="CN395" s="116" t="s">
        <v>326</v>
      </c>
      <c r="CP395" s="116" t="s">
        <v>352</v>
      </c>
      <c r="CQ395" s="116" t="s">
        <v>353</v>
      </c>
      <c r="CR395" s="116" t="s">
        <v>358</v>
      </c>
      <c r="CS395" s="116" t="s">
        <v>363</v>
      </c>
      <c r="CU395" s="116" t="s">
        <v>366</v>
      </c>
      <c r="CV395" s="116" t="s">
        <v>367</v>
      </c>
      <c r="CW395" s="116" t="s">
        <v>368</v>
      </c>
      <c r="CX395" s="116" t="s">
        <v>369</v>
      </c>
      <c r="CZ395" s="116" t="s">
        <v>374</v>
      </c>
      <c r="DA395" s="116" t="s">
        <v>375</v>
      </c>
      <c r="DB395" s="116" t="s">
        <v>376</v>
      </c>
      <c r="DC395" s="116" t="s">
        <v>377</v>
      </c>
    </row>
    <row r="396" spans="2:107" s="86" customFormat="1" ht="15" customHeight="1" x14ac:dyDescent="0.3">
      <c r="B396" s="117" t="s">
        <v>139</v>
      </c>
      <c r="C396" s="118">
        <v>2.8266326460403723E-2</v>
      </c>
      <c r="D396" s="118">
        <v>3.0010254030968575E-2</v>
      </c>
      <c r="E396" s="118">
        <v>2.6681488486199445E-2</v>
      </c>
      <c r="F396" s="118">
        <v>1.2672788694660042E-2</v>
      </c>
      <c r="G396" s="85"/>
      <c r="H396" s="118">
        <v>1.5471176855760493E-2</v>
      </c>
      <c r="I396" s="118">
        <v>-5.8394842421180426E-2</v>
      </c>
      <c r="J396" s="118">
        <v>-3.9390214312969185E-2</v>
      </c>
      <c r="K396" s="118">
        <v>-6.4114389580455677E-2</v>
      </c>
      <c r="L396" s="85"/>
      <c r="M396" s="118">
        <v>-6.9825724954216795E-2</v>
      </c>
      <c r="N396" s="118">
        <v>-5.9112798432480518E-2</v>
      </c>
      <c r="O396" s="118">
        <v>-5.6793223650148605E-2</v>
      </c>
      <c r="P396" s="118">
        <v>-0.17734209685193314</v>
      </c>
      <c r="Q396" s="71"/>
      <c r="R396" s="118">
        <v>-0.16819101781472823</v>
      </c>
      <c r="S396" s="118">
        <v>-0.21199586066505349</v>
      </c>
      <c r="T396" s="118">
        <v>-0.21080596978444455</v>
      </c>
      <c r="U396" s="118">
        <v>-6.5850336503827545E-2</v>
      </c>
      <c r="V396" s="71"/>
      <c r="W396" s="118">
        <v>-5.8924746832477282E-2</v>
      </c>
      <c r="X396" s="118">
        <v>3.5538119702803961E-2</v>
      </c>
      <c r="Y396" s="118">
        <v>1.1363551804530303E-2</v>
      </c>
      <c r="Z396" s="118">
        <v>2.3229058025734828E-2</v>
      </c>
      <c r="AA396" s="71"/>
      <c r="AB396" s="118">
        <v>0.11181286161753645</v>
      </c>
      <c r="AC396" s="118">
        <v>8.973897123525898E-2</v>
      </c>
      <c r="AD396" s="118">
        <v>0.10646051216341412</v>
      </c>
      <c r="AE396" s="118">
        <v>9.8568747206389418E-2</v>
      </c>
      <c r="AF396" s="71"/>
      <c r="AG396" s="118">
        <v>9.0408574016094256E-3</v>
      </c>
      <c r="AH396" s="118">
        <v>1.6905287589142226E-2</v>
      </c>
      <c r="AI396" s="118">
        <v>2.7248946359911486E-2</v>
      </c>
      <c r="AJ396" s="118">
        <v>4.7615625308176091E-2</v>
      </c>
      <c r="AK396" s="71"/>
      <c r="AL396" s="118">
        <v>6.5268415515452816E-2</v>
      </c>
      <c r="AM396" s="118">
        <v>8.682032795915795E-2</v>
      </c>
      <c r="AN396" s="118">
        <v>9.1895389505668446E-2</v>
      </c>
      <c r="AO396" s="118">
        <v>0.1063543069183317</v>
      </c>
      <c r="AP396" s="71"/>
      <c r="AQ396" s="118">
        <v>0.10346757950441399</v>
      </c>
      <c r="AR396" s="118">
        <v>0.10059554100034451</v>
      </c>
      <c r="AS396" s="118">
        <v>9.3226354958916513E-2</v>
      </c>
      <c r="AT396" s="118">
        <v>6.8873684539808799E-2</v>
      </c>
      <c r="AU396" s="71"/>
      <c r="AV396" s="118">
        <v>7.6666006977401668E-2</v>
      </c>
      <c r="AW396" s="118">
        <v>7.6637069933361834E-2</v>
      </c>
      <c r="AX396" s="118">
        <v>8.263400772720253E-2</v>
      </c>
      <c r="AY396" s="118">
        <v>8.7774789185494306E-2</v>
      </c>
      <c r="AZ396" s="71"/>
      <c r="BA396" s="118">
        <v>6.5335793914151008E-2</v>
      </c>
      <c r="BB396" s="118">
        <v>5.994046048900481E-2</v>
      </c>
      <c r="BC396" s="118">
        <v>4.8951572504799312E-2</v>
      </c>
      <c r="BD396" s="118">
        <v>4.2872423480098565E-2</v>
      </c>
      <c r="BE396" s="71"/>
      <c r="BF396" s="118">
        <v>4.9711575962908316E-2</v>
      </c>
      <c r="BG396" s="118">
        <v>5.4893178957757804E-2</v>
      </c>
      <c r="BH396" s="118">
        <v>4.9095483426836894E-2</v>
      </c>
      <c r="BI396" s="118">
        <v>6.1825302247925817E-2</v>
      </c>
      <c r="BJ396" s="71"/>
      <c r="BK396" s="118">
        <v>5.9031142065445019E-2</v>
      </c>
      <c r="BL396" s="118">
        <v>7.8612974260628743E-2</v>
      </c>
      <c r="BM396" s="118">
        <v>8.1599935673851043E-2</v>
      </c>
      <c r="BN396" s="118">
        <v>7.7059061389411765E-2</v>
      </c>
      <c r="BO396" s="118">
        <v>7.6217087878547932E-2</v>
      </c>
      <c r="BP396" s="71"/>
      <c r="BQ396" s="118">
        <v>8.6957387824559085E-2</v>
      </c>
      <c r="BR396" s="118">
        <v>9.9266020413988354E-2</v>
      </c>
      <c r="BS396" s="118">
        <v>0.10744942434605664</v>
      </c>
      <c r="BT396" s="118">
        <v>0.14102891440175575</v>
      </c>
      <c r="BV396" s="118" t="s">
        <v>131</v>
      </c>
      <c r="BW396" s="118" t="s">
        <v>131</v>
      </c>
      <c r="BX396" s="118" t="s">
        <v>131</v>
      </c>
      <c r="BY396" s="118">
        <v>0.14102891440175575</v>
      </c>
      <c r="CA396" s="118">
        <v>0.12466591622301898</v>
      </c>
      <c r="CB396" s="118">
        <v>0.12686225166390672</v>
      </c>
      <c r="CC396" s="118">
        <v>0.10757502706665251</v>
      </c>
      <c r="CD396" s="118">
        <v>9.7061959272098611E-2</v>
      </c>
      <c r="CF396" s="118">
        <v>9.8412016861428878E-2</v>
      </c>
      <c r="CG396" s="118">
        <v>9.0493389600631496E-2</v>
      </c>
      <c r="CH396" s="118">
        <v>9.8051965671852717E-2</v>
      </c>
      <c r="CI396" s="118">
        <v>8.7972292276362163E-2</v>
      </c>
      <c r="CK396" s="118">
        <f t="shared" ref="CK396:CK406" si="21">CK352/CF352-1</f>
        <v>5.0604139481365218E-2</v>
      </c>
      <c r="CL396" s="118">
        <v>3.8994455368934533E-2</v>
      </c>
      <c r="CM396" s="118">
        <v>2.4441600496330151E-2</v>
      </c>
      <c r="CN396" s="118">
        <v>1.3624198524360143E-2</v>
      </c>
      <c r="CP396" s="118">
        <v>3.1846569954948181E-2</v>
      </c>
      <c r="CQ396" s="118">
        <v>2.6637330187345931E-2</v>
      </c>
      <c r="CR396" s="118">
        <v>3.3370104714156579E-2</v>
      </c>
      <c r="CS396" s="118">
        <v>2.7496107850652152E-2</v>
      </c>
      <c r="CU396" s="118">
        <v>2.1766919869102841E-2</v>
      </c>
      <c r="CV396" s="118">
        <v>1.8456272472021862E-2</v>
      </c>
      <c r="CW396" s="118">
        <v>4.5729757675549987E-3</v>
      </c>
      <c r="CX396" s="118">
        <v>-1.8538446694104094E-2</v>
      </c>
      <c r="CZ396" s="118">
        <v>-2.1409928320084148E-2</v>
      </c>
      <c r="DA396" s="118">
        <v>-3.7998451526906951E-2</v>
      </c>
      <c r="DB396" s="118">
        <v>-5.0462649773930113E-2</v>
      </c>
      <c r="DC396" s="118"/>
    </row>
    <row r="397" spans="2:107" ht="15" customHeight="1" outlineLevel="1" collapsed="1" x14ac:dyDescent="0.3">
      <c r="B397" s="108" t="s">
        <v>97</v>
      </c>
      <c r="C397" s="68">
        <v>2.975942469580195E-2</v>
      </c>
      <c r="D397" s="68">
        <v>2.1073802893126548E-2</v>
      </c>
      <c r="E397" s="68">
        <v>9.6374688985039203E-3</v>
      </c>
      <c r="F397" s="68">
        <v>9.8295835351913663E-3</v>
      </c>
      <c r="G397" s="67"/>
      <c r="H397" s="69">
        <v>3.2351998271806792E-3</v>
      </c>
      <c r="I397" s="69">
        <v>-8.3849451217625659E-2</v>
      </c>
      <c r="J397" s="69">
        <v>-3.819252675835183E-2</v>
      </c>
      <c r="K397" s="69">
        <v>-8.1226537630103457E-2</v>
      </c>
      <c r="L397" s="67"/>
      <c r="M397" s="69">
        <v>-7.6958243975006946E-2</v>
      </c>
      <c r="N397" s="69">
        <v>-6.9731067167282834E-2</v>
      </c>
      <c r="O397" s="69">
        <v>-8.2684927856283563E-2</v>
      </c>
      <c r="P397" s="69">
        <v>-0.21316430867487224</v>
      </c>
      <c r="Q397" s="67"/>
      <c r="R397" s="69">
        <v>-0.2060748701346431</v>
      </c>
      <c r="S397" s="69">
        <v>-0.2451024617413774</v>
      </c>
      <c r="T397" s="69">
        <v>-0.23785649744775583</v>
      </c>
      <c r="U397" s="69">
        <v>-7.3876485614356002E-2</v>
      </c>
      <c r="V397" s="67"/>
      <c r="W397" s="69">
        <v>-7.3879849836194333E-2</v>
      </c>
      <c r="X397" s="69">
        <v>4.0305061368580475E-2</v>
      </c>
      <c r="Y397" s="69">
        <v>-1.9617380621994585E-3</v>
      </c>
      <c r="Z397" s="69">
        <v>2.1459879967013595E-2</v>
      </c>
      <c r="AA397" s="67"/>
      <c r="AB397" s="69">
        <v>0.135489594158124</v>
      </c>
      <c r="AC397" s="69">
        <v>0.11238924300049868</v>
      </c>
      <c r="AD397" s="69">
        <v>0.1486703740574189</v>
      </c>
      <c r="AE397" s="69">
        <v>0.14226894913598542</v>
      </c>
      <c r="AF397" s="67"/>
      <c r="AG397" s="69">
        <v>3.8267218688808891E-2</v>
      </c>
      <c r="AH397" s="69">
        <v>3.7888565499855309E-2</v>
      </c>
      <c r="AI397" s="69">
        <v>3.6167707477852806E-2</v>
      </c>
      <c r="AJ397" s="69">
        <v>4.7577995570516451E-2</v>
      </c>
      <c r="AK397" s="67"/>
      <c r="AL397" s="69">
        <v>6.067696260187927E-2</v>
      </c>
      <c r="AM397" s="69">
        <v>6.7383928825097694E-2</v>
      </c>
      <c r="AN397" s="69">
        <v>8.0506624377095326E-2</v>
      </c>
      <c r="AO397" s="69">
        <v>9.6401278532486145E-2</v>
      </c>
      <c r="AP397" s="67"/>
      <c r="AQ397" s="69">
        <v>0.10102846710243218</v>
      </c>
      <c r="AR397" s="69">
        <v>0.10285911142865545</v>
      </c>
      <c r="AS397" s="69">
        <v>9.1797732736093929E-2</v>
      </c>
      <c r="AT397" s="69">
        <v>5.6031115452898961E-2</v>
      </c>
      <c r="AU397" s="67"/>
      <c r="AV397" s="69">
        <v>5.5341821047596662E-2</v>
      </c>
      <c r="AW397" s="69">
        <v>5.9176422767141856E-2</v>
      </c>
      <c r="AX397" s="69">
        <v>5.8322455961753672E-2</v>
      </c>
      <c r="AY397" s="69">
        <v>7.6502059301825298E-2</v>
      </c>
      <c r="AZ397" s="67"/>
      <c r="BA397" s="69">
        <v>4.6219361298635242E-2</v>
      </c>
      <c r="BB397" s="69">
        <v>4.7149474664649471E-2</v>
      </c>
      <c r="BC397" s="69">
        <v>2.9993053581794937E-2</v>
      </c>
      <c r="BD397" s="69">
        <v>3.5902924085691401E-2</v>
      </c>
      <c r="BE397" s="67"/>
      <c r="BF397" s="69">
        <v>4.5304452466399026E-2</v>
      </c>
      <c r="BG397" s="69">
        <v>4.9802396007637029E-2</v>
      </c>
      <c r="BH397" s="69">
        <v>5.6341883066445053E-2</v>
      </c>
      <c r="BI397" s="69">
        <v>6.2405917560094171E-2</v>
      </c>
      <c r="BJ397" s="67"/>
      <c r="BK397" s="69">
        <v>6.7695961273368521E-2</v>
      </c>
      <c r="BL397" s="69">
        <v>9.1351586494212933E-2</v>
      </c>
      <c r="BM397" s="69">
        <v>9.2164250936166203E-2</v>
      </c>
      <c r="BN397" s="69">
        <v>8.0699142704830695E-2</v>
      </c>
      <c r="BO397" s="69">
        <v>7.8147462752093846E-2</v>
      </c>
      <c r="BP397" s="71"/>
      <c r="BQ397" s="69">
        <v>8.0443079333633261E-2</v>
      </c>
      <c r="BR397" s="69">
        <v>8.9095659526469584E-2</v>
      </c>
      <c r="BS397" s="69">
        <v>9.1526147891346721E-2</v>
      </c>
      <c r="BT397" s="69">
        <v>0.11733690395382283</v>
      </c>
      <c r="BV397" s="69" t="s">
        <v>131</v>
      </c>
      <c r="BW397" s="69" t="s">
        <v>131</v>
      </c>
      <c r="BX397" s="69" t="s">
        <v>131</v>
      </c>
      <c r="BY397" s="69">
        <v>0.11733690395382283</v>
      </c>
      <c r="CA397" s="69">
        <v>0.10350394507164108</v>
      </c>
      <c r="CB397" s="69">
        <v>9.210434531902105E-2</v>
      </c>
      <c r="CC397" s="69">
        <v>9.0852075699591819E-2</v>
      </c>
      <c r="CD397" s="69">
        <v>7.8674234598779216E-2</v>
      </c>
      <c r="CF397" s="69">
        <v>7.9419875808665163E-2</v>
      </c>
      <c r="CG397" s="69">
        <v>8.2267535158054905E-2</v>
      </c>
      <c r="CH397" s="69">
        <v>9.2999639165431552E-2</v>
      </c>
      <c r="CI397" s="69">
        <v>8.6245750434049251E-2</v>
      </c>
      <c r="CK397" s="69">
        <f t="shared" si="21"/>
        <v>7.7597100428767662E-2</v>
      </c>
      <c r="CL397" s="69">
        <v>7.0411232216504027E-2</v>
      </c>
      <c r="CM397" s="69">
        <v>5.3217797528909649E-2</v>
      </c>
      <c r="CN397" s="69">
        <v>4.2560895932036269E-2</v>
      </c>
      <c r="CP397" s="69">
        <v>4.4127236566154457E-2</v>
      </c>
      <c r="CQ397" s="69">
        <v>3.5202740316483627E-2</v>
      </c>
      <c r="CR397" s="69">
        <v>4.0852045028564099E-2</v>
      </c>
      <c r="CS397" s="69">
        <v>3.8770970589683929E-2</v>
      </c>
      <c r="CU397" s="69">
        <v>2.790982038088119E-2</v>
      </c>
      <c r="CV397" s="69">
        <v>2.8251501160351244E-2</v>
      </c>
      <c r="CW397" s="69">
        <v>2.1291318160225892E-2</v>
      </c>
      <c r="CX397" s="69">
        <v>8.3528486152495418E-3</v>
      </c>
      <c r="CZ397" s="69">
        <v>1.404344794568102E-2</v>
      </c>
      <c r="DA397" s="69">
        <v>-7.8824678605293741E-4</v>
      </c>
      <c r="DB397" s="69">
        <v>-9.4827874480696295E-3</v>
      </c>
      <c r="DC397" s="69"/>
    </row>
    <row r="398" spans="2:107" ht="15" hidden="1" customHeight="1" outlineLevel="2" x14ac:dyDescent="0.3">
      <c r="B398" s="110" t="s">
        <v>98</v>
      </c>
      <c r="C398" s="70">
        <v>2.8731001269560963E-2</v>
      </c>
      <c r="D398" s="70">
        <v>2.0156990342015346E-2</v>
      </c>
      <c r="E398" s="70">
        <v>1.2232615427727689E-2</v>
      </c>
      <c r="F398" s="70">
        <v>1.2912751186729521E-2</v>
      </c>
      <c r="G398" s="67"/>
      <c r="H398" s="67">
        <v>3.753141377044189E-3</v>
      </c>
      <c r="I398" s="67">
        <v>-8.8459540614433951E-2</v>
      </c>
      <c r="J398" s="67">
        <v>-3.6616304888384521E-2</v>
      </c>
      <c r="K398" s="67">
        <v>-9.0559483190874035E-2</v>
      </c>
      <c r="L398" s="67"/>
      <c r="M398" s="67">
        <v>-8.5558416861900244E-2</v>
      </c>
      <c r="N398" s="67">
        <v>-7.4638272502934977E-2</v>
      </c>
      <c r="O398" s="67">
        <v>-9.0340874175906194E-2</v>
      </c>
      <c r="P398" s="67">
        <v>-0.21456948386976049</v>
      </c>
      <c r="Q398" s="67"/>
      <c r="R398" s="67">
        <v>-0.20917354231042884</v>
      </c>
      <c r="S398" s="67">
        <v>-0.24992258994006133</v>
      </c>
      <c r="T398" s="67">
        <v>-0.2414755999245779</v>
      </c>
      <c r="U398" s="67">
        <v>-7.2244108332516044E-2</v>
      </c>
      <c r="V398" s="67"/>
      <c r="W398" s="67">
        <v>-6.7852690259389004E-2</v>
      </c>
      <c r="X398" s="67">
        <v>5.6757683234835765E-2</v>
      </c>
      <c r="Y398" s="67">
        <v>4.2196112803996044E-3</v>
      </c>
      <c r="Z398" s="67">
        <v>3.0568809675484365E-2</v>
      </c>
      <c r="AA398" s="67"/>
      <c r="AB398" s="67">
        <v>0.15316019701674222</v>
      </c>
      <c r="AC398" s="67">
        <v>0.1263071484012992</v>
      </c>
      <c r="AD398" s="67">
        <v>0.17009545263794523</v>
      </c>
      <c r="AE398" s="67">
        <v>0.15832491835052087</v>
      </c>
      <c r="AF398" s="67"/>
      <c r="AG398" s="67">
        <v>4.212761216924199E-2</v>
      </c>
      <c r="AH398" s="67">
        <v>3.886995078541311E-2</v>
      </c>
      <c r="AI398" s="67">
        <v>3.3870914557278642E-2</v>
      </c>
      <c r="AJ398" s="67">
        <v>4.3758898479577146E-2</v>
      </c>
      <c r="AK398" s="67"/>
      <c r="AL398" s="67">
        <v>5.4444325292640761E-2</v>
      </c>
      <c r="AM398" s="67">
        <v>6.5105919437342008E-2</v>
      </c>
      <c r="AN398" s="67">
        <v>8.1377010621793033E-2</v>
      </c>
      <c r="AO398" s="67">
        <v>0.10001222385199626</v>
      </c>
      <c r="AP398" s="67"/>
      <c r="AQ398" s="67">
        <v>0.11055490519994149</v>
      </c>
      <c r="AR398" s="67">
        <v>0.11485141080750028</v>
      </c>
      <c r="AS398" s="67">
        <v>0.10263947342664825</v>
      </c>
      <c r="AT398" s="67">
        <v>6.3055996645424051E-2</v>
      </c>
      <c r="AU398" s="67"/>
      <c r="AV398" s="67">
        <v>6.4172871688453315E-2</v>
      </c>
      <c r="AW398" s="67">
        <v>6.3679078016759538E-2</v>
      </c>
      <c r="AX398" s="67">
        <v>6.0024006666533847E-2</v>
      </c>
      <c r="AY398" s="67">
        <v>7.5454019536250749E-2</v>
      </c>
      <c r="AZ398" s="67"/>
      <c r="BA398" s="67">
        <v>4.1307737549264756E-2</v>
      </c>
      <c r="BB398" s="67">
        <v>4.2809721288141533E-2</v>
      </c>
      <c r="BC398" s="67">
        <v>2.9360715351118838E-2</v>
      </c>
      <c r="BD398" s="67">
        <v>3.5244598081948242E-2</v>
      </c>
      <c r="BE398" s="67"/>
      <c r="BF398" s="67">
        <v>4.4606141176092962E-2</v>
      </c>
      <c r="BG398" s="67">
        <v>4.6120848268157655E-2</v>
      </c>
      <c r="BH398" s="67">
        <v>4.9356259097394828E-2</v>
      </c>
      <c r="BI398" s="67">
        <v>6.3324171197084667E-2</v>
      </c>
      <c r="BJ398" s="67"/>
      <c r="BK398" s="67">
        <v>6.4832775723913771E-2</v>
      </c>
      <c r="BL398" s="67">
        <v>8.2487005345575737E-2</v>
      </c>
      <c r="BM398" s="67">
        <v>8.0237294436531936E-2</v>
      </c>
      <c r="BN398" s="67">
        <v>6.3443540151939759E-2</v>
      </c>
      <c r="BO398" s="67">
        <v>6.1491797494910905E-2</v>
      </c>
      <c r="BP398" s="71"/>
      <c r="BQ398" s="67">
        <v>6.6818748993293209E-2</v>
      </c>
      <c r="BR398" s="67">
        <v>7.3857929544144385E-2</v>
      </c>
      <c r="BS398" s="67">
        <v>8.1219810715456919E-2</v>
      </c>
      <c r="BT398" s="67">
        <v>0.10024102596533438</v>
      </c>
      <c r="BV398" s="67" t="s">
        <v>131</v>
      </c>
      <c r="BW398" s="67" t="s">
        <v>131</v>
      </c>
      <c r="BX398" s="67" t="s">
        <v>131</v>
      </c>
      <c r="BY398" s="67">
        <v>0.10024102596533438</v>
      </c>
      <c r="CA398" s="67">
        <v>9.0445712964144179E-2</v>
      </c>
      <c r="CB398" s="67">
        <v>8.4182118014047083E-2</v>
      </c>
      <c r="CC398" s="67">
        <v>8.0863304537017802E-2</v>
      </c>
      <c r="CD398" s="67">
        <v>7.9504646470125673E-2</v>
      </c>
      <c r="CF398" s="67">
        <v>8.3330126999351356E-2</v>
      </c>
      <c r="CG398" s="67">
        <v>8.498980975072315E-2</v>
      </c>
      <c r="CH398" s="67">
        <v>9.3863534094014697E-2</v>
      </c>
      <c r="CI398" s="67">
        <v>8.6764136627268673E-2</v>
      </c>
      <c r="CK398" s="67">
        <f t="shared" si="21"/>
        <v>7.0027476613078843E-2</v>
      </c>
      <c r="CL398" s="67">
        <v>6.2901359760355602E-2</v>
      </c>
      <c r="CM398" s="67">
        <v>5.1276241363974906E-2</v>
      </c>
      <c r="CN398" s="67">
        <v>3.9155910102967706E-2</v>
      </c>
      <c r="CP398" s="67">
        <v>4.7866494757729722E-2</v>
      </c>
      <c r="CQ398" s="67">
        <v>4.0699587432854178E-2</v>
      </c>
      <c r="CR398" s="67">
        <v>4.7249923136000849E-2</v>
      </c>
      <c r="CS398" s="67">
        <v>4.6880903577293465E-2</v>
      </c>
      <c r="CU398" s="67"/>
      <c r="CV398" s="67"/>
      <c r="CW398" s="67"/>
      <c r="CX398" s="67">
        <v>1.7831826501477632E-2</v>
      </c>
      <c r="CZ398" s="67"/>
      <c r="DA398" s="67"/>
      <c r="DB398" s="67"/>
      <c r="DC398" s="67"/>
    </row>
    <row r="399" spans="2:107" ht="15" hidden="1" customHeight="1" outlineLevel="2" x14ac:dyDescent="0.3">
      <c r="B399" s="110" t="s">
        <v>99</v>
      </c>
      <c r="C399" s="70">
        <v>3.0651150289189966E-2</v>
      </c>
      <c r="D399" s="70">
        <v>4.3849666954953737E-3</v>
      </c>
      <c r="E399" s="70">
        <v>-2.0540510833573666E-2</v>
      </c>
      <c r="F399" s="70">
        <v>-4.5238819592333446E-2</v>
      </c>
      <c r="G399" s="67"/>
      <c r="H399" s="67">
        <v>-5.5416377748450651E-3</v>
      </c>
      <c r="I399" s="67">
        <v>-2.686360441559521E-2</v>
      </c>
      <c r="J399" s="67">
        <v>-2.649150370033504E-2</v>
      </c>
      <c r="K399" s="67">
        <v>1.5381393930289811E-2</v>
      </c>
      <c r="L399" s="67"/>
      <c r="M399" s="67">
        <v>-6.9544020648121263E-3</v>
      </c>
      <c r="N399" s="67">
        <v>-4.1009463722397443E-2</v>
      </c>
      <c r="O399" s="67">
        <v>-3.8253225035833838E-2</v>
      </c>
      <c r="P399" s="67">
        <v>-0.11597776383035929</v>
      </c>
      <c r="Q399" s="67"/>
      <c r="R399" s="67">
        <v>-9.4120761437200717E-2</v>
      </c>
      <c r="S399" s="67">
        <v>-6.1154306220095656E-2</v>
      </c>
      <c r="T399" s="67">
        <v>-6.4202736699030538E-2</v>
      </c>
      <c r="U399" s="67">
        <v>2.6624068157612424E-3</v>
      </c>
      <c r="V399" s="67"/>
      <c r="W399" s="67">
        <v>-4.2950872874892854E-3</v>
      </c>
      <c r="X399" s="67">
        <v>-7.4276310301155668E-3</v>
      </c>
      <c r="Y399" s="67">
        <v>7.0175287566593969E-3</v>
      </c>
      <c r="Z399" s="67">
        <v>-3.1837493361656977E-2</v>
      </c>
      <c r="AA399" s="67"/>
      <c r="AB399" s="67">
        <v>-4.3838126032459401E-2</v>
      </c>
      <c r="AC399" s="67">
        <v>-4.6325109220274774E-2</v>
      </c>
      <c r="AD399" s="67">
        <v>-5.1461829994585817E-2</v>
      </c>
      <c r="AE399" s="67">
        <v>-1.3027618551328723E-2</v>
      </c>
      <c r="AF399" s="67"/>
      <c r="AG399" s="67">
        <v>1.5460898368072407E-2</v>
      </c>
      <c r="AH399" s="67">
        <v>4.2569756470906439E-2</v>
      </c>
      <c r="AI399" s="67">
        <v>3.3179569832712641E-2</v>
      </c>
      <c r="AJ399" s="67">
        <v>5.5573291422116089E-2</v>
      </c>
      <c r="AK399" s="67"/>
      <c r="AL399" s="67">
        <v>5.6690685842510247E-2</v>
      </c>
      <c r="AM399" s="67">
        <v>1.4573426573426529E-2</v>
      </c>
      <c r="AN399" s="67">
        <v>1.7455621301775137E-2</v>
      </c>
      <c r="AO399" s="67">
        <v>-8.8130044160195098E-3</v>
      </c>
      <c r="AP399" s="67"/>
      <c r="AQ399" s="67">
        <v>-7.6084899709871756E-4</v>
      </c>
      <c r="AR399" s="67">
        <v>1.6951779332405659E-2</v>
      </c>
      <c r="AS399" s="67">
        <v>2.7309459732977714E-2</v>
      </c>
      <c r="AT399" s="67">
        <v>1.9055411643898346E-2</v>
      </c>
      <c r="AU399" s="67"/>
      <c r="AV399" s="67">
        <v>-1.072932465478238E-3</v>
      </c>
      <c r="AW399" s="67">
        <v>5.8926920458812759E-4</v>
      </c>
      <c r="AX399" s="67">
        <v>3.1811256816595801E-2</v>
      </c>
      <c r="AY399" s="67">
        <v>5.8261314918326645E-2</v>
      </c>
      <c r="AZ399" s="67"/>
      <c r="BA399" s="67">
        <v>5.7838122556734595E-2</v>
      </c>
      <c r="BB399" s="67">
        <v>5.7838122556734595E-2</v>
      </c>
      <c r="BC399" s="67">
        <v>1.2927402441764935E-2</v>
      </c>
      <c r="BD399" s="67">
        <v>0</v>
      </c>
      <c r="BE399" s="67"/>
      <c r="BF399" s="67">
        <v>0</v>
      </c>
      <c r="BG399" s="67">
        <v>0</v>
      </c>
      <c r="BH399" s="67">
        <v>-3.7896731406905637E-4</v>
      </c>
      <c r="BI399" s="67">
        <v>-6.7174009437076521E-4</v>
      </c>
      <c r="BJ399" s="67"/>
      <c r="BK399" s="67">
        <v>2.1962938366388851E-3</v>
      </c>
      <c r="BL399" s="67">
        <v>7.5852226199667916E-2</v>
      </c>
      <c r="BM399" s="67">
        <v>6.5227273525064966E-2</v>
      </c>
      <c r="BN399" s="67">
        <v>0.10065997972341512</v>
      </c>
      <c r="BO399" s="67">
        <v>8.671774442799747E-2</v>
      </c>
      <c r="BP399" s="71"/>
      <c r="BQ399" s="67">
        <v>9.2352265108705867E-2</v>
      </c>
      <c r="BR399" s="67">
        <v>0.12511936229397036</v>
      </c>
      <c r="BS399" s="67">
        <v>0.14865618436233463</v>
      </c>
      <c r="BT399" s="67">
        <v>0.22156104176002189</v>
      </c>
      <c r="BV399" s="67" t="s">
        <v>131</v>
      </c>
      <c r="BW399" s="67" t="s">
        <v>131</v>
      </c>
      <c r="BX399" s="67" t="s">
        <v>131</v>
      </c>
      <c r="BY399" s="67">
        <v>0.22156104176002189</v>
      </c>
      <c r="CA399" s="67">
        <v>0.15212374786057126</v>
      </c>
      <c r="CB399" s="67">
        <v>8.3546328656129959E-2</v>
      </c>
      <c r="CC399" s="67">
        <v>0.11213425548236257</v>
      </c>
      <c r="CD399" s="67">
        <v>4.8287925030335091E-2</v>
      </c>
      <c r="CF399" s="67">
        <v>5.3947670639659294E-2</v>
      </c>
      <c r="CG399" s="67">
        <v>0.10919173475265241</v>
      </c>
      <c r="CH399" s="67">
        <v>0.10978401128785237</v>
      </c>
      <c r="CI399" s="67">
        <v>0.10106855904694223</v>
      </c>
      <c r="CK399" s="67">
        <f t="shared" si="21"/>
        <v>0.11199538049057822</v>
      </c>
      <c r="CL399" s="67">
        <v>8.3860284876335234E-2</v>
      </c>
      <c r="CM399" s="67">
        <v>6.4344270634209E-2</v>
      </c>
      <c r="CN399" s="67">
        <v>3.3139315490083199E-2</v>
      </c>
      <c r="CP399" s="67">
        <v>2.27524349904836E-2</v>
      </c>
      <c r="CQ399" s="67">
        <v>1.3289374699328116E-2</v>
      </c>
      <c r="CR399" s="67">
        <v>9.2088475242833034E-3</v>
      </c>
      <c r="CS399" s="67">
        <v>1.7730592245661203E-2</v>
      </c>
      <c r="CU399" s="67"/>
      <c r="CV399" s="67"/>
      <c r="CW399" s="67"/>
      <c r="CX399" s="67">
        <v>-1.3465870063757879E-2</v>
      </c>
      <c r="CZ399" s="67"/>
      <c r="DA399" s="67"/>
      <c r="DB399" s="67"/>
      <c r="DC399" s="67"/>
    </row>
    <row r="400" spans="2:107" ht="15" hidden="1" customHeight="1" outlineLevel="2" x14ac:dyDescent="0.3">
      <c r="B400" s="110" t="s">
        <v>100</v>
      </c>
      <c r="C400" s="70" t="s">
        <v>131</v>
      </c>
      <c r="D400" s="70" t="s">
        <v>131</v>
      </c>
      <c r="E400" s="70" t="s">
        <v>131</v>
      </c>
      <c r="F400" s="70" t="s">
        <v>131</v>
      </c>
      <c r="G400" s="67"/>
      <c r="H400" s="67" t="s">
        <v>131</v>
      </c>
      <c r="I400" s="67" t="s">
        <v>131</v>
      </c>
      <c r="J400" s="67" t="s">
        <v>131</v>
      </c>
      <c r="K400" s="67" t="s">
        <v>131</v>
      </c>
      <c r="L400" s="67"/>
      <c r="M400" s="67" t="s">
        <v>131</v>
      </c>
      <c r="N400" s="67" t="s">
        <v>131</v>
      </c>
      <c r="O400" s="67" t="s">
        <v>131</v>
      </c>
      <c r="P400" s="67" t="s">
        <v>131</v>
      </c>
      <c r="Q400" s="67"/>
      <c r="R400" s="67" t="s">
        <v>131</v>
      </c>
      <c r="S400" s="67" t="s">
        <v>131</v>
      </c>
      <c r="T400" s="67" t="s">
        <v>131</v>
      </c>
      <c r="U400" s="67">
        <v>3.9543416225030548E-2</v>
      </c>
      <c r="V400" s="67"/>
      <c r="W400" s="67">
        <v>0.12585274053163964</v>
      </c>
      <c r="X400" s="67">
        <v>7.2898032200357843E-2</v>
      </c>
      <c r="Y400" s="67">
        <v>0.14865882352941173</v>
      </c>
      <c r="Z400" s="67">
        <v>0.124235294117647</v>
      </c>
      <c r="AA400" s="67"/>
      <c r="AB400" s="67">
        <v>0.12427914751358138</v>
      </c>
      <c r="AC400" s="67">
        <v>2.8011671529803994E-2</v>
      </c>
      <c r="AD400" s="67">
        <v>1.036502929247396E-2</v>
      </c>
      <c r="AE400" s="67">
        <v>3.2314776056927563E-2</v>
      </c>
      <c r="AF400" s="67"/>
      <c r="AG400" s="67">
        <v>0</v>
      </c>
      <c r="AH400" s="67">
        <v>1.0461438650555488E-2</v>
      </c>
      <c r="AI400" s="67">
        <v>1.0461438650555488E-2</v>
      </c>
      <c r="AJ400" s="67">
        <v>5.4267023490930377E-3</v>
      </c>
      <c r="AK400" s="67"/>
      <c r="AL400" s="67">
        <v>0.25128662595210338</v>
      </c>
      <c r="AM400" s="67">
        <v>0.23833189282627498</v>
      </c>
      <c r="AN400" s="67">
        <v>0.23833189282627498</v>
      </c>
      <c r="AO400" s="67">
        <v>0.24453291625195517</v>
      </c>
      <c r="AP400" s="67"/>
      <c r="AQ400" s="67">
        <v>0</v>
      </c>
      <c r="AR400" s="67">
        <v>0.24585808731682057</v>
      </c>
      <c r="AS400" s="67">
        <v>0.2830880784815526</v>
      </c>
      <c r="AT400" s="67">
        <v>0.34696325747189438</v>
      </c>
      <c r="AU400" s="67"/>
      <c r="AV400" s="67">
        <v>0.35083081985193276</v>
      </c>
      <c r="AW400" s="67">
        <v>8.4257375381485033E-2</v>
      </c>
      <c r="AX400" s="67">
        <v>9.9984285377543669E-2</v>
      </c>
      <c r="AY400" s="67">
        <v>6.70108403876295E-2</v>
      </c>
      <c r="AZ400" s="67"/>
      <c r="BA400" s="67">
        <v>6.3955882709192391E-2</v>
      </c>
      <c r="BB400" s="67">
        <v>6.3955882709192391E-2</v>
      </c>
      <c r="BC400" s="67">
        <v>1.8313802274470881E-2</v>
      </c>
      <c r="BD400" s="67">
        <v>0.10295955773859089</v>
      </c>
      <c r="BE400" s="67"/>
      <c r="BF400" s="67">
        <v>0.12471836860589813</v>
      </c>
      <c r="BG400" s="67">
        <v>0.13357229218604538</v>
      </c>
      <c r="BH400" s="67">
        <v>0.13175877791653345</v>
      </c>
      <c r="BI400" s="67">
        <v>5.4186678069029881E-2</v>
      </c>
      <c r="BJ400" s="67"/>
      <c r="BK400" s="67">
        <v>0.16034494932487475</v>
      </c>
      <c r="BL400" s="67">
        <v>0.19951476357629594</v>
      </c>
      <c r="BM400" s="67">
        <v>0.29840693860416789</v>
      </c>
      <c r="BN400" s="67">
        <v>0.26316063810450485</v>
      </c>
      <c r="BO400" s="67">
        <v>0.26316063810450485</v>
      </c>
      <c r="BP400" s="71"/>
      <c r="BQ400" s="67">
        <v>0.17016348957036054</v>
      </c>
      <c r="BR400" s="67">
        <v>0.14630681649611277</v>
      </c>
      <c r="BS400" s="67">
        <v>9.3621479033200394E-2</v>
      </c>
      <c r="BT400" s="67">
        <v>0.16901082088249395</v>
      </c>
      <c r="BV400" s="67" t="s">
        <v>131</v>
      </c>
      <c r="BW400" s="67" t="s">
        <v>131</v>
      </c>
      <c r="BX400" s="67" t="s">
        <v>131</v>
      </c>
      <c r="BY400" s="67">
        <v>0.16901082088249395</v>
      </c>
      <c r="CA400" s="67">
        <v>0.13902623468949987</v>
      </c>
      <c r="CB400" s="67">
        <v>0.18850912140910042</v>
      </c>
      <c r="CC400" s="67">
        <v>0.21329795036605362</v>
      </c>
      <c r="CD400" s="67">
        <v>0.14330317544793328</v>
      </c>
      <c r="CF400" s="67">
        <v>0.12853129641417366</v>
      </c>
      <c r="CG400" s="67">
        <v>9.4515631713296425E-2</v>
      </c>
      <c r="CH400" s="67">
        <v>9.6377398041765053E-2</v>
      </c>
      <c r="CI400" s="67">
        <v>8.9836460709102006E-2</v>
      </c>
      <c r="CK400" s="67">
        <f t="shared" si="21"/>
        <v>0.10380449006236026</v>
      </c>
      <c r="CL400" s="67">
        <v>8.0953216630836877E-2</v>
      </c>
      <c r="CM400" s="67">
        <v>2.9994886418689637E-2</v>
      </c>
      <c r="CN400" s="67">
        <v>4.1375916838992222E-2</v>
      </c>
      <c r="CP400" s="67">
        <v>3.1300717885681464E-2</v>
      </c>
      <c r="CQ400" s="67">
        <v>1.1915911231080045E-2</v>
      </c>
      <c r="CR400" s="67">
        <v>2.9990547778727894E-2</v>
      </c>
      <c r="CS400" s="67">
        <v>9.8970501685362589E-3</v>
      </c>
      <c r="CU400" s="67"/>
      <c r="CV400" s="67"/>
      <c r="CW400" s="67"/>
      <c r="CX400" s="67">
        <v>-4.3650776062223895E-2</v>
      </c>
      <c r="CZ400" s="67"/>
      <c r="DA400" s="67"/>
      <c r="DB400" s="67"/>
      <c r="DC400" s="67"/>
    </row>
    <row r="401" spans="2:107" ht="15" hidden="1" customHeight="1" outlineLevel="2" x14ac:dyDescent="0.3">
      <c r="B401" s="110" t="s">
        <v>101</v>
      </c>
      <c r="C401" s="70">
        <v>3.5288928098808903E-3</v>
      </c>
      <c r="D401" s="70">
        <v>-1.6850463167181196E-2</v>
      </c>
      <c r="E401" s="70">
        <v>-1.6850463167181196E-2</v>
      </c>
      <c r="F401" s="70">
        <v>-3.2495221290986587E-2</v>
      </c>
      <c r="G401" s="67"/>
      <c r="H401" s="67">
        <v>-3.5897435897435881E-2</v>
      </c>
      <c r="I401" s="67">
        <v>-1.5912897822445538E-2</v>
      </c>
      <c r="J401" s="67">
        <v>-1.5912897822445538E-2</v>
      </c>
      <c r="K401" s="67">
        <v>0</v>
      </c>
      <c r="L401" s="67"/>
      <c r="M401" s="67">
        <v>-8.5106382978724637E-3</v>
      </c>
      <c r="N401" s="67">
        <v>-9.9869735128094161E-3</v>
      </c>
      <c r="O401" s="67">
        <v>-1.1810681719496285E-2</v>
      </c>
      <c r="P401" s="67">
        <v>-4.7619047619047783E-2</v>
      </c>
      <c r="Q401" s="67"/>
      <c r="R401" s="67">
        <v>-4.4962190884937692E-2</v>
      </c>
      <c r="S401" s="67">
        <v>-4.3538011695906542E-2</v>
      </c>
      <c r="T401" s="67">
        <v>-4.1772856431438132E-2</v>
      </c>
      <c r="U401" s="67">
        <v>-5.7446808510638325E-3</v>
      </c>
      <c r="V401" s="67"/>
      <c r="W401" s="67">
        <v>1.0699764605179851E-3</v>
      </c>
      <c r="X401" s="67">
        <v>-3.8947143162850306E-2</v>
      </c>
      <c r="Y401" s="67">
        <v>-3.8947143162850306E-2</v>
      </c>
      <c r="Z401" s="67">
        <v>5.1091375989728238E-2</v>
      </c>
      <c r="AA401" s="67"/>
      <c r="AB401" s="67">
        <v>4.9967935014963549E-2</v>
      </c>
      <c r="AC401" s="67">
        <v>9.3687374749499064E-2</v>
      </c>
      <c r="AD401" s="67">
        <v>9.3687374749499064E-2</v>
      </c>
      <c r="AE401" s="67">
        <v>0</v>
      </c>
      <c r="AF401" s="67"/>
      <c r="AG401" s="67">
        <v>0</v>
      </c>
      <c r="AH401" s="67">
        <v>0</v>
      </c>
      <c r="AI401" s="67">
        <v>0.10978775385555051</v>
      </c>
      <c r="AJ401" s="67">
        <v>0.10978775385555051</v>
      </c>
      <c r="AK401" s="67"/>
      <c r="AL401" s="67">
        <v>0.17141548327988998</v>
      </c>
      <c r="AM401" s="67">
        <v>0.17141548327988998</v>
      </c>
      <c r="AN401" s="67">
        <v>8.8552559163456168E-2</v>
      </c>
      <c r="AO401" s="67">
        <v>4.0326212037824716E-2</v>
      </c>
      <c r="AP401" s="67"/>
      <c r="AQ401" s="67">
        <v>-1.4404959970422127E-2</v>
      </c>
      <c r="AR401" s="67">
        <v>-1.4404959970422127E-2</v>
      </c>
      <c r="AS401" s="67">
        <v>-4.4303186575293196E-2</v>
      </c>
      <c r="AT401" s="67">
        <v>0</v>
      </c>
      <c r="AU401" s="67"/>
      <c r="AV401" s="67">
        <v>0</v>
      </c>
      <c r="AW401" s="67">
        <v>-2.2219016015005089E-2</v>
      </c>
      <c r="AX401" s="67">
        <v>2.5537440484779683E-3</v>
      </c>
      <c r="AY401" s="67">
        <v>0.15118775832364384</v>
      </c>
      <c r="AZ401" s="67"/>
      <c r="BA401" s="67">
        <v>0.15118775832364384</v>
      </c>
      <c r="BB401" s="67">
        <v>0.1546591412129259</v>
      </c>
      <c r="BC401" s="67">
        <v>0.12612790881747649</v>
      </c>
      <c r="BD401" s="67">
        <v>4.6310563259715831E-2</v>
      </c>
      <c r="BE401" s="67"/>
      <c r="BF401" s="67">
        <v>7.9819154975265816E-2</v>
      </c>
      <c r="BG401" s="67">
        <v>0.15947781326552768</v>
      </c>
      <c r="BH401" s="67">
        <v>0.2627879662255268</v>
      </c>
      <c r="BI401" s="67">
        <v>0.18363840205887683</v>
      </c>
      <c r="BJ401" s="67"/>
      <c r="BK401" s="67">
        <v>0.14380962513742612</v>
      </c>
      <c r="BL401" s="67">
        <v>0.13854656967622314</v>
      </c>
      <c r="BM401" s="67">
        <v>6.5181728329648525E-2</v>
      </c>
      <c r="BN401" s="67">
        <v>9.3602062338880021E-2</v>
      </c>
      <c r="BO401" s="67">
        <v>9.3112256854933448E-2</v>
      </c>
      <c r="BP401" s="71"/>
      <c r="BQ401" s="67">
        <v>9.6564554136177483E-2</v>
      </c>
      <c r="BR401" s="67">
        <v>9.8351121777807027E-2</v>
      </c>
      <c r="BS401" s="67">
        <v>5.7543338472530348E-2</v>
      </c>
      <c r="BT401" s="67">
        <v>1.7188795549125575E-2</v>
      </c>
      <c r="BV401" s="67" t="s">
        <v>131</v>
      </c>
      <c r="BW401" s="67" t="s">
        <v>131</v>
      </c>
      <c r="BX401" s="67" t="s">
        <v>131</v>
      </c>
      <c r="BY401" s="67">
        <v>1.7188795549125575E-2</v>
      </c>
      <c r="CA401" s="67">
        <v>2.7950476597824722E-2</v>
      </c>
      <c r="CB401" s="67">
        <v>-2.2496745497938949E-2</v>
      </c>
      <c r="CC401" s="67">
        <v>9.3539711806084804E-3</v>
      </c>
      <c r="CD401" s="67">
        <v>9.3539711806084804E-3</v>
      </c>
      <c r="CF401" s="67">
        <v>2.1578279310238074E-2</v>
      </c>
      <c r="CG401" s="67">
        <v>2.2818981064021693E-2</v>
      </c>
      <c r="CH401" s="67">
        <v>2.3974964196679532E-2</v>
      </c>
      <c r="CI401" s="67">
        <v>4.4001030529434715E-2</v>
      </c>
      <c r="CK401" s="67">
        <f t="shared" si="21"/>
        <v>-2.5621387522108963E-3</v>
      </c>
      <c r="CL401" s="67">
        <v>-2.5621387522108963E-3</v>
      </c>
      <c r="CM401" s="67">
        <v>-2.1714251075952928E-2</v>
      </c>
      <c r="CN401" s="67">
        <v>-4.5926066678530164E-2</v>
      </c>
      <c r="CP401" s="67">
        <v>-3.5230687643627377E-2</v>
      </c>
      <c r="CQ401" s="67">
        <v>-4.344806687037539E-2</v>
      </c>
      <c r="CR401" s="67">
        <v>-3.6391247252477332E-2</v>
      </c>
      <c r="CS401" s="67">
        <v>-5.6715289431463978E-2</v>
      </c>
      <c r="CU401" s="67"/>
      <c r="CV401" s="67"/>
      <c r="CW401" s="67"/>
      <c r="CX401" s="67">
        <v>-5.6338352973733352E-2</v>
      </c>
      <c r="CZ401" s="67"/>
      <c r="DA401" s="67"/>
      <c r="DB401" s="67"/>
      <c r="DC401" s="67"/>
    </row>
    <row r="402" spans="2:107" ht="15" customHeight="1" outlineLevel="1" collapsed="1" x14ac:dyDescent="0.3">
      <c r="B402" s="108" t="s">
        <v>102</v>
      </c>
      <c r="C402" s="68">
        <v>2.3476181878860469E-2</v>
      </c>
      <c r="D402" s="68">
        <v>6.5533761185935013E-2</v>
      </c>
      <c r="E402" s="68">
        <v>6.2536382536382495E-2</v>
      </c>
      <c r="F402" s="68">
        <v>4.0006832934744718E-3</v>
      </c>
      <c r="G402" s="67"/>
      <c r="H402" s="69">
        <v>-1.0217374141424762E-2</v>
      </c>
      <c r="I402" s="69">
        <v>-2.462673905666779E-2</v>
      </c>
      <c r="J402" s="69">
        <v>-2.1875244580104924E-2</v>
      </c>
      <c r="K402" s="69">
        <v>-1.6657535676084634E-2</v>
      </c>
      <c r="L402" s="67"/>
      <c r="M402" s="69">
        <v>9.529633593232667E-4</v>
      </c>
      <c r="N402" s="69">
        <v>1.3995902628801682E-2</v>
      </c>
      <c r="O402" s="69">
        <v>4.7499822545154169E-2</v>
      </c>
      <c r="P402" s="69">
        <v>-1.107647409962198E-2</v>
      </c>
      <c r="Q402" s="67"/>
      <c r="R402" s="69">
        <v>-3.9136123655284405E-2</v>
      </c>
      <c r="S402" s="69">
        <v>-3.2852165256346377E-2</v>
      </c>
      <c r="T402" s="69">
        <v>-4.7733012998213531E-2</v>
      </c>
      <c r="U402" s="69">
        <v>2.9479200786111104E-3</v>
      </c>
      <c r="V402" s="67"/>
      <c r="W402" s="69">
        <v>3.4519597949081993E-2</v>
      </c>
      <c r="X402" s="69">
        <v>1.3410221619176932E-2</v>
      </c>
      <c r="Y402" s="69">
        <v>-3.6735549620338093E-3</v>
      </c>
      <c r="Z402" s="69">
        <v>-1.4337882887850206E-2</v>
      </c>
      <c r="AA402" s="67"/>
      <c r="AB402" s="69">
        <v>-4.5806984555290531E-2</v>
      </c>
      <c r="AC402" s="69">
        <v>-4.7241338159831336E-2</v>
      </c>
      <c r="AD402" s="69">
        <v>-0.13343092406221413</v>
      </c>
      <c r="AE402" s="69">
        <v>-0.16740757466706191</v>
      </c>
      <c r="AF402" s="67"/>
      <c r="AG402" s="69">
        <v>-0.13205399044165433</v>
      </c>
      <c r="AH402" s="69">
        <v>-0.13452140008805191</v>
      </c>
      <c r="AI402" s="69">
        <v>-4.4726751373060925E-2</v>
      </c>
      <c r="AJ402" s="69">
        <v>5.3863683447277211E-3</v>
      </c>
      <c r="AK402" s="67"/>
      <c r="AL402" s="69">
        <v>-3.1543362489497073E-2</v>
      </c>
      <c r="AM402" s="69">
        <v>0.10369291939005598</v>
      </c>
      <c r="AN402" s="69">
        <v>0.15407533200224521</v>
      </c>
      <c r="AO402" s="69">
        <v>0.1387737410915395</v>
      </c>
      <c r="AP402" s="67"/>
      <c r="AQ402" s="69">
        <v>0.16638398758461204</v>
      </c>
      <c r="AR402" s="69">
        <v>0.12847407993039073</v>
      </c>
      <c r="AS402" s="69">
        <v>8.0370071281473665E-2</v>
      </c>
      <c r="AT402" s="69">
        <v>0.11166564991480299</v>
      </c>
      <c r="AU402" s="67"/>
      <c r="AV402" s="69">
        <v>0.11373982371626323</v>
      </c>
      <c r="AW402" s="69">
        <v>2.2287173569986329E-2</v>
      </c>
      <c r="AX402" s="69">
        <v>-7.2944812019193339E-3</v>
      </c>
      <c r="AY402" s="69">
        <v>3.2445185587389069E-2</v>
      </c>
      <c r="AZ402" s="67"/>
      <c r="BA402" s="69">
        <v>3.0522410887420692E-2</v>
      </c>
      <c r="BB402" s="69">
        <v>3.0522410887420692E-2</v>
      </c>
      <c r="BC402" s="69">
        <v>5.5969792465612622E-2</v>
      </c>
      <c r="BD402" s="69">
        <v>7.6689357135293346E-3</v>
      </c>
      <c r="BE402" s="67"/>
      <c r="BF402" s="69">
        <v>7.6689357135293346E-3</v>
      </c>
      <c r="BG402" s="69">
        <v>4.0574178265782024E-3</v>
      </c>
      <c r="BH402" s="69">
        <v>-1.9140394358310719E-2</v>
      </c>
      <c r="BI402" s="69">
        <v>5.0958162637788629E-3</v>
      </c>
      <c r="BJ402" s="67"/>
      <c r="BK402" s="69">
        <v>1.5401734908070175E-2</v>
      </c>
      <c r="BL402" s="69">
        <v>6.371190424371509E-2</v>
      </c>
      <c r="BM402" s="69">
        <v>9.9169459672460381E-2</v>
      </c>
      <c r="BN402" s="69">
        <v>6.4501228425058121E-2</v>
      </c>
      <c r="BO402" s="69">
        <v>6.4349453226134307E-2</v>
      </c>
      <c r="BP402" s="71"/>
      <c r="BQ402" s="69">
        <v>4.7246376811594049E-2</v>
      </c>
      <c r="BR402" s="69">
        <v>6.5966949531040653E-2</v>
      </c>
      <c r="BS402" s="69">
        <v>0.10857220543174773</v>
      </c>
      <c r="BT402" s="69">
        <v>0.23886147638608698</v>
      </c>
      <c r="BV402" s="69" t="s">
        <v>131</v>
      </c>
      <c r="BW402" s="69" t="s">
        <v>131</v>
      </c>
      <c r="BX402" s="69" t="s">
        <v>131</v>
      </c>
      <c r="BY402" s="69">
        <v>0.23886147638608698</v>
      </c>
      <c r="CA402" s="69">
        <v>0.28973788085718766</v>
      </c>
      <c r="CB402" s="69">
        <v>0.31640422836174875</v>
      </c>
      <c r="CC402" s="69">
        <v>0.26614027337212215</v>
      </c>
      <c r="CD402" s="69">
        <v>0.15068068853659808</v>
      </c>
      <c r="CF402" s="69">
        <v>8.7561517722101606E-2</v>
      </c>
      <c r="CG402" s="69">
        <v>3.5162115855496702E-2</v>
      </c>
      <c r="CH402" s="69">
        <v>1.0578891345287752E-2</v>
      </c>
      <c r="CI402" s="69">
        <v>2.8508372367825219E-2</v>
      </c>
      <c r="CK402" s="69">
        <f t="shared" si="21"/>
        <v>1.7095817601399999E-2</v>
      </c>
      <c r="CL402" s="69">
        <v>3.3057315551522359E-2</v>
      </c>
      <c r="CM402" s="69">
        <v>3.631521435029561E-2</v>
      </c>
      <c r="CN402" s="69">
        <v>3.949631143892085E-2</v>
      </c>
      <c r="CP402" s="69">
        <v>5.4136905159597792E-2</v>
      </c>
      <c r="CQ402" s="69">
        <v>2.4944252680453305E-2</v>
      </c>
      <c r="CR402" s="69">
        <v>3.2440535284533611E-2</v>
      </c>
      <c r="CS402" s="69">
        <v>3.5874729224103952E-2</v>
      </c>
      <c r="CU402" s="69">
        <v>1.8106885731867361E-2</v>
      </c>
      <c r="CV402" s="69">
        <v>2.3511635115158969E-2</v>
      </c>
      <c r="CW402" s="69">
        <v>6.0237963162124153E-3</v>
      </c>
      <c r="CX402" s="69">
        <v>-1.9350774621547662E-2</v>
      </c>
      <c r="CZ402" s="69">
        <v>-4.4199341962149252E-2</v>
      </c>
      <c r="DA402" s="69">
        <v>-7.0207468879668111E-2</v>
      </c>
      <c r="DB402" s="69">
        <v>-8.2341572259302165E-2</v>
      </c>
      <c r="DC402" s="69"/>
    </row>
    <row r="403" spans="2:107" ht="15" hidden="1" customHeight="1" outlineLevel="2" x14ac:dyDescent="0.3">
      <c r="B403" s="110" t="s">
        <v>103</v>
      </c>
      <c r="C403" s="70">
        <v>2.8177458033573188E-2</v>
      </c>
      <c r="D403" s="70">
        <v>2.2781774580335812E-2</v>
      </c>
      <c r="E403" s="70">
        <v>2.2781774580335812E-2</v>
      </c>
      <c r="F403" s="70">
        <v>-5.2478134110787167E-3</v>
      </c>
      <c r="G403" s="67"/>
      <c r="H403" s="67">
        <v>-6.3081740632761063E-2</v>
      </c>
      <c r="I403" s="67">
        <v>-5.6591708408824548E-2</v>
      </c>
      <c r="J403" s="67">
        <v>-5.6591708408824548E-2</v>
      </c>
      <c r="K403" s="67">
        <v>-4.522363139010277E-2</v>
      </c>
      <c r="L403" s="67"/>
      <c r="M403" s="67">
        <v>1.175129498935501E-2</v>
      </c>
      <c r="N403" s="67">
        <v>9.1881307425818459E-3</v>
      </c>
      <c r="O403" s="67">
        <v>9.9412562132852322E-3</v>
      </c>
      <c r="P403" s="67">
        <v>-0.13619958327132009</v>
      </c>
      <c r="Q403" s="67"/>
      <c r="R403" s="67">
        <v>-0.1134059051595584</v>
      </c>
      <c r="S403" s="67">
        <v>-0.11261194029850752</v>
      </c>
      <c r="T403" s="67">
        <v>-0.1137863534675615</v>
      </c>
      <c r="U403" s="67">
        <v>1.0586166909811956E-2</v>
      </c>
      <c r="V403" s="67"/>
      <c r="W403" s="67">
        <v>-3.748965382929903E-3</v>
      </c>
      <c r="X403" s="67">
        <v>-3.748965382929903E-3</v>
      </c>
      <c r="Y403" s="67">
        <v>-3.1726313353671598E-3</v>
      </c>
      <c r="Z403" s="67">
        <v>9.8706939097819024E-3</v>
      </c>
      <c r="AA403" s="67"/>
      <c r="AB403" s="67">
        <v>-3.857882904896881E-2</v>
      </c>
      <c r="AC403" s="67">
        <v>-5.7149838725442326E-2</v>
      </c>
      <c r="AD403" s="67">
        <v>-0.19610741862965508</v>
      </c>
      <c r="AE403" s="67">
        <v>-0.25794530950429684</v>
      </c>
      <c r="AF403" s="67"/>
      <c r="AG403" s="67">
        <v>-0.21444852231021827</v>
      </c>
      <c r="AH403" s="67">
        <v>-0.19889698640929665</v>
      </c>
      <c r="AI403" s="67">
        <v>-3.9260756569448496E-2</v>
      </c>
      <c r="AJ403" s="67">
        <v>4.0800847049764055E-2</v>
      </c>
      <c r="AK403" s="67"/>
      <c r="AL403" s="67">
        <v>3.061481947135003E-2</v>
      </c>
      <c r="AM403" s="67">
        <v>0.17407980706735526</v>
      </c>
      <c r="AN403" s="67">
        <v>0.14822001329815038</v>
      </c>
      <c r="AO403" s="67">
        <v>0.11006101258306122</v>
      </c>
      <c r="AP403" s="67"/>
      <c r="AQ403" s="67">
        <v>0.10145228215767643</v>
      </c>
      <c r="AR403" s="67">
        <v>-5.3646544659927686E-3</v>
      </c>
      <c r="AS403" s="67">
        <v>-5.3646544659927686E-3</v>
      </c>
      <c r="AT403" s="67">
        <v>2.882652100207217E-2</v>
      </c>
      <c r="AU403" s="67"/>
      <c r="AV403" s="67">
        <v>3.4718402712375251E-2</v>
      </c>
      <c r="AW403" s="67">
        <v>5.7267980461512824E-3</v>
      </c>
      <c r="AX403" s="67">
        <v>-8.0563306017532255E-2</v>
      </c>
      <c r="AY403" s="67">
        <v>0.10082144569259266</v>
      </c>
      <c r="AZ403" s="67"/>
      <c r="BA403" s="67">
        <v>9.4553160789972113E-2</v>
      </c>
      <c r="BB403" s="67">
        <v>9.4553160789972113E-2</v>
      </c>
      <c r="BC403" s="67">
        <v>0.19727813007382955</v>
      </c>
      <c r="BD403" s="67">
        <v>2.2562475041509655E-2</v>
      </c>
      <c r="BE403" s="67"/>
      <c r="BF403" s="67">
        <v>2.2562475041509655E-2</v>
      </c>
      <c r="BG403" s="67">
        <v>2.2562475041509655E-2</v>
      </c>
      <c r="BH403" s="67">
        <v>2.2562475041509655E-2</v>
      </c>
      <c r="BI403" s="67">
        <v>0</v>
      </c>
      <c r="BJ403" s="67"/>
      <c r="BK403" s="67">
        <v>0</v>
      </c>
      <c r="BL403" s="67">
        <v>0</v>
      </c>
      <c r="BM403" s="67">
        <v>1.7582992071098591E-2</v>
      </c>
      <c r="BN403" s="67">
        <v>1.7582992071098591E-2</v>
      </c>
      <c r="BO403" s="67">
        <v>9.2718770875084532E-3</v>
      </c>
      <c r="BP403" s="71"/>
      <c r="BQ403" s="67">
        <v>9.2718770875084289E-3</v>
      </c>
      <c r="BR403" s="67">
        <v>0.14749498997996002</v>
      </c>
      <c r="BS403" s="67">
        <v>0.16940714989743988</v>
      </c>
      <c r="BT403" s="67">
        <v>0.44696554613723516</v>
      </c>
      <c r="BV403" s="67" t="s">
        <v>131</v>
      </c>
      <c r="BW403" s="67" t="s">
        <v>131</v>
      </c>
      <c r="BX403" s="67" t="s">
        <v>131</v>
      </c>
      <c r="BY403" s="67">
        <v>0.44696554613723516</v>
      </c>
      <c r="CA403" s="67">
        <v>0.40637481400266262</v>
      </c>
      <c r="CB403" s="67">
        <v>0.27266928882746883</v>
      </c>
      <c r="CC403" s="67">
        <v>0.17003047417099282</v>
      </c>
      <c r="CD403" s="67">
        <v>2.038088874039426E-2</v>
      </c>
      <c r="CF403" s="67">
        <v>5.2731626319999302E-2</v>
      </c>
      <c r="CG403" s="67">
        <v>5.2731626319999302E-2</v>
      </c>
      <c r="CH403" s="67">
        <v>0.15800478895199915</v>
      </c>
      <c r="CI403" s="67">
        <v>3.1704570260562726E-2</v>
      </c>
      <c r="CK403" s="67">
        <f t="shared" si="21"/>
        <v>-3.9648096097942842E-3</v>
      </c>
      <c r="CL403" s="67">
        <v>2.8130968738168782E-2</v>
      </c>
      <c r="CM403" s="67">
        <v>-6.6854278931920863E-2</v>
      </c>
      <c r="CN403" s="67">
        <v>7.7107412118195606E-2</v>
      </c>
      <c r="CP403" s="67">
        <v>0.12938267987620644</v>
      </c>
      <c r="CQ403" s="67">
        <v>4.6724239941744017E-2</v>
      </c>
      <c r="CR403" s="67">
        <v>6.8331020419722943E-2</v>
      </c>
      <c r="CS403" s="67">
        <v>0.11795933734939745</v>
      </c>
      <c r="CU403" s="67"/>
      <c r="CV403" s="67"/>
      <c r="CW403" s="67"/>
      <c r="CX403" s="67">
        <v>-7.6501917238791295E-2</v>
      </c>
      <c r="CZ403" s="67"/>
      <c r="DA403" s="67"/>
      <c r="DB403" s="67"/>
      <c r="DC403" s="67"/>
    </row>
    <row r="404" spans="2:107" ht="15" hidden="1" customHeight="1" outlineLevel="2" x14ac:dyDescent="0.3">
      <c r="B404" s="110" t="s">
        <v>104</v>
      </c>
      <c r="C404" s="70">
        <v>-3.2405294386125161E-2</v>
      </c>
      <c r="D404" s="70">
        <v>2.8354632587859419E-2</v>
      </c>
      <c r="E404" s="70">
        <v>1.8121006389776317E-2</v>
      </c>
      <c r="F404" s="70">
        <v>5.2218455188679069E-2</v>
      </c>
      <c r="G404" s="67"/>
      <c r="H404" s="67">
        <v>5.2218455188679291E-2</v>
      </c>
      <c r="I404" s="67">
        <v>-1.0436893203883524E-2</v>
      </c>
      <c r="J404" s="67">
        <v>-4.9031625398365808E-4</v>
      </c>
      <c r="K404" s="67">
        <v>-4.9031625398365808E-4</v>
      </c>
      <c r="L404" s="67"/>
      <c r="M404" s="67">
        <v>-4.903162539837691E-4</v>
      </c>
      <c r="N404" s="67">
        <v>-1.8886436104979198E-2</v>
      </c>
      <c r="O404" s="67">
        <v>0</v>
      </c>
      <c r="P404" s="67">
        <v>-1.8886436104979198E-2</v>
      </c>
      <c r="Q404" s="67"/>
      <c r="R404" s="67">
        <v>-0.11032622025999517</v>
      </c>
      <c r="S404" s="67">
        <v>-8.7399999999999922E-2</v>
      </c>
      <c r="T404" s="67">
        <v>-0.10443953887662505</v>
      </c>
      <c r="U404" s="67">
        <v>-8.7200000000000055E-2</v>
      </c>
      <c r="V404" s="67"/>
      <c r="W404" s="67">
        <v>5.0727834142039185E-3</v>
      </c>
      <c r="X404" s="67">
        <v>-1.3149243918475495E-3</v>
      </c>
      <c r="Y404" s="67">
        <v>-1.5337423312883347E-3</v>
      </c>
      <c r="Z404" s="67">
        <v>-1.5337423312883347E-3</v>
      </c>
      <c r="AA404" s="67"/>
      <c r="AB404" s="67">
        <v>0</v>
      </c>
      <c r="AC404" s="67">
        <v>0</v>
      </c>
      <c r="AD404" s="67">
        <v>-5.4986049719426888E-2</v>
      </c>
      <c r="AE404" s="67">
        <v>-8.8727964304001206E-2</v>
      </c>
      <c r="AF404" s="67"/>
      <c r="AG404" s="67">
        <v>-6.7525627762625717E-2</v>
      </c>
      <c r="AH404" s="67">
        <v>-6.7525627762625717E-2</v>
      </c>
      <c r="AI404" s="67">
        <v>-1.3269198872118082E-2</v>
      </c>
      <c r="AJ404" s="67">
        <v>2.3266747700846357E-2</v>
      </c>
      <c r="AK404" s="67"/>
      <c r="AL404" s="67">
        <v>0</v>
      </c>
      <c r="AM404" s="67">
        <v>8.062279374684822E-2</v>
      </c>
      <c r="AN404" s="67">
        <v>8.062279374684822E-2</v>
      </c>
      <c r="AO404" s="67">
        <v>8.062279374684822E-2</v>
      </c>
      <c r="AP404" s="67"/>
      <c r="AQ404" s="67">
        <v>8.062279374684822E-2</v>
      </c>
      <c r="AR404" s="67">
        <v>0.22195239016283042</v>
      </c>
      <c r="AS404" s="67">
        <v>0.22195239016283042</v>
      </c>
      <c r="AT404" s="67">
        <v>0.22195239016283042</v>
      </c>
      <c r="AU404" s="67"/>
      <c r="AV404" s="67">
        <v>0.22195239016283042</v>
      </c>
      <c r="AW404" s="67">
        <v>0</v>
      </c>
      <c r="AX404" s="67">
        <v>0</v>
      </c>
      <c r="AY404" s="67">
        <v>0</v>
      </c>
      <c r="AZ404" s="67"/>
      <c r="BA404" s="67">
        <v>0</v>
      </c>
      <c r="BB404" s="67">
        <v>0</v>
      </c>
      <c r="BC404" s="67">
        <v>0</v>
      </c>
      <c r="BD404" s="67">
        <v>0</v>
      </c>
      <c r="BE404" s="67"/>
      <c r="BF404" s="67">
        <v>0</v>
      </c>
      <c r="BG404" s="67">
        <v>0</v>
      </c>
      <c r="BH404" s="67">
        <v>0</v>
      </c>
      <c r="BI404" s="67">
        <v>0</v>
      </c>
      <c r="BJ404" s="67"/>
      <c r="BK404" s="67">
        <v>0</v>
      </c>
      <c r="BL404" s="67">
        <v>0</v>
      </c>
      <c r="BM404" s="67">
        <v>0</v>
      </c>
      <c r="BN404" s="67">
        <v>0</v>
      </c>
      <c r="BO404" s="67">
        <v>-3.7519932464120608E-3</v>
      </c>
      <c r="BP404" s="71"/>
      <c r="BQ404" s="67">
        <v>-3.4940437107213063E-2</v>
      </c>
      <c r="BR404" s="67">
        <v>7.9756656438018547E-2</v>
      </c>
      <c r="BS404" s="67">
        <v>0.20857245184231399</v>
      </c>
      <c r="BT404" s="67">
        <v>0.35844082478109401</v>
      </c>
      <c r="BV404" s="67" t="s">
        <v>131</v>
      </c>
      <c r="BW404" s="67" t="s">
        <v>131</v>
      </c>
      <c r="BX404" s="67" t="s">
        <v>131</v>
      </c>
      <c r="BY404" s="67">
        <v>0.35844082478109401</v>
      </c>
      <c r="CA404" s="67">
        <v>0.52685964741944857</v>
      </c>
      <c r="CB404" s="67">
        <v>0.50989022505174353</v>
      </c>
      <c r="CC404" s="67">
        <v>0.45274305812792587</v>
      </c>
      <c r="CD404" s="67">
        <v>0.26677640698641542</v>
      </c>
      <c r="CF404" s="67">
        <v>3.9879816863792557E-2</v>
      </c>
      <c r="CG404" s="67">
        <v>5.1566865055265386E-2</v>
      </c>
      <c r="CH404" s="67">
        <v>-0.11232503472593224</v>
      </c>
      <c r="CI404" s="67">
        <v>0</v>
      </c>
      <c r="CK404" s="67">
        <f t="shared" si="21"/>
        <v>0</v>
      </c>
      <c r="CL404" s="67">
        <v>0</v>
      </c>
      <c r="CM404" s="67">
        <v>9.5015333437288962E-2</v>
      </c>
      <c r="CN404" s="67">
        <v>-1.6620886260680479E-2</v>
      </c>
      <c r="CP404" s="67">
        <v>-2.5602756306015374E-2</v>
      </c>
      <c r="CQ404" s="67">
        <v>-4.4610388235316822E-2</v>
      </c>
      <c r="CR404" s="67">
        <v>-2.5123020205376601E-2</v>
      </c>
      <c r="CS404" s="67">
        <v>-1.5816222809514113E-2</v>
      </c>
      <c r="CU404" s="67"/>
      <c r="CV404" s="67"/>
      <c r="CW404" s="67"/>
      <c r="CX404" s="67">
        <v>-4.9873719046651388E-2</v>
      </c>
      <c r="CZ404" s="67"/>
      <c r="DA404" s="67"/>
      <c r="DB404" s="67"/>
      <c r="DC404" s="67"/>
    </row>
    <row r="405" spans="2:107" ht="15" hidden="1" customHeight="1" outlineLevel="2" x14ac:dyDescent="0.3">
      <c r="B405" s="110" t="s">
        <v>105</v>
      </c>
      <c r="C405" s="70">
        <v>-6.1331179870792285E-2</v>
      </c>
      <c r="D405" s="70">
        <v>3.5390167840498865E-3</v>
      </c>
      <c r="E405" s="70">
        <v>3.5390167840498865E-3</v>
      </c>
      <c r="F405" s="70">
        <v>3.5390167840498865E-3</v>
      </c>
      <c r="G405" s="67"/>
      <c r="H405" s="67">
        <v>8.6282796266947681E-3</v>
      </c>
      <c r="I405" s="67">
        <v>-2.1609954291518463E-2</v>
      </c>
      <c r="J405" s="67">
        <v>-2.1609954291518463E-2</v>
      </c>
      <c r="K405" s="67">
        <v>-2.1609954291518463E-2</v>
      </c>
      <c r="L405" s="67"/>
      <c r="M405" s="67">
        <v>-1.1325545962417194E-2</v>
      </c>
      <c r="N405" s="67">
        <v>2.7797243634664737E-2</v>
      </c>
      <c r="O405" s="67">
        <v>0.16719224480261619</v>
      </c>
      <c r="P405" s="67">
        <v>0.166978120376859</v>
      </c>
      <c r="Q405" s="67"/>
      <c r="R405" s="67">
        <v>0.11314413741598184</v>
      </c>
      <c r="S405" s="67">
        <v>0.14816666666666656</v>
      </c>
      <c r="T405" s="67">
        <v>5.9674502712477429E-2</v>
      </c>
      <c r="U405" s="67">
        <v>5.9868938401048455E-2</v>
      </c>
      <c r="V405" s="67"/>
      <c r="W405" s="67">
        <v>9.9568240580364842E-2</v>
      </c>
      <c r="X405" s="67">
        <v>2.6564087676005155E-2</v>
      </c>
      <c r="Y405" s="67">
        <v>-2.0547064351783106E-2</v>
      </c>
      <c r="Z405" s="67">
        <v>-5.4063411980016851E-2</v>
      </c>
      <c r="AA405" s="67"/>
      <c r="AB405" s="67">
        <v>-8.2931443834396767E-2</v>
      </c>
      <c r="AC405" s="67">
        <v>-6.3693085407239725E-2</v>
      </c>
      <c r="AD405" s="67">
        <v>-9.4066076656907027E-2</v>
      </c>
      <c r="AE405" s="67">
        <v>-8.2845290385553993E-2</v>
      </c>
      <c r="AF405" s="67"/>
      <c r="AG405" s="67">
        <v>-5.3974546541444512E-2</v>
      </c>
      <c r="AH405" s="67">
        <v>-8.8623441656668911E-2</v>
      </c>
      <c r="AI405" s="67">
        <v>-7.2972042418399718E-2</v>
      </c>
      <c r="AJ405" s="67">
        <v>-5.186909671411466E-2</v>
      </c>
      <c r="AK405" s="67"/>
      <c r="AL405" s="67">
        <v>-0.13077025409072773</v>
      </c>
      <c r="AM405" s="67">
        <v>3.7369178440607165E-2</v>
      </c>
      <c r="AN405" s="67">
        <v>0.22277533713055186</v>
      </c>
      <c r="AO405" s="67">
        <v>0.22277533713055186</v>
      </c>
      <c r="AP405" s="67"/>
      <c r="AQ405" s="67">
        <v>0.33376830506017097</v>
      </c>
      <c r="AR405" s="67">
        <v>0.21339185553873441</v>
      </c>
      <c r="AS405" s="67">
        <v>6.1833843223125129E-2</v>
      </c>
      <c r="AT405" s="67">
        <v>0.10501141428416161</v>
      </c>
      <c r="AU405" s="67"/>
      <c r="AV405" s="67">
        <v>0.10501141428416161</v>
      </c>
      <c r="AW405" s="67">
        <v>5.6458127636657363E-2</v>
      </c>
      <c r="AX405" s="67">
        <v>4.0663208595776101E-2</v>
      </c>
      <c r="AY405" s="67">
        <v>0</v>
      </c>
      <c r="AZ405" s="67"/>
      <c r="BA405" s="67">
        <v>0</v>
      </c>
      <c r="BB405" s="67">
        <v>0</v>
      </c>
      <c r="BC405" s="67">
        <v>0</v>
      </c>
      <c r="BD405" s="67">
        <v>0</v>
      </c>
      <c r="BE405" s="67"/>
      <c r="BF405" s="67">
        <v>0</v>
      </c>
      <c r="BG405" s="67">
        <v>-9.4842506057458698E-3</v>
      </c>
      <c r="BH405" s="67">
        <v>-7.5629043853343014E-2</v>
      </c>
      <c r="BI405" s="67">
        <v>1.5070093457943967E-2</v>
      </c>
      <c r="BJ405" s="67"/>
      <c r="BK405" s="67">
        <v>4.1682242990654039E-2</v>
      </c>
      <c r="BL405" s="67">
        <v>0.16565287184250632</v>
      </c>
      <c r="BM405" s="67">
        <v>0.24333865957757683</v>
      </c>
      <c r="BN405" s="67">
        <v>0.13224313569577673</v>
      </c>
      <c r="BO405" s="67">
        <v>0.13201993464394199</v>
      </c>
      <c r="BP405" s="71"/>
      <c r="BQ405" s="67">
        <v>0.10309990266925495</v>
      </c>
      <c r="BR405" s="67">
        <v>-4.7791086487625201E-3</v>
      </c>
      <c r="BS405" s="67">
        <v>1.152902685283963E-2</v>
      </c>
      <c r="BT405" s="67">
        <v>4.2294793846237445E-2</v>
      </c>
      <c r="BV405" s="67" t="s">
        <v>131</v>
      </c>
      <c r="BW405" s="67" t="s">
        <v>131</v>
      </c>
      <c r="BX405" s="67" t="s">
        <v>131</v>
      </c>
      <c r="BY405" s="67">
        <v>4.2294793846237445E-2</v>
      </c>
      <c r="CA405" s="67">
        <v>6.5822119255352293E-2</v>
      </c>
      <c r="CB405" s="67">
        <v>0.23484990387933161</v>
      </c>
      <c r="CC405" s="67">
        <v>0.22539514288677967</v>
      </c>
      <c r="CD405" s="67">
        <v>0.18945922128941997</v>
      </c>
      <c r="CF405" s="67">
        <v>0.16320268780735978</v>
      </c>
      <c r="CG405" s="67">
        <v>3.9820628787213593E-3</v>
      </c>
      <c r="CH405" s="67">
        <v>0</v>
      </c>
      <c r="CI405" s="67">
        <v>4.5294084191841888E-2</v>
      </c>
      <c r="CK405" s="67">
        <f t="shared" si="21"/>
        <v>4.529408419184211E-2</v>
      </c>
      <c r="CL405" s="67">
        <v>6.5480339497314466E-2</v>
      </c>
      <c r="CM405" s="67">
        <v>7.601064124858592E-2</v>
      </c>
      <c r="CN405" s="67">
        <v>4.925362054770499E-2</v>
      </c>
      <c r="CP405" s="67">
        <v>4.9253620547704866E-2</v>
      </c>
      <c r="CQ405" s="67">
        <v>5.232732154921016E-2</v>
      </c>
      <c r="CR405" s="67">
        <v>3.9201399834269957E-2</v>
      </c>
      <c r="CS405" s="67">
        <v>3.7312901434116696E-4</v>
      </c>
      <c r="CU405" s="67"/>
      <c r="CV405" s="67"/>
      <c r="CW405" s="67"/>
      <c r="CX405" s="67">
        <v>6.5222190683445369E-2</v>
      </c>
      <c r="CZ405" s="67"/>
      <c r="DA405" s="67"/>
      <c r="DB405" s="67"/>
      <c r="DC405" s="67"/>
    </row>
    <row r="406" spans="2:107" ht="15" customHeight="1" outlineLevel="1" collapsed="1" x14ac:dyDescent="0.3">
      <c r="B406" s="108" t="s">
        <v>370</v>
      </c>
      <c r="C406" s="68">
        <v>-5.1120342015099629E-2</v>
      </c>
      <c r="D406" s="68">
        <v>-4.4015241098409597E-3</v>
      </c>
      <c r="E406" s="68">
        <v>6.1391407173827295E-2</v>
      </c>
      <c r="F406" s="68">
        <v>-2.9252925292529097E-2</v>
      </c>
      <c r="G406" s="67"/>
      <c r="H406" s="69">
        <v>7.8948536329907171E-2</v>
      </c>
      <c r="I406" s="69">
        <v>3.689651380182557E-2</v>
      </c>
      <c r="J406" s="69">
        <v>-9.7529215438415973E-2</v>
      </c>
      <c r="K406" s="69">
        <v>-8.889157646489676E-3</v>
      </c>
      <c r="L406" s="67"/>
      <c r="M406" s="69">
        <v>-7.3363922966913742E-2</v>
      </c>
      <c r="N406" s="69">
        <v>-8.6015803150023773E-2</v>
      </c>
      <c r="O406" s="69">
        <v>-1.9525568074763688E-2</v>
      </c>
      <c r="P406" s="69">
        <v>-6.0612416107382883E-3</v>
      </c>
      <c r="Q406" s="67"/>
      <c r="R406" s="69">
        <v>8.9118286828682169E-3</v>
      </c>
      <c r="S406" s="69">
        <v>8.5042894442355355E-4</v>
      </c>
      <c r="T406" s="69">
        <v>-3.7396800363213023E-3</v>
      </c>
      <c r="U406" s="69">
        <v>-8.3272428021430311E-3</v>
      </c>
      <c r="V406" s="67"/>
      <c r="W406" s="69">
        <v>1.7782266870495889E-2</v>
      </c>
      <c r="X406" s="69">
        <v>1.196214251877481E-2</v>
      </c>
      <c r="Y406" s="69">
        <v>4.9802605010677015E-2</v>
      </c>
      <c r="Z406" s="69">
        <v>3.4020427112349205E-2</v>
      </c>
      <c r="AA406" s="67"/>
      <c r="AB406" s="69">
        <v>2.3788740381851081E-2</v>
      </c>
      <c r="AC406" s="69">
        <v>3.7706627895951028E-2</v>
      </c>
      <c r="AD406" s="69">
        <v>-3.8066111902333555E-2</v>
      </c>
      <c r="AE406" s="69">
        <v>-5.5597384880314404E-2</v>
      </c>
      <c r="AF406" s="67"/>
      <c r="AG406" s="69">
        <v>-9.4782060600554274E-2</v>
      </c>
      <c r="AH406" s="69">
        <v>-9.9432897245155361E-2</v>
      </c>
      <c r="AI406" s="69">
        <v>-4.5184649815191769E-2</v>
      </c>
      <c r="AJ406" s="69">
        <v>-9.6794204028685105E-3</v>
      </c>
      <c r="AK406" s="67"/>
      <c r="AL406" s="69">
        <v>6.2047868782893145E-2</v>
      </c>
      <c r="AM406" s="69">
        <v>0.1080457635849601</v>
      </c>
      <c r="AN406" s="69">
        <v>9.943979195515662E-2</v>
      </c>
      <c r="AO406" s="69">
        <v>0.1054977117315099</v>
      </c>
      <c r="AP406" s="67"/>
      <c r="AQ406" s="69">
        <v>6.5883384112331189E-2</v>
      </c>
      <c r="AR406" s="69">
        <v>5.9461834998825847E-2</v>
      </c>
      <c r="AS406" s="69">
        <v>5.8759588137344387E-2</v>
      </c>
      <c r="AT406" s="69">
        <v>2.5560976719324113E-2</v>
      </c>
      <c r="AU406" s="67"/>
      <c r="AV406" s="69">
        <v>3.9840848821218744E-2</v>
      </c>
      <c r="AW406" s="69">
        <v>3.137561892886187E-2</v>
      </c>
      <c r="AX406" s="69">
        <v>3.9061690103428637E-2</v>
      </c>
      <c r="AY406" s="69">
        <v>3.5303073072218139E-2</v>
      </c>
      <c r="AZ406" s="67"/>
      <c r="BA406" s="69">
        <v>4.0535916769276037E-2</v>
      </c>
      <c r="BB406" s="69">
        <v>2.2406886263517611E-2</v>
      </c>
      <c r="BC406" s="69">
        <v>1.7675133859290204E-2</v>
      </c>
      <c r="BD406" s="69">
        <v>1.22722850186745E-2</v>
      </c>
      <c r="BE406" s="67"/>
      <c r="BF406" s="69">
        <v>2.9782439185961351E-3</v>
      </c>
      <c r="BG406" s="69">
        <v>1.8484210475533169E-2</v>
      </c>
      <c r="BH406" s="69">
        <v>1.883455693247349E-2</v>
      </c>
      <c r="BI406" s="69">
        <v>4.6609286781647441E-2</v>
      </c>
      <c r="BJ406" s="67"/>
      <c r="BK406" s="69">
        <v>4.3465822131119047E-2</v>
      </c>
      <c r="BL406" s="69">
        <v>4.4120656737957953E-2</v>
      </c>
      <c r="BM406" s="69">
        <v>5.1778337792419471E-2</v>
      </c>
      <c r="BN406" s="69">
        <v>5.5798687639053268E-2</v>
      </c>
      <c r="BO406" s="69">
        <v>5.5160332019183828E-2</v>
      </c>
      <c r="BP406" s="71"/>
      <c r="BQ406" s="69">
        <v>7.7461073631056143E-2</v>
      </c>
      <c r="BR406" s="69">
        <v>8.7155242181411241E-2</v>
      </c>
      <c r="BS406" s="69">
        <v>0.12232584269471714</v>
      </c>
      <c r="BT406" s="69">
        <v>0.16137838775288882</v>
      </c>
      <c r="BV406" s="69" t="s">
        <v>131</v>
      </c>
      <c r="BW406" s="69" t="s">
        <v>131</v>
      </c>
      <c r="BX406" s="69" t="s">
        <v>131</v>
      </c>
      <c r="BY406" s="69">
        <v>0.16137838775288882</v>
      </c>
      <c r="CA406" s="69">
        <v>0.14746652095681034</v>
      </c>
      <c r="CB406" s="69">
        <v>0.17221432308145548</v>
      </c>
      <c r="CC406" s="69">
        <v>0.11600796932501826</v>
      </c>
      <c r="CD406" s="69">
        <v>0.12272399769708243</v>
      </c>
      <c r="CF406" s="69">
        <v>0.14500742497102512</v>
      </c>
      <c r="CG406" s="69">
        <v>0.1352285070199632</v>
      </c>
      <c r="CH406" s="69">
        <v>0.14117774455189458</v>
      </c>
      <c r="CI406" s="69">
        <v>0.11171385907295228</v>
      </c>
      <c r="CK406" s="69">
        <f t="shared" si="21"/>
        <v>0.11324372175538522</v>
      </c>
      <c r="CL406" s="69">
        <v>0.10046773690478439</v>
      </c>
      <c r="CM406" s="69">
        <v>7.5885218292647494E-2</v>
      </c>
      <c r="CN406" s="69">
        <v>5.4165715889952448E-2</v>
      </c>
      <c r="CP406" s="69">
        <v>1.2850067094024331E-2</v>
      </c>
      <c r="CQ406" s="69">
        <v>1.1883199565074332E-2</v>
      </c>
      <c r="CR406" s="69">
        <v>9.9855310704197731E-3</v>
      </c>
      <c r="CS406" s="69">
        <v>2.9432420353701083E-3</v>
      </c>
      <c r="CU406" s="69">
        <v>7.3700006866319612E-3</v>
      </c>
      <c r="CV406" s="69">
        <v>-2.0905071248584428E-2</v>
      </c>
      <c r="CW406" s="69">
        <v>-4.1244492817790634E-2</v>
      </c>
      <c r="CX406" s="69">
        <v>-9.7967713960991798E-2</v>
      </c>
      <c r="CZ406" s="69">
        <v>-0.12440535900623007</v>
      </c>
      <c r="DA406" s="69">
        <v>-0.14928890918057303</v>
      </c>
      <c r="DB406" s="69">
        <v>-0.15390844709916196</v>
      </c>
      <c r="DC406" s="69"/>
    </row>
    <row r="407" spans="2:107" ht="15" hidden="1" customHeight="1" outlineLevel="2" x14ac:dyDescent="0.3">
      <c r="B407" s="110" t="s">
        <v>107</v>
      </c>
      <c r="C407" s="70">
        <v>-0.20471715496591125</v>
      </c>
      <c r="D407" s="70">
        <v>-0.18265813788201857</v>
      </c>
      <c r="E407" s="70">
        <v>-0.16307352128247643</v>
      </c>
      <c r="F407" s="70">
        <v>-0.11896834205380269</v>
      </c>
      <c r="G407" s="67"/>
      <c r="H407" s="67">
        <v>4.2632066728452322E-2</v>
      </c>
      <c r="I407" s="67">
        <v>2.6793478260869641E-2</v>
      </c>
      <c r="J407" s="67">
        <v>-2.9120366772865003E-2</v>
      </c>
      <c r="K407" s="67">
        <v>6.0557119345361787E-2</v>
      </c>
      <c r="L407" s="67"/>
      <c r="M407" s="67">
        <v>-2.8682926829268207E-2</v>
      </c>
      <c r="N407" s="67">
        <v>-4.0385327899221779E-2</v>
      </c>
      <c r="O407" s="67">
        <v>-1.1632851111511466E-2</v>
      </c>
      <c r="P407" s="67">
        <v>-3.1693585602216023E-3</v>
      </c>
      <c r="Q407" s="67"/>
      <c r="R407" s="67">
        <v>3.7279484276270036E-2</v>
      </c>
      <c r="S407" s="67">
        <v>1.8956002006849326E-2</v>
      </c>
      <c r="T407" s="67">
        <v>2.2190301541064272E-2</v>
      </c>
      <c r="U407" s="67">
        <v>6.2032805226277521E-3</v>
      </c>
      <c r="V407" s="67"/>
      <c r="W407" s="67">
        <v>2.914225446437535E-2</v>
      </c>
      <c r="X407" s="67">
        <v>2.291969943483485E-2</v>
      </c>
      <c r="Y407" s="67">
        <v>3.8701006207682687E-2</v>
      </c>
      <c r="Z407" s="67">
        <v>3.3939274172364309E-2</v>
      </c>
      <c r="AA407" s="67"/>
      <c r="AB407" s="67">
        <v>9.0172796540231026E-3</v>
      </c>
      <c r="AC407" s="67">
        <v>3.3481765428145627E-2</v>
      </c>
      <c r="AD407" s="67">
        <v>-1.8410613404130527E-2</v>
      </c>
      <c r="AE407" s="67">
        <v>-4.6725753443815354E-2</v>
      </c>
      <c r="AF407" s="67"/>
      <c r="AG407" s="67">
        <v>-9.6856042877357829E-2</v>
      </c>
      <c r="AH407" s="67">
        <v>-0.11261744718108946</v>
      </c>
      <c r="AI407" s="67">
        <v>-7.0757361189128676E-2</v>
      </c>
      <c r="AJ407" s="67">
        <v>-3.7741696507407663E-2</v>
      </c>
      <c r="AK407" s="67"/>
      <c r="AL407" s="67">
        <v>4.4422768250697242E-2</v>
      </c>
      <c r="AM407" s="67">
        <v>9.9151904656100687E-2</v>
      </c>
      <c r="AN407" s="67">
        <v>8.8365876441383051E-2</v>
      </c>
      <c r="AO407" s="67">
        <v>0.10931489995641352</v>
      </c>
      <c r="AP407" s="67"/>
      <c r="AQ407" s="67">
        <v>6.7666189683411204E-2</v>
      </c>
      <c r="AR407" s="67">
        <v>6.2992577457153587E-2</v>
      </c>
      <c r="AS407" s="67">
        <v>6.4366511364841283E-2</v>
      </c>
      <c r="AT407" s="67">
        <v>2.5909743917090111E-2</v>
      </c>
      <c r="AU407" s="67"/>
      <c r="AV407" s="67">
        <v>4.7113371032586393E-2</v>
      </c>
      <c r="AW407" s="67">
        <v>3.5575700152791656E-2</v>
      </c>
      <c r="AX407" s="67">
        <v>3.3822049835448897E-2</v>
      </c>
      <c r="AY407" s="67">
        <v>3.1189682061357082E-2</v>
      </c>
      <c r="AZ407" s="67"/>
      <c r="BA407" s="67">
        <v>3.4503454714792436E-2</v>
      </c>
      <c r="BB407" s="67">
        <v>1.7767769417939672E-2</v>
      </c>
      <c r="BC407" s="67">
        <v>2.2618604695112898E-2</v>
      </c>
      <c r="BD407" s="67">
        <v>1.8507788775748324E-2</v>
      </c>
      <c r="BE407" s="67"/>
      <c r="BF407" s="67">
        <v>6.7817596879715669E-3</v>
      </c>
      <c r="BG407" s="67">
        <v>2.1325166730450373E-2</v>
      </c>
      <c r="BH407" s="67">
        <v>2.0285970065972547E-2</v>
      </c>
      <c r="BI407" s="67">
        <v>3.5205061908667235E-2</v>
      </c>
      <c r="BJ407" s="67"/>
      <c r="BK407" s="67">
        <v>3.1163798200378068E-2</v>
      </c>
      <c r="BL407" s="67">
        <v>2.4972915304219967E-2</v>
      </c>
      <c r="BM407" s="67">
        <v>3.4977826221258779E-2</v>
      </c>
      <c r="BN407" s="67">
        <v>3.0608229939852238E-2</v>
      </c>
      <c r="BO407" s="67">
        <v>2.9165361137422362E-2</v>
      </c>
      <c r="BP407" s="71"/>
      <c r="BQ407" s="67">
        <v>4.3783327520243942E-2</v>
      </c>
      <c r="BR407" s="67">
        <v>7.4880089397729499E-2</v>
      </c>
      <c r="BS407" s="67">
        <v>9.1929534587155359E-2</v>
      </c>
      <c r="BT407" s="67">
        <v>0.15693803146313812</v>
      </c>
      <c r="BV407" s="67" t="s">
        <v>131</v>
      </c>
      <c r="BW407" s="67" t="s">
        <v>131</v>
      </c>
      <c r="BX407" s="67" t="s">
        <v>131</v>
      </c>
      <c r="BY407" s="67">
        <v>0.15693803146313812</v>
      </c>
      <c r="CA407" s="67">
        <v>0.1439580251835845</v>
      </c>
      <c r="CB407" s="67">
        <v>0.15975772092688392</v>
      </c>
      <c r="CC407" s="67">
        <v>0.11136256457546931</v>
      </c>
      <c r="CD407" s="67">
        <v>0.12446831644723486</v>
      </c>
      <c r="CF407" s="67">
        <v>0.14627788641343895</v>
      </c>
      <c r="CG407" s="67">
        <v>0.13370596922216652</v>
      </c>
      <c r="CH407" s="67">
        <v>0.15041315019023493</v>
      </c>
      <c r="CI407" s="67">
        <v>0.11527188625784768</v>
      </c>
      <c r="CK407" s="67" t="s">
        <v>131</v>
      </c>
      <c r="CL407" s="67" t="s">
        <v>131</v>
      </c>
      <c r="CM407" s="67" t="s">
        <v>131</v>
      </c>
      <c r="CN407" s="67" t="s">
        <v>131</v>
      </c>
      <c r="CP407" s="67" t="s">
        <v>131</v>
      </c>
      <c r="CQ407" s="67" t="s">
        <v>131</v>
      </c>
      <c r="CR407" s="67" t="s">
        <v>131</v>
      </c>
      <c r="CS407" s="67" t="s">
        <v>131</v>
      </c>
      <c r="CU407" s="67"/>
      <c r="CV407" s="67"/>
      <c r="CW407" s="67"/>
      <c r="CX407" s="67" t="s">
        <v>131</v>
      </c>
      <c r="CZ407" s="67"/>
      <c r="DA407" s="67"/>
      <c r="DB407" s="67"/>
      <c r="DC407" s="67"/>
    </row>
    <row r="408" spans="2:107" ht="15" hidden="1" customHeight="1" outlineLevel="2" x14ac:dyDescent="0.3">
      <c r="B408" s="110" t="s">
        <v>108</v>
      </c>
      <c r="C408" s="70">
        <v>9.4853493613824114E-2</v>
      </c>
      <c r="D408" s="70">
        <v>0.23572501878286989</v>
      </c>
      <c r="E408" s="70">
        <v>0.44297520661157019</v>
      </c>
      <c r="F408" s="70">
        <v>0.31796191456510559</v>
      </c>
      <c r="G408" s="67"/>
      <c r="H408" s="67">
        <v>0.31796191456510559</v>
      </c>
      <c r="I408" s="67">
        <v>0.21431828545371645</v>
      </c>
      <c r="J408" s="67">
        <v>-0.28272414870353024</v>
      </c>
      <c r="K408" s="67">
        <v>-0.31011142351348531</v>
      </c>
      <c r="L408" s="67"/>
      <c r="M408" s="67">
        <v>-0.29397063417681979</v>
      </c>
      <c r="N408" s="67">
        <v>-0.34284641381900116</v>
      </c>
      <c r="O408" s="67">
        <v>-6.3316637630661976E-2</v>
      </c>
      <c r="P408" s="67">
        <v>-1.8867924528301994E-2</v>
      </c>
      <c r="Q408" s="67"/>
      <c r="R408" s="67">
        <v>-0.12590506838294457</v>
      </c>
      <c r="S408" s="67">
        <v>-9.6935064935064985E-2</v>
      </c>
      <c r="T408" s="67">
        <v>-0.17419354838709677</v>
      </c>
      <c r="U408" s="67">
        <v>-4.7912087912088008E-2</v>
      </c>
      <c r="V408" s="67"/>
      <c r="W408" s="67">
        <v>2.4484989577975735E-2</v>
      </c>
      <c r="X408" s="67">
        <v>2.4484989577975735E-2</v>
      </c>
      <c r="Y408" s="67">
        <v>0.26323198198198194</v>
      </c>
      <c r="Z408" s="67">
        <v>8.7932825484764665E-2</v>
      </c>
      <c r="AA408" s="67"/>
      <c r="AB408" s="67">
        <v>0.10891585525359693</v>
      </c>
      <c r="AC408" s="67">
        <v>7.8033716029646927E-2</v>
      </c>
      <c r="AD408" s="67">
        <v>-0.1159308710010738</v>
      </c>
      <c r="AE408" s="67">
        <v>-0.11622631573617426</v>
      </c>
      <c r="AF408" s="67"/>
      <c r="AG408" s="67">
        <v>-0.11622631573617426</v>
      </c>
      <c r="AH408" s="67">
        <v>-9.1371605362667641E-2</v>
      </c>
      <c r="AI408" s="67">
        <v>2.7429242580497393E-2</v>
      </c>
      <c r="AJ408" s="67">
        <v>0.12057775309751961</v>
      </c>
      <c r="AK408" s="67"/>
      <c r="AL408" s="67">
        <v>0.15006664133692782</v>
      </c>
      <c r="AM408" s="67">
        <v>0.17232868757259001</v>
      </c>
      <c r="AN408" s="67">
        <v>0.1619450204356494</v>
      </c>
      <c r="AO408" s="67">
        <v>8.7474205710006414E-2</v>
      </c>
      <c r="AP408" s="67"/>
      <c r="AQ408" s="67">
        <v>6.6597967978850647E-2</v>
      </c>
      <c r="AR408" s="67">
        <v>5.4810896258592701E-2</v>
      </c>
      <c r="AS408" s="67">
        <v>3.5298269372016078E-2</v>
      </c>
      <c r="AT408" s="67">
        <v>2.9461245177567541E-2</v>
      </c>
      <c r="AU408" s="67"/>
      <c r="AV408" s="67">
        <v>-4.7658427895489464E-3</v>
      </c>
      <c r="AW408" s="67">
        <v>6.979412327108081E-3</v>
      </c>
      <c r="AX408" s="67">
        <v>6.5434011275323556E-2</v>
      </c>
      <c r="AY408" s="67">
        <v>4.9684014328566839E-2</v>
      </c>
      <c r="AZ408" s="67"/>
      <c r="BA408" s="67">
        <v>7.8649917339415287E-2</v>
      </c>
      <c r="BB408" s="67">
        <v>5.0639947543602348E-2</v>
      </c>
      <c r="BC408" s="67">
        <v>-7.0029811809293463E-3</v>
      </c>
      <c r="BD408" s="67">
        <v>-1.624795383292188E-2</v>
      </c>
      <c r="BE408" s="67"/>
      <c r="BF408" s="67">
        <v>-1.624795383292188E-2</v>
      </c>
      <c r="BG408" s="67">
        <v>-2.0739292567249268E-2</v>
      </c>
      <c r="BH408" s="67">
        <v>-1.3289682644521239E-2</v>
      </c>
      <c r="BI408" s="67">
        <v>8.9958205258618529E-2</v>
      </c>
      <c r="BJ408" s="67"/>
      <c r="BK408" s="67">
        <v>7.5843030327029437E-2</v>
      </c>
      <c r="BL408" s="67">
        <v>0.14477277762137053</v>
      </c>
      <c r="BM408" s="67">
        <v>0.14566286013716967</v>
      </c>
      <c r="BN408" s="67">
        <v>8.0524630132963848E-2</v>
      </c>
      <c r="BO408" s="67">
        <v>8.112277940630383E-2</v>
      </c>
      <c r="BP408" s="71"/>
      <c r="BQ408" s="67">
        <v>0.15219424269254822</v>
      </c>
      <c r="BR408" s="67">
        <v>9.6512882295505253E-2</v>
      </c>
      <c r="BS408" s="67">
        <v>0.17336978548770365</v>
      </c>
      <c r="BT408" s="67">
        <v>0.18017806651070709</v>
      </c>
      <c r="BV408" s="67" t="s">
        <v>131</v>
      </c>
      <c r="BW408" s="67" t="s">
        <v>131</v>
      </c>
      <c r="BX408" s="67" t="s">
        <v>131</v>
      </c>
      <c r="BY408" s="67">
        <v>0.18017806651070709</v>
      </c>
      <c r="CA408" s="67">
        <v>0.16377267393456268</v>
      </c>
      <c r="CB408" s="67">
        <v>0.19585343374032491</v>
      </c>
      <c r="CC408" s="67">
        <v>0.11837717478639423</v>
      </c>
      <c r="CD408" s="67">
        <v>9.9724129275957571E-2</v>
      </c>
      <c r="CF408" s="67">
        <v>0.1185162847799064</v>
      </c>
      <c r="CG408" s="67">
        <v>0.11828586850277768</v>
      </c>
      <c r="CH408" s="67">
        <v>0.11451884451234577</v>
      </c>
      <c r="CI408" s="67">
        <v>0.13647631608915045</v>
      </c>
      <c r="CK408" s="67">
        <f>CK364/CF364-1</f>
        <v>7.7187902698561794E-2</v>
      </c>
      <c r="CL408" s="67">
        <v>3.3955764050503046E-2</v>
      </c>
      <c r="CM408" s="67">
        <v>4.6920336641537386E-2</v>
      </c>
      <c r="CN408" s="67">
        <v>1.2322616080104876E-2</v>
      </c>
      <c r="CP408" s="67">
        <v>1.2322616080104891E-2</v>
      </c>
      <c r="CQ408" s="67">
        <v>4.7015667625038837E-2</v>
      </c>
      <c r="CR408" s="67">
        <v>2.1608185611745823E-2</v>
      </c>
      <c r="CS408" s="67">
        <v>1.4666945373467133E-2</v>
      </c>
      <c r="CU408" s="67"/>
      <c r="CV408" s="67"/>
      <c r="CW408" s="67"/>
      <c r="CX408" s="67">
        <v>-9.8951679657035108E-2</v>
      </c>
      <c r="CZ408" s="67"/>
      <c r="DA408" s="67"/>
      <c r="DB408" s="67"/>
      <c r="DC408" s="67"/>
    </row>
    <row r="409" spans="2:107" ht="15" hidden="1" customHeight="1" outlineLevel="2" x14ac:dyDescent="0.3">
      <c r="B409" s="112" t="s">
        <v>109</v>
      </c>
      <c r="C409" s="67" t="s">
        <v>131</v>
      </c>
      <c r="D409" s="67" t="s">
        <v>131</v>
      </c>
      <c r="E409" s="67" t="s">
        <v>131</v>
      </c>
      <c r="F409" s="67" t="s">
        <v>131</v>
      </c>
      <c r="G409" s="67"/>
      <c r="H409" s="67" t="s">
        <v>131</v>
      </c>
      <c r="I409" s="67" t="s">
        <v>131</v>
      </c>
      <c r="J409" s="67" t="s">
        <v>131</v>
      </c>
      <c r="K409" s="67" t="s">
        <v>131</v>
      </c>
      <c r="L409" s="67"/>
      <c r="M409" s="67" t="s">
        <v>131</v>
      </c>
      <c r="N409" s="67" t="s">
        <v>131</v>
      </c>
      <c r="O409" s="67" t="s">
        <v>131</v>
      </c>
      <c r="P409" s="67" t="s">
        <v>131</v>
      </c>
      <c r="Q409" s="67"/>
      <c r="R409" s="67" t="s">
        <v>131</v>
      </c>
      <c r="S409" s="67" t="s">
        <v>131</v>
      </c>
      <c r="T409" s="67" t="s">
        <v>131</v>
      </c>
      <c r="U409" s="67" t="s">
        <v>131</v>
      </c>
      <c r="V409" s="67"/>
      <c r="W409" s="67" t="s">
        <v>131</v>
      </c>
      <c r="X409" s="67" t="s">
        <v>131</v>
      </c>
      <c r="Y409" s="67" t="s">
        <v>131</v>
      </c>
      <c r="Z409" s="67" t="s">
        <v>131</v>
      </c>
      <c r="AA409" s="67"/>
      <c r="AB409" s="67" t="s">
        <v>131</v>
      </c>
      <c r="AC409" s="67" t="s">
        <v>131</v>
      </c>
      <c r="AD409" s="67" t="s">
        <v>131</v>
      </c>
      <c r="AE409" s="67" t="s">
        <v>131</v>
      </c>
      <c r="AF409" s="67"/>
      <c r="AG409" s="67" t="s">
        <v>131</v>
      </c>
      <c r="AH409" s="67" t="s">
        <v>131</v>
      </c>
      <c r="AI409" s="67" t="s">
        <v>131</v>
      </c>
      <c r="AJ409" s="67" t="s">
        <v>131</v>
      </c>
      <c r="AK409" s="67"/>
      <c r="AL409" s="67" t="s">
        <v>131</v>
      </c>
      <c r="AM409" s="67" t="s">
        <v>131</v>
      </c>
      <c r="AN409" s="67" t="s">
        <v>131</v>
      </c>
      <c r="AO409" s="67" t="s">
        <v>131</v>
      </c>
      <c r="AP409" s="67"/>
      <c r="AQ409" s="67" t="s">
        <v>131</v>
      </c>
      <c r="AR409" s="67" t="s">
        <v>131</v>
      </c>
      <c r="AS409" s="67" t="s">
        <v>131</v>
      </c>
      <c r="AT409" s="67" t="s">
        <v>131</v>
      </c>
      <c r="AU409" s="67"/>
      <c r="AV409" s="67" t="s">
        <v>131</v>
      </c>
      <c r="AW409" s="67" t="s">
        <v>131</v>
      </c>
      <c r="AX409" s="67" t="s">
        <v>131</v>
      </c>
      <c r="AY409" s="67" t="s">
        <v>131</v>
      </c>
      <c r="AZ409" s="67"/>
      <c r="BA409" s="67" t="s">
        <v>131</v>
      </c>
      <c r="BB409" s="67" t="s">
        <v>131</v>
      </c>
      <c r="BC409" s="67" t="s">
        <v>131</v>
      </c>
      <c r="BD409" s="67" t="s">
        <v>131</v>
      </c>
      <c r="BE409" s="67"/>
      <c r="BF409" s="67" t="s">
        <v>131</v>
      </c>
      <c r="BG409" s="67" t="s">
        <v>131</v>
      </c>
      <c r="BH409" s="67" t="s">
        <v>131</v>
      </c>
      <c r="BI409" s="67" t="s">
        <v>131</v>
      </c>
      <c r="BJ409" s="67"/>
      <c r="BK409" s="67" t="s">
        <v>131</v>
      </c>
      <c r="BL409" s="67">
        <v>-0.23232182628062359</v>
      </c>
      <c r="BM409" s="67">
        <v>-0.23232182628062359</v>
      </c>
      <c r="BN409" s="67">
        <v>-3.0687570303711942E-2</v>
      </c>
      <c r="BO409" s="67">
        <v>-3.0687570303711942E-2</v>
      </c>
      <c r="BP409" s="71"/>
      <c r="BQ409" s="67">
        <v>-9.5816938354881032E-2</v>
      </c>
      <c r="BR409" s="67">
        <v>-0.27553425722056724</v>
      </c>
      <c r="BS409" s="67">
        <v>0.14258084013297068</v>
      </c>
      <c r="BT409" s="67" t="s">
        <v>131</v>
      </c>
      <c r="BV409" s="67" t="s">
        <v>131</v>
      </c>
      <c r="BW409" s="67" t="s">
        <v>131</v>
      </c>
      <c r="BX409" s="67" t="s">
        <v>131</v>
      </c>
      <c r="BY409" s="67" t="s">
        <v>131</v>
      </c>
      <c r="CA409" s="67" t="s">
        <v>131</v>
      </c>
      <c r="CB409" s="67" t="s">
        <v>131</v>
      </c>
      <c r="CC409" s="67">
        <v>0.58696572154041482</v>
      </c>
      <c r="CD409" s="67" t="s">
        <v>131</v>
      </c>
      <c r="CF409" s="67" t="s">
        <v>131</v>
      </c>
      <c r="CG409" s="67" t="s">
        <v>131</v>
      </c>
      <c r="CH409" s="67">
        <v>-0.16581333333333331</v>
      </c>
      <c r="CI409" s="67">
        <v>-0.20162107396149953</v>
      </c>
      <c r="CK409" s="67">
        <f>CK365/CF365-1</f>
        <v>-0.12523492226208777</v>
      </c>
      <c r="CL409" s="67">
        <v>-3.298482293423266E-2</v>
      </c>
      <c r="CM409" s="67">
        <v>-6.790557580149037E-2</v>
      </c>
      <c r="CN409" s="67">
        <v>-4.7150438394093275E-2</v>
      </c>
      <c r="CP409" s="67">
        <v>-3.9794921875E-2</v>
      </c>
      <c r="CQ409" s="67">
        <v>-3.9794921875E-2</v>
      </c>
      <c r="CR409" s="67">
        <v>1.1651169880344536E-2</v>
      </c>
      <c r="CS409" s="67">
        <v>0</v>
      </c>
      <c r="CU409" s="67"/>
      <c r="CV409" s="67"/>
      <c r="CW409" s="67"/>
      <c r="CX409" s="67">
        <v>0</v>
      </c>
      <c r="CZ409" s="67"/>
      <c r="DA409" s="67"/>
      <c r="DB409" s="67"/>
      <c r="DC409" s="67"/>
    </row>
    <row r="410" spans="2:107" ht="15" hidden="1" customHeight="1" outlineLevel="2" x14ac:dyDescent="0.3">
      <c r="B410" s="112" t="s">
        <v>110</v>
      </c>
      <c r="C410" s="67" t="s">
        <v>131</v>
      </c>
      <c r="D410" s="67" t="s">
        <v>131</v>
      </c>
      <c r="E410" s="67" t="s">
        <v>131</v>
      </c>
      <c r="F410" s="67" t="s">
        <v>131</v>
      </c>
      <c r="G410" s="67"/>
      <c r="H410" s="67" t="s">
        <v>131</v>
      </c>
      <c r="I410" s="67" t="s">
        <v>131</v>
      </c>
      <c r="J410" s="67" t="s">
        <v>131</v>
      </c>
      <c r="K410" s="67" t="s">
        <v>131</v>
      </c>
      <c r="L410" s="67"/>
      <c r="M410" s="67" t="s">
        <v>131</v>
      </c>
      <c r="N410" s="67" t="s">
        <v>131</v>
      </c>
      <c r="O410" s="67" t="s">
        <v>131</v>
      </c>
      <c r="P410" s="67" t="s">
        <v>131</v>
      </c>
      <c r="Q410" s="67"/>
      <c r="R410" s="67" t="s">
        <v>131</v>
      </c>
      <c r="S410" s="67" t="s">
        <v>131</v>
      </c>
      <c r="T410" s="67" t="s">
        <v>131</v>
      </c>
      <c r="U410" s="67" t="s">
        <v>131</v>
      </c>
      <c r="V410" s="67"/>
      <c r="W410" s="67" t="s">
        <v>131</v>
      </c>
      <c r="X410" s="67" t="s">
        <v>131</v>
      </c>
      <c r="Y410" s="67" t="s">
        <v>131</v>
      </c>
      <c r="Z410" s="67" t="s">
        <v>131</v>
      </c>
      <c r="AA410" s="67"/>
      <c r="AB410" s="67" t="s">
        <v>131</v>
      </c>
      <c r="AC410" s="67" t="s">
        <v>131</v>
      </c>
      <c r="AD410" s="67" t="s">
        <v>131</v>
      </c>
      <c r="AE410" s="67" t="s">
        <v>131</v>
      </c>
      <c r="AF410" s="67"/>
      <c r="AG410" s="67" t="s">
        <v>131</v>
      </c>
      <c r="AH410" s="67" t="s">
        <v>131</v>
      </c>
      <c r="AI410" s="67" t="s">
        <v>131</v>
      </c>
      <c r="AJ410" s="67" t="s">
        <v>131</v>
      </c>
      <c r="AK410" s="67"/>
      <c r="AL410" s="67" t="s">
        <v>131</v>
      </c>
      <c r="AM410" s="67" t="s">
        <v>131</v>
      </c>
      <c r="AN410" s="67" t="s">
        <v>131</v>
      </c>
      <c r="AO410" s="67" t="s">
        <v>131</v>
      </c>
      <c r="AP410" s="67"/>
      <c r="AQ410" s="67" t="s">
        <v>131</v>
      </c>
      <c r="AR410" s="67" t="s">
        <v>131</v>
      </c>
      <c r="AS410" s="67" t="s">
        <v>131</v>
      </c>
      <c r="AT410" s="67" t="s">
        <v>131</v>
      </c>
      <c r="AU410" s="67"/>
      <c r="AV410" s="67" t="s">
        <v>131</v>
      </c>
      <c r="AW410" s="67" t="s">
        <v>131</v>
      </c>
      <c r="AX410" s="67" t="s">
        <v>131</v>
      </c>
      <c r="AY410" s="67" t="s">
        <v>131</v>
      </c>
      <c r="AZ410" s="67"/>
      <c r="BA410" s="67" t="s">
        <v>131</v>
      </c>
      <c r="BB410" s="67" t="s">
        <v>131</v>
      </c>
      <c r="BC410" s="67" t="s">
        <v>131</v>
      </c>
      <c r="BD410" s="67" t="s">
        <v>131</v>
      </c>
      <c r="BE410" s="67"/>
      <c r="BF410" s="67" t="s">
        <v>131</v>
      </c>
      <c r="BG410" s="67" t="s">
        <v>131</v>
      </c>
      <c r="BH410" s="67" t="s">
        <v>131</v>
      </c>
      <c r="BI410" s="67" t="s">
        <v>131</v>
      </c>
      <c r="BJ410" s="67"/>
      <c r="BK410" s="67" t="s">
        <v>131</v>
      </c>
      <c r="BL410" s="67" t="s">
        <v>131</v>
      </c>
      <c r="BM410" s="67" t="s">
        <v>131</v>
      </c>
      <c r="BN410" s="67" t="s">
        <v>131</v>
      </c>
      <c r="BO410" s="67" t="s">
        <v>131</v>
      </c>
      <c r="BP410" s="71"/>
      <c r="BQ410" s="67" t="s">
        <v>131</v>
      </c>
      <c r="BR410" s="67" t="s">
        <v>131</v>
      </c>
      <c r="BS410" s="67" t="s">
        <v>131</v>
      </c>
      <c r="BT410" s="67">
        <v>-2.9554339327599651E-2</v>
      </c>
      <c r="BV410" s="67" t="s">
        <v>131</v>
      </c>
      <c r="BW410" s="67" t="s">
        <v>131</v>
      </c>
      <c r="BX410" s="67" t="s">
        <v>131</v>
      </c>
      <c r="BY410" s="67">
        <v>-2.9554339327599651E-2</v>
      </c>
      <c r="BZ410" s="123"/>
      <c r="CA410" s="67">
        <v>-2.9554339327599651E-2</v>
      </c>
      <c r="CB410" s="67">
        <v>-2.9554339327599651E-2</v>
      </c>
      <c r="CC410" s="67">
        <v>-2.6085720378136248E-2</v>
      </c>
      <c r="CD410" s="67">
        <v>-9.7754860887314197E-3</v>
      </c>
      <c r="CF410" s="67">
        <v>-1.0258889246965315E-2</v>
      </c>
      <c r="CG410" s="67">
        <v>-1.8646829233358354E-2</v>
      </c>
      <c r="CH410" s="67">
        <v>-2.9322564426928856E-2</v>
      </c>
      <c r="CI410" s="67">
        <v>-4.7244521588196919E-2</v>
      </c>
      <c r="CK410" s="67">
        <f t="shared" ref="CK410" si="22">CK366/CF366-1</f>
        <v>-4.9608881377481762E-2</v>
      </c>
      <c r="CL410" s="67">
        <v>-5.3409350057012639E-2</v>
      </c>
      <c r="CM410" s="67">
        <v>-4.640691049439416E-2</v>
      </c>
      <c r="CN410" s="67">
        <v>-1.5371477369769404E-2</v>
      </c>
      <c r="CP410" s="67">
        <v>-1.2439840117464811E-2</v>
      </c>
      <c r="CQ410" s="67">
        <v>0</v>
      </c>
      <c r="CR410" s="67">
        <v>-1.9156076775142639E-2</v>
      </c>
      <c r="CS410" s="67">
        <v>-1.9156076775142417E-2</v>
      </c>
      <c r="CU410" s="67"/>
      <c r="CV410" s="67"/>
      <c r="CW410" s="67"/>
      <c r="CX410" s="67">
        <v>-1.4955211256776124E-2</v>
      </c>
      <c r="CZ410" s="67"/>
      <c r="DA410" s="67"/>
      <c r="DB410" s="67"/>
      <c r="DC410" s="67"/>
    </row>
    <row r="411" spans="2:107" ht="15" hidden="1" customHeight="1" outlineLevel="2" x14ac:dyDescent="0.3">
      <c r="B411" s="112" t="s">
        <v>378</v>
      </c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/>
      <c r="AE411" s="67"/>
      <c r="AF411" s="67"/>
      <c r="AG411" s="67"/>
      <c r="AH411" s="67"/>
      <c r="AI411" s="67"/>
      <c r="AJ411" s="67"/>
      <c r="AK411" s="67"/>
      <c r="AL411" s="67"/>
      <c r="AM411" s="67"/>
      <c r="AN411" s="67"/>
      <c r="AO411" s="67"/>
      <c r="AP411" s="67"/>
      <c r="AQ411" s="67"/>
      <c r="AR411" s="67"/>
      <c r="AS411" s="67"/>
      <c r="AT411" s="67"/>
      <c r="AU411" s="67"/>
      <c r="AV411" s="67"/>
      <c r="AW411" s="67"/>
      <c r="AX411" s="67"/>
      <c r="AY411" s="67"/>
      <c r="AZ411" s="67"/>
      <c r="BA411" s="67"/>
      <c r="BB411" s="67"/>
      <c r="BC411" s="67"/>
      <c r="BD411" s="67"/>
      <c r="BE411" s="67"/>
      <c r="BF411" s="67"/>
      <c r="BG411" s="67"/>
      <c r="BH411" s="67"/>
      <c r="BI411" s="67"/>
      <c r="BJ411" s="67"/>
      <c r="BK411" s="67"/>
      <c r="BL411" s="67"/>
      <c r="BM411" s="67"/>
      <c r="BN411" s="67"/>
      <c r="BO411" s="67"/>
      <c r="BP411" s="71"/>
      <c r="BQ411" s="67"/>
      <c r="BR411" s="67"/>
      <c r="BS411" s="67"/>
      <c r="BT411" s="67"/>
      <c r="BV411" s="67"/>
      <c r="BW411" s="67"/>
      <c r="BX411" s="67"/>
      <c r="BY411" s="67"/>
      <c r="BZ411" s="123"/>
      <c r="CA411" s="67"/>
      <c r="CB411" s="67"/>
      <c r="CC411" s="67"/>
      <c r="CD411" s="67"/>
      <c r="CF411" s="67"/>
      <c r="CG411" s="67"/>
      <c r="CH411" s="67"/>
      <c r="CI411" s="67"/>
      <c r="CK411" s="67"/>
      <c r="CL411" s="67"/>
      <c r="CM411" s="67"/>
      <c r="CN411" s="67"/>
      <c r="CP411" s="67"/>
      <c r="CQ411" s="67"/>
      <c r="CR411" s="67"/>
      <c r="CS411" s="67"/>
      <c r="CU411" s="67"/>
      <c r="CV411" s="67"/>
      <c r="CW411" s="67"/>
      <c r="CX411" s="67"/>
      <c r="CZ411" s="67"/>
      <c r="DA411" s="67"/>
      <c r="DB411" s="67"/>
      <c r="DC411" s="67"/>
    </row>
    <row r="412" spans="2:107" ht="15" hidden="1" customHeight="1" outlineLevel="2" x14ac:dyDescent="0.3">
      <c r="B412" s="112" t="s">
        <v>379</v>
      </c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  <c r="AC412" s="67"/>
      <c r="AD412" s="67"/>
      <c r="AE412" s="67"/>
      <c r="AF412" s="67"/>
      <c r="AG412" s="67"/>
      <c r="AH412" s="67"/>
      <c r="AI412" s="67"/>
      <c r="AJ412" s="67"/>
      <c r="AK412" s="67"/>
      <c r="AL412" s="67"/>
      <c r="AM412" s="67"/>
      <c r="AN412" s="67"/>
      <c r="AO412" s="67"/>
      <c r="AP412" s="67"/>
      <c r="AQ412" s="67"/>
      <c r="AR412" s="67"/>
      <c r="AS412" s="67"/>
      <c r="AT412" s="67"/>
      <c r="AU412" s="67"/>
      <c r="AV412" s="67"/>
      <c r="AW412" s="67"/>
      <c r="AX412" s="67"/>
      <c r="AY412" s="67"/>
      <c r="AZ412" s="67"/>
      <c r="BA412" s="67"/>
      <c r="BB412" s="67"/>
      <c r="BC412" s="67"/>
      <c r="BD412" s="67"/>
      <c r="BE412" s="67"/>
      <c r="BF412" s="67"/>
      <c r="BG412" s="67"/>
      <c r="BH412" s="67"/>
      <c r="BI412" s="67"/>
      <c r="BJ412" s="67"/>
      <c r="BK412" s="67"/>
      <c r="BL412" s="67"/>
      <c r="BM412" s="67"/>
      <c r="BN412" s="67"/>
      <c r="BO412" s="67"/>
      <c r="BP412" s="71"/>
      <c r="BQ412" s="67"/>
      <c r="BR412" s="67"/>
      <c r="BS412" s="67"/>
      <c r="BT412" s="67"/>
      <c r="BV412" s="67"/>
      <c r="BW412" s="67"/>
      <c r="BX412" s="67"/>
      <c r="BY412" s="67"/>
      <c r="CA412" s="67"/>
      <c r="CB412" s="67"/>
      <c r="CC412" s="67"/>
      <c r="CD412" s="67"/>
      <c r="CF412" s="67"/>
      <c r="CG412" s="67"/>
      <c r="CH412" s="67"/>
      <c r="CI412" s="67"/>
      <c r="CK412" s="67"/>
      <c r="CL412" s="67"/>
      <c r="CM412" s="67"/>
      <c r="CN412" s="67"/>
      <c r="CP412" s="67"/>
      <c r="CQ412" s="67"/>
      <c r="CR412" s="67"/>
      <c r="CS412" s="67"/>
      <c r="CU412" s="67"/>
      <c r="CV412" s="67"/>
      <c r="CW412" s="67"/>
      <c r="CX412" s="67"/>
      <c r="CZ412" s="67"/>
      <c r="DA412" s="67"/>
      <c r="DB412" s="67"/>
      <c r="DC412" s="67"/>
    </row>
    <row r="413" spans="2:107" ht="15" customHeight="1" outlineLevel="1" collapsed="1" x14ac:dyDescent="0.3">
      <c r="B413" s="108" t="s">
        <v>111</v>
      </c>
      <c r="C413" s="68" t="s">
        <v>131</v>
      </c>
      <c r="D413" s="68" t="s">
        <v>131</v>
      </c>
      <c r="E413" s="68" t="s">
        <v>131</v>
      </c>
      <c r="F413" s="68" t="s">
        <v>131</v>
      </c>
      <c r="G413" s="67"/>
      <c r="H413" s="69" t="s">
        <v>131</v>
      </c>
      <c r="I413" s="69" t="s">
        <v>131</v>
      </c>
      <c r="J413" s="69" t="s">
        <v>131</v>
      </c>
      <c r="K413" s="69" t="s">
        <v>131</v>
      </c>
      <c r="L413" s="67"/>
      <c r="M413" s="69" t="s">
        <v>131</v>
      </c>
      <c r="N413" s="69" t="s">
        <v>131</v>
      </c>
      <c r="O413" s="69" t="s">
        <v>131</v>
      </c>
      <c r="P413" s="69" t="s">
        <v>131</v>
      </c>
      <c r="Q413" s="67"/>
      <c r="R413" s="69" t="s">
        <v>131</v>
      </c>
      <c r="S413" s="69">
        <v>-0.13136363636363646</v>
      </c>
      <c r="T413" s="69">
        <v>-5.7611165206101878E-2</v>
      </c>
      <c r="U413" s="69">
        <v>-1.702953222677317E-2</v>
      </c>
      <c r="V413" s="67"/>
      <c r="W413" s="69">
        <v>5.1532633029102826E-2</v>
      </c>
      <c r="X413" s="69">
        <v>-4.1405023547880671E-2</v>
      </c>
      <c r="Y413" s="69">
        <v>1.7465309562868736E-2</v>
      </c>
      <c r="Z413" s="69">
        <v>-4.2105263157892203E-3</v>
      </c>
      <c r="AA413" s="67"/>
      <c r="AB413" s="69">
        <v>-7.0460593654043002E-2</v>
      </c>
      <c r="AC413" s="69">
        <v>-0.18316051800097899</v>
      </c>
      <c r="AD413" s="69">
        <v>-4.873062533404604E-2</v>
      </c>
      <c r="AE413" s="69">
        <v>-5.6136641815956456E-2</v>
      </c>
      <c r="AF413" s="67"/>
      <c r="AG413" s="69">
        <v>-2.454780361757114E-2</v>
      </c>
      <c r="AH413" s="69">
        <v>-5.1778242677824604E-3</v>
      </c>
      <c r="AI413" s="69">
        <v>0.13124843308990619</v>
      </c>
      <c r="AJ413" s="69">
        <v>0.18681063508649709</v>
      </c>
      <c r="AK413" s="67"/>
      <c r="AL413" s="69">
        <v>6.1881826782489213E-2</v>
      </c>
      <c r="AM413" s="69">
        <v>0.31321117415434241</v>
      </c>
      <c r="AN413" s="69">
        <v>2.4845471942984254E-2</v>
      </c>
      <c r="AO413" s="69">
        <v>0.15127251930225927</v>
      </c>
      <c r="AP413" s="67"/>
      <c r="AQ413" s="69">
        <v>0.24504920422791887</v>
      </c>
      <c r="AR413" s="69">
        <v>6.2066427326449292E-2</v>
      </c>
      <c r="AS413" s="69">
        <v>4.5234543522821191E-2</v>
      </c>
      <c r="AT413" s="69">
        <v>-4.4068394147716017E-3</v>
      </c>
      <c r="AU413" s="67"/>
      <c r="AV413" s="69">
        <v>-2.1250758955676963E-2</v>
      </c>
      <c r="AW413" s="69">
        <v>2.919960334324978E-2</v>
      </c>
      <c r="AX413" s="69">
        <v>6.8873465029364533E-2</v>
      </c>
      <c r="AY413" s="69">
        <v>-4.3905581339281907E-3</v>
      </c>
      <c r="AZ413" s="67"/>
      <c r="BA413" s="69">
        <v>7.6996058969494019E-3</v>
      </c>
      <c r="BB413" s="69">
        <v>-3.7095431131308199E-2</v>
      </c>
      <c r="BC413" s="69">
        <v>4.7789896670493714E-2</v>
      </c>
      <c r="BD413" s="69">
        <v>5.7290313932153225E-2</v>
      </c>
      <c r="BE413" s="67"/>
      <c r="BF413" s="69">
        <v>6.2582447427640187E-2</v>
      </c>
      <c r="BG413" s="69">
        <v>0.1088286218859198</v>
      </c>
      <c r="BH413" s="69">
        <v>2.3851918523881244E-2</v>
      </c>
      <c r="BI413" s="69">
        <v>3.9133133619411176E-3</v>
      </c>
      <c r="BJ413" s="67"/>
      <c r="BK413" s="69">
        <v>-4.5296693341301264E-5</v>
      </c>
      <c r="BL413" s="69">
        <v>4.4520426096373411E-2</v>
      </c>
      <c r="BM413" s="69">
        <v>4.6678742972172671E-2</v>
      </c>
      <c r="BN413" s="69">
        <v>7.3373376448810479E-2</v>
      </c>
      <c r="BO413" s="69">
        <v>7.3413125129615217E-2</v>
      </c>
      <c r="BP413" s="71"/>
      <c r="BQ413" s="69">
        <v>9.527323929384468E-2</v>
      </c>
      <c r="BR413" s="69">
        <v>0.12352761127777234</v>
      </c>
      <c r="BS413" s="69">
        <v>9.0234113058098586E-2</v>
      </c>
      <c r="BT413" s="69">
        <v>9.0355766386386538E-2</v>
      </c>
      <c r="BV413" s="69" t="s">
        <v>131</v>
      </c>
      <c r="BW413" s="69" t="s">
        <v>131</v>
      </c>
      <c r="BX413" s="69" t="s">
        <v>131</v>
      </c>
      <c r="BY413" s="69">
        <v>9.0355766386386538E-2</v>
      </c>
      <c r="CA413" s="69">
        <v>5.9409169548323135E-2</v>
      </c>
      <c r="CB413" s="69">
        <v>7.2029594368116262E-2</v>
      </c>
      <c r="CC413" s="69">
        <v>8.7771414353692942E-2</v>
      </c>
      <c r="CD413" s="69">
        <v>7.6096841184828928E-2</v>
      </c>
      <c r="CF413" s="69">
        <v>4.3206870301493103E-2</v>
      </c>
      <c r="CG413" s="69">
        <v>2.0562821696916363E-2</v>
      </c>
      <c r="CH413" s="69">
        <v>2.2584221107415866E-2</v>
      </c>
      <c r="CI413" s="69">
        <v>3.083770040086864E-2</v>
      </c>
      <c r="CK413" s="69">
        <f t="shared" ref="CK413:CK419" si="23">CK369/CF369-1</f>
        <v>2.3442159444536426E-2</v>
      </c>
      <c r="CL413" s="69">
        <v>2.8742111466790954E-2</v>
      </c>
      <c r="CM413" s="69">
        <v>-2.1641002299532808E-4</v>
      </c>
      <c r="CN413" s="69">
        <v>-6.3706339894464836E-3</v>
      </c>
      <c r="CP413" s="69">
        <v>-1.1071488098063126E-2</v>
      </c>
      <c r="CQ413" s="69">
        <v>-2.4460464580863706E-2</v>
      </c>
      <c r="CR413" s="69">
        <v>-5.5272044994657543E-3</v>
      </c>
      <c r="CS413" s="69">
        <v>-1.3115000951170575E-2</v>
      </c>
      <c r="CU413" s="69">
        <v>-1.3476498402666626E-2</v>
      </c>
      <c r="CV413" s="69">
        <v>-2.135747455381698E-2</v>
      </c>
      <c r="CW413" s="69">
        <v>-3.0127385291199071E-2</v>
      </c>
      <c r="CX413" s="69">
        <v>-5.996368278258335E-2</v>
      </c>
      <c r="CZ413" s="69">
        <v>-5.4746776412183284E-2</v>
      </c>
      <c r="DA413" s="69">
        <v>-6.3475100206341395E-2</v>
      </c>
      <c r="DB413" s="69">
        <v>-7.5888707858043025E-2</v>
      </c>
      <c r="DC413" s="69"/>
    </row>
    <row r="414" spans="2:107" ht="15" hidden="1" customHeight="1" outlineLevel="2" x14ac:dyDescent="0.3">
      <c r="B414" s="110" t="s">
        <v>112</v>
      </c>
      <c r="C414" s="67" t="s">
        <v>131</v>
      </c>
      <c r="D414" s="67" t="s">
        <v>131</v>
      </c>
      <c r="E414" s="67" t="s">
        <v>131</v>
      </c>
      <c r="F414" s="67" t="s">
        <v>131</v>
      </c>
      <c r="G414" s="67"/>
      <c r="H414" s="67" t="s">
        <v>131</v>
      </c>
      <c r="I414" s="67" t="s">
        <v>131</v>
      </c>
      <c r="J414" s="67" t="s">
        <v>131</v>
      </c>
      <c r="K414" s="67" t="s">
        <v>131</v>
      </c>
      <c r="L414" s="67"/>
      <c r="M414" s="67" t="s">
        <v>131</v>
      </c>
      <c r="N414" s="67" t="s">
        <v>131</v>
      </c>
      <c r="O414" s="67" t="s">
        <v>131</v>
      </c>
      <c r="P414" s="67" t="s">
        <v>131</v>
      </c>
      <c r="Q414" s="67"/>
      <c r="R414" s="67" t="s">
        <v>131</v>
      </c>
      <c r="S414" s="67" t="s">
        <v>131</v>
      </c>
      <c r="T414" s="67" t="s">
        <v>131</v>
      </c>
      <c r="U414" s="67" t="s">
        <v>131</v>
      </c>
      <c r="V414" s="67"/>
      <c r="W414" s="67">
        <v>0.17920792079207915</v>
      </c>
      <c r="X414" s="67">
        <v>0.17920792079207915</v>
      </c>
      <c r="Y414" s="67">
        <v>0.17920792079207915</v>
      </c>
      <c r="Z414" s="67">
        <v>4.8679867986798575E-2</v>
      </c>
      <c r="AA414" s="67"/>
      <c r="AB414" s="67">
        <v>-0.11069129582983495</v>
      </c>
      <c r="AC414" s="67">
        <v>-0.33796402310256202</v>
      </c>
      <c r="AD414" s="67">
        <v>-0.2095033740709642</v>
      </c>
      <c r="AE414" s="67">
        <v>-0.12959424525120833</v>
      </c>
      <c r="AF414" s="67"/>
      <c r="AG414" s="67">
        <v>-0.12959424525120833</v>
      </c>
      <c r="AH414" s="67">
        <v>-0.14139123750960803</v>
      </c>
      <c r="AI414" s="67">
        <v>5.2419354838709298E-2</v>
      </c>
      <c r="AJ414" s="67">
        <v>7.4767561983470898E-2</v>
      </c>
      <c r="AK414" s="67"/>
      <c r="AL414" s="67">
        <v>-3.5009182736455369E-2</v>
      </c>
      <c r="AM414" s="67">
        <v>0.5521910388970952</v>
      </c>
      <c r="AN414" s="67">
        <v>6.0555088309504068E-2</v>
      </c>
      <c r="AO414" s="67">
        <v>0.27483412765162174</v>
      </c>
      <c r="AP414" s="67"/>
      <c r="AQ414" s="67">
        <v>0.41985845129059118</v>
      </c>
      <c r="AR414" s="67">
        <v>0.20204423297206775</v>
      </c>
      <c r="AS414" s="67">
        <v>0.17098761666564966</v>
      </c>
      <c r="AT414" s="67">
        <v>3.7531153789769345E-3</v>
      </c>
      <c r="AU414" s="67"/>
      <c r="AV414" s="67">
        <v>3.7531153789769345E-3</v>
      </c>
      <c r="AW414" s="67">
        <v>3.7531153789769345E-3</v>
      </c>
      <c r="AX414" s="67">
        <v>3.0374383552129069E-2</v>
      </c>
      <c r="AY414" s="67">
        <v>0</v>
      </c>
      <c r="AZ414" s="67"/>
      <c r="BA414" s="67">
        <v>0</v>
      </c>
      <c r="BB414" s="67">
        <v>0</v>
      </c>
      <c r="BC414" s="67">
        <v>0.12588730172640417</v>
      </c>
      <c r="BD414" s="67">
        <v>0.19698098326176483</v>
      </c>
      <c r="BE414" s="67"/>
      <c r="BF414" s="67">
        <v>0.19698098326176483</v>
      </c>
      <c r="BG414" s="67">
        <v>0.19698098326176483</v>
      </c>
      <c r="BH414" s="67">
        <v>6.3144580657715554E-2</v>
      </c>
      <c r="BI414" s="67">
        <v>-3.8824084307748641E-2</v>
      </c>
      <c r="BJ414" s="67"/>
      <c r="BK414" s="67">
        <v>-8.4591684207315221E-2</v>
      </c>
      <c r="BL414" s="67">
        <v>-8.4591684207315221E-2</v>
      </c>
      <c r="BM414" s="67">
        <v>-8.4591684207315221E-2</v>
      </c>
      <c r="BN414" s="67">
        <v>-4.7616257494970893E-2</v>
      </c>
      <c r="BO414" s="67">
        <v>-4.7616257494970872E-2</v>
      </c>
      <c r="BP414" s="71"/>
      <c r="BQ414" s="67">
        <v>6.7923915941256352E-2</v>
      </c>
      <c r="BR414" s="67">
        <v>0.12385030658491059</v>
      </c>
      <c r="BS414" s="67">
        <v>0.12093308451079721</v>
      </c>
      <c r="BT414" s="67">
        <v>0.12093308451079715</v>
      </c>
      <c r="BV414" s="67" t="s">
        <v>131</v>
      </c>
      <c r="BW414" s="67" t="s">
        <v>131</v>
      </c>
      <c r="BX414" s="67" t="s">
        <v>131</v>
      </c>
      <c r="BY414" s="67">
        <v>0.12093308451079715</v>
      </c>
      <c r="CA414" s="67">
        <v>5.2877370045563712E-2</v>
      </c>
      <c r="CB414" s="67">
        <v>2.4281593956459461E-2</v>
      </c>
      <c r="CC414" s="67">
        <v>2.6947281067748546E-2</v>
      </c>
      <c r="CD414" s="67">
        <v>2.6947281067748546E-2</v>
      </c>
      <c r="CF414" s="67">
        <v>2.6947281067748546E-2</v>
      </c>
      <c r="CG414" s="67">
        <v>1.8793375936233054E-2</v>
      </c>
      <c r="CH414" s="67">
        <v>-5.6680319306581968E-2</v>
      </c>
      <c r="CI414" s="67">
        <v>-1.1414086126729783E-2</v>
      </c>
      <c r="CK414" s="67">
        <f t="shared" si="23"/>
        <v>3.4235916588858384E-3</v>
      </c>
      <c r="CL414" s="67">
        <v>2.7808371025402456E-2</v>
      </c>
      <c r="CM414" s="67">
        <v>0.10483544635449249</v>
      </c>
      <c r="CN414" s="67">
        <v>6.0333973344260938E-2</v>
      </c>
      <c r="CP414" s="67">
        <v>5.4423896922506487E-2</v>
      </c>
      <c r="CQ414" s="67">
        <v>2.3214138890955249E-2</v>
      </c>
      <c r="CR414" s="67">
        <v>3.2352173946401663E-2</v>
      </c>
      <c r="CS414" s="67">
        <v>5.0590503735838954E-3</v>
      </c>
      <c r="CU414" s="67"/>
      <c r="CV414" s="67"/>
      <c r="CW414" s="67"/>
      <c r="CX414" s="67">
        <v>-4.666650782561621E-2</v>
      </c>
      <c r="CZ414" s="67"/>
      <c r="DA414" s="67"/>
      <c r="DB414" s="67"/>
      <c r="DC414" s="67"/>
    </row>
    <row r="415" spans="2:107" ht="15" hidden="1" customHeight="1" outlineLevel="2" x14ac:dyDescent="0.3">
      <c r="B415" s="110" t="s">
        <v>113</v>
      </c>
      <c r="C415" s="67" t="s">
        <v>131</v>
      </c>
      <c r="D415" s="67" t="s">
        <v>131</v>
      </c>
      <c r="E415" s="67" t="s">
        <v>131</v>
      </c>
      <c r="F415" s="67" t="s">
        <v>131</v>
      </c>
      <c r="G415" s="67"/>
      <c r="H415" s="67" t="s">
        <v>131</v>
      </c>
      <c r="I415" s="67" t="s">
        <v>131</v>
      </c>
      <c r="J415" s="67" t="s">
        <v>131</v>
      </c>
      <c r="K415" s="67" t="s">
        <v>131</v>
      </c>
      <c r="L415" s="67"/>
      <c r="M415" s="67" t="s">
        <v>131</v>
      </c>
      <c r="N415" s="67" t="s">
        <v>131</v>
      </c>
      <c r="O415" s="67" t="s">
        <v>131</v>
      </c>
      <c r="P415" s="67" t="s">
        <v>131</v>
      </c>
      <c r="Q415" s="67"/>
      <c r="R415" s="67" t="s">
        <v>131</v>
      </c>
      <c r="S415" s="67">
        <v>-0.12196969696969695</v>
      </c>
      <c r="T415" s="67">
        <v>-6.7875689711132781E-2</v>
      </c>
      <c r="U415" s="67">
        <v>-2.8317231378236052E-2</v>
      </c>
      <c r="V415" s="67"/>
      <c r="W415" s="67">
        <v>-1.9171035710752737E-2</v>
      </c>
      <c r="X415" s="67">
        <v>-0.12506078908149665</v>
      </c>
      <c r="Y415" s="67">
        <v>-4.8282294419400018E-2</v>
      </c>
      <c r="Z415" s="67">
        <v>-7.2980531354200129E-2</v>
      </c>
      <c r="AA415" s="67"/>
      <c r="AB415" s="67">
        <v>-7.283093970200627E-2</v>
      </c>
      <c r="AC415" s="67">
        <v>-7.283093970200627E-2</v>
      </c>
      <c r="AD415" s="67">
        <v>2.393594906335017E-2</v>
      </c>
      <c r="AE415" s="67">
        <v>6.222080408423647E-3</v>
      </c>
      <c r="AF415" s="67"/>
      <c r="AG415" s="67">
        <v>6.0625398851308132E-2</v>
      </c>
      <c r="AH415" s="67">
        <v>0.12227185705169119</v>
      </c>
      <c r="AI415" s="67">
        <v>0.22452493097287607</v>
      </c>
      <c r="AJ415" s="67">
        <v>0.30407483748216224</v>
      </c>
      <c r="AK415" s="67"/>
      <c r="AL415" s="67">
        <v>0.23718411552346552</v>
      </c>
      <c r="AM415" s="67">
        <v>0.16922552030023841</v>
      </c>
      <c r="AN415" s="67">
        <v>0</v>
      </c>
      <c r="AO415" s="67">
        <v>0</v>
      </c>
      <c r="AP415" s="67"/>
      <c r="AQ415" s="67">
        <v>0</v>
      </c>
      <c r="AR415" s="67">
        <v>-9.8336737671432584E-2</v>
      </c>
      <c r="AS415" s="67">
        <v>-0.12686833317122159</v>
      </c>
      <c r="AT415" s="67">
        <v>-1.7958988778947638E-2</v>
      </c>
      <c r="AU415" s="67"/>
      <c r="AV415" s="67">
        <v>-7.7059624550140926E-2</v>
      </c>
      <c r="AW415" s="67">
        <v>8.122977346278315E-2</v>
      </c>
      <c r="AX415" s="67">
        <v>0.177656357752904</v>
      </c>
      <c r="AY415" s="67">
        <v>4.0923824959481214E-2</v>
      </c>
      <c r="AZ415" s="67"/>
      <c r="BA415" s="67">
        <v>0.10634774262754765</v>
      </c>
      <c r="BB415" s="67">
        <v>-3.3396265512398382E-2</v>
      </c>
      <c r="BC415" s="67">
        <v>7.7877583465818745E-2</v>
      </c>
      <c r="BD415" s="67">
        <v>8.4224425465008856E-2</v>
      </c>
      <c r="BE415" s="67"/>
      <c r="BF415" s="67">
        <v>8.543160068681499E-2</v>
      </c>
      <c r="BG415" s="67">
        <v>0.17613431366710919</v>
      </c>
      <c r="BH415" s="67">
        <v>-1.2661784552755462E-2</v>
      </c>
      <c r="BI415" s="67">
        <v>-1.2661784552755462E-2</v>
      </c>
      <c r="BJ415" s="67"/>
      <c r="BK415" s="67">
        <v>-1.2661784552755462E-2</v>
      </c>
      <c r="BL415" s="67">
        <v>-1.2661784552755462E-2</v>
      </c>
      <c r="BM415" s="67">
        <v>2.057064492781091E-3</v>
      </c>
      <c r="BN415" s="67">
        <v>-8.3629799004173444E-3</v>
      </c>
      <c r="BO415" s="67">
        <v>-8.3629799004173253E-3</v>
      </c>
      <c r="BP415" s="71"/>
      <c r="BQ415" s="67">
        <v>2.1539315509068846E-2</v>
      </c>
      <c r="BR415" s="67">
        <v>5.7423769477315867E-2</v>
      </c>
      <c r="BS415" s="67">
        <v>4.0877936424522199E-2</v>
      </c>
      <c r="BT415" s="67">
        <v>0.11757522735786874</v>
      </c>
      <c r="BV415" s="67" t="s">
        <v>131</v>
      </c>
      <c r="BW415" s="67" t="s">
        <v>131</v>
      </c>
      <c r="BX415" s="67" t="s">
        <v>131</v>
      </c>
      <c r="BY415" s="67">
        <v>0.11757522735786874</v>
      </c>
      <c r="CA415" s="67">
        <v>8.8320583970801572E-2</v>
      </c>
      <c r="CB415" s="67">
        <v>0.1296322101553509</v>
      </c>
      <c r="CC415" s="67">
        <v>0.1504109156152092</v>
      </c>
      <c r="CD415" s="67">
        <v>0.10465419044974927</v>
      </c>
      <c r="CF415" s="67">
        <v>5.9226246333900043E-2</v>
      </c>
      <c r="CG415" s="67">
        <v>2.8951562360103923E-2</v>
      </c>
      <c r="CH415" s="67">
        <v>3.5100525163261648E-2</v>
      </c>
      <c r="CI415" s="67">
        <v>4.7840200599459148E-2</v>
      </c>
      <c r="CK415" s="67">
        <f t="shared" si="23"/>
        <v>4.742750236133042E-2</v>
      </c>
      <c r="CL415" s="67">
        <v>5.9479397101012799E-2</v>
      </c>
      <c r="CM415" s="67">
        <v>3.3722326226816035E-2</v>
      </c>
      <c r="CN415" s="67">
        <v>3.3086832446078684E-3</v>
      </c>
      <c r="CP415" s="67">
        <v>-5.9121188688104143E-3</v>
      </c>
      <c r="CQ415" s="67">
        <v>-2.6755371942160044E-2</v>
      </c>
      <c r="CR415" s="67">
        <v>-1.4770182218468264E-2</v>
      </c>
      <c r="CS415" s="67">
        <v>-1.278867856684951E-2</v>
      </c>
      <c r="CU415" s="67"/>
      <c r="CV415" s="67"/>
      <c r="CW415" s="67"/>
      <c r="CX415" s="67">
        <v>-6.4321874605972829E-2</v>
      </c>
      <c r="CZ415" s="67"/>
      <c r="DA415" s="67"/>
      <c r="DB415" s="67"/>
      <c r="DC415" s="67"/>
    </row>
    <row r="416" spans="2:107" ht="15" hidden="1" customHeight="1" outlineLevel="2" x14ac:dyDescent="0.3">
      <c r="B416" s="110" t="s">
        <v>114</v>
      </c>
      <c r="C416" s="67" t="s">
        <v>131</v>
      </c>
      <c r="D416" s="67" t="s">
        <v>131</v>
      </c>
      <c r="E416" s="67" t="s">
        <v>131</v>
      </c>
      <c r="F416" s="67" t="s">
        <v>131</v>
      </c>
      <c r="G416" s="67"/>
      <c r="H416" s="67" t="s">
        <v>131</v>
      </c>
      <c r="I416" s="67" t="s">
        <v>131</v>
      </c>
      <c r="J416" s="67" t="s">
        <v>131</v>
      </c>
      <c r="K416" s="67" t="s">
        <v>131</v>
      </c>
      <c r="L416" s="67"/>
      <c r="M416" s="67" t="s">
        <v>131</v>
      </c>
      <c r="N416" s="67" t="s">
        <v>131</v>
      </c>
      <c r="O416" s="67" t="s">
        <v>131</v>
      </c>
      <c r="P416" s="67" t="s">
        <v>131</v>
      </c>
      <c r="Q416" s="67"/>
      <c r="R416" s="67" t="s">
        <v>131</v>
      </c>
      <c r="S416" s="67" t="s">
        <v>131</v>
      </c>
      <c r="T416" s="67" t="s">
        <v>131</v>
      </c>
      <c r="U416" s="67" t="s">
        <v>131</v>
      </c>
      <c r="V416" s="67"/>
      <c r="W416" s="67" t="s">
        <v>131</v>
      </c>
      <c r="X416" s="67" t="s">
        <v>131</v>
      </c>
      <c r="Y416" s="67" t="s">
        <v>131</v>
      </c>
      <c r="Z416" s="67" t="s">
        <v>131</v>
      </c>
      <c r="AA416" s="67"/>
      <c r="AB416" s="67" t="s">
        <v>131</v>
      </c>
      <c r="AC416" s="67" t="s">
        <v>131</v>
      </c>
      <c r="AD416" s="67" t="s">
        <v>131</v>
      </c>
      <c r="AE416" s="67" t="s">
        <v>131</v>
      </c>
      <c r="AF416" s="67"/>
      <c r="AG416" s="67" t="s">
        <v>131</v>
      </c>
      <c r="AH416" s="67" t="s">
        <v>131</v>
      </c>
      <c r="AI416" s="67" t="s">
        <v>131</v>
      </c>
      <c r="AJ416" s="67" t="s">
        <v>131</v>
      </c>
      <c r="AK416" s="67"/>
      <c r="AL416" s="67" t="s">
        <v>131</v>
      </c>
      <c r="AM416" s="67" t="s">
        <v>131</v>
      </c>
      <c r="AN416" s="67" t="s">
        <v>131</v>
      </c>
      <c r="AO416" s="67" t="s">
        <v>131</v>
      </c>
      <c r="AP416" s="67"/>
      <c r="AQ416" s="67" t="s">
        <v>131</v>
      </c>
      <c r="AR416" s="67" t="s">
        <v>131</v>
      </c>
      <c r="AS416" s="67" t="s">
        <v>131</v>
      </c>
      <c r="AT416" s="67" t="s">
        <v>131</v>
      </c>
      <c r="AU416" s="67"/>
      <c r="AV416" s="67" t="s">
        <v>131</v>
      </c>
      <c r="AW416" s="67" t="s">
        <v>131</v>
      </c>
      <c r="AX416" s="67" t="s">
        <v>131</v>
      </c>
      <c r="AY416" s="67">
        <v>-3.6669314270585174E-2</v>
      </c>
      <c r="AZ416" s="67"/>
      <c r="BA416" s="67">
        <v>-5.3431516936671475E-2</v>
      </c>
      <c r="BB416" s="67">
        <v>-6.433646703150131E-2</v>
      </c>
      <c r="BC416" s="67">
        <v>-6.433646703150131E-2</v>
      </c>
      <c r="BD416" s="67">
        <v>-6.433646703150131E-2</v>
      </c>
      <c r="BE416" s="67"/>
      <c r="BF416" s="67">
        <v>-4.6561305627553451E-2</v>
      </c>
      <c r="BG416" s="67">
        <v>-2.7732181425486169E-2</v>
      </c>
      <c r="BH416" s="67">
        <v>3.8012958963282717E-3</v>
      </c>
      <c r="BI416" s="67">
        <v>-2.2347012239020914E-2</v>
      </c>
      <c r="BJ416" s="67"/>
      <c r="BK416" s="67">
        <v>-2.2347012239020914E-2</v>
      </c>
      <c r="BL416" s="67">
        <v>8.7688821752266E-2</v>
      </c>
      <c r="BM416" s="67">
        <v>0.12200459837950151</v>
      </c>
      <c r="BN416" s="67">
        <v>0.19817225838758157</v>
      </c>
      <c r="BO416" s="67">
        <v>0.19873560340510779</v>
      </c>
      <c r="BP416" s="71"/>
      <c r="BQ416" s="67">
        <v>0.19873560340510776</v>
      </c>
      <c r="BR416" s="67">
        <v>0.1081985047334677</v>
      </c>
      <c r="BS416" s="67">
        <v>5.5958385876418548E-2</v>
      </c>
      <c r="BT416" s="67">
        <v>-1.4602640719221633E-3</v>
      </c>
      <c r="BV416" s="67" t="s">
        <v>131</v>
      </c>
      <c r="BW416" s="67" t="s">
        <v>131</v>
      </c>
      <c r="BX416" s="67" t="s">
        <v>131</v>
      </c>
      <c r="BY416" s="67">
        <v>-1.4602640719221633E-3</v>
      </c>
      <c r="CA416" s="67">
        <v>-1.4602640719221633E-3</v>
      </c>
      <c r="CB416" s="67">
        <v>1.563364837345297E-2</v>
      </c>
      <c r="CC416" s="67">
        <v>9.8857736240913156E-3</v>
      </c>
      <c r="CD416" s="67">
        <v>1.7118910575438892E-2</v>
      </c>
      <c r="CF416" s="67">
        <v>1.7118910575438892E-2</v>
      </c>
      <c r="CG416" s="67">
        <v>1.6381784336801212E-2</v>
      </c>
      <c r="CH416" s="67">
        <v>8.1978934979387547E-2</v>
      </c>
      <c r="CI416" s="67">
        <v>9.8239624892033417E-2</v>
      </c>
      <c r="CK416" s="67">
        <f t="shared" si="23"/>
        <v>0.1006457450746514</v>
      </c>
      <c r="CL416" s="67">
        <v>0.12056626490965661</v>
      </c>
      <c r="CM416" s="67">
        <v>4.2061932342948527E-2</v>
      </c>
      <c r="CN416" s="67">
        <v>2.5539933915867508E-2</v>
      </c>
      <c r="CP416" s="67">
        <v>-7.3395459641255609E-3</v>
      </c>
      <c r="CQ416" s="67">
        <v>-3.6560277788356688E-2</v>
      </c>
      <c r="CR416" s="67">
        <v>-2.0820672000750107E-2</v>
      </c>
      <c r="CS416" s="67">
        <v>9.9339148809258759E-3</v>
      </c>
      <c r="CU416" s="67"/>
      <c r="CV416" s="67"/>
      <c r="CW416" s="67"/>
      <c r="CX416" s="67">
        <v>-5.2894139402795415E-2</v>
      </c>
      <c r="CZ416" s="67"/>
      <c r="DA416" s="67"/>
      <c r="DB416" s="67"/>
      <c r="DC416" s="67"/>
    </row>
    <row r="417" spans="2:107" ht="15" hidden="1" customHeight="1" outlineLevel="2" x14ac:dyDescent="0.3">
      <c r="B417" s="112" t="s">
        <v>115</v>
      </c>
      <c r="C417" s="67" t="s">
        <v>131</v>
      </c>
      <c r="D417" s="67" t="s">
        <v>131</v>
      </c>
      <c r="E417" s="67" t="s">
        <v>131</v>
      </c>
      <c r="F417" s="67" t="s">
        <v>131</v>
      </c>
      <c r="G417" s="67"/>
      <c r="H417" s="67" t="s">
        <v>131</v>
      </c>
      <c r="I417" s="67" t="s">
        <v>131</v>
      </c>
      <c r="J417" s="67" t="s">
        <v>131</v>
      </c>
      <c r="K417" s="67" t="s">
        <v>131</v>
      </c>
      <c r="L417" s="67"/>
      <c r="M417" s="67" t="s">
        <v>131</v>
      </c>
      <c r="N417" s="67" t="s">
        <v>131</v>
      </c>
      <c r="O417" s="67" t="s">
        <v>131</v>
      </c>
      <c r="P417" s="67" t="s">
        <v>131</v>
      </c>
      <c r="Q417" s="67"/>
      <c r="R417" s="67" t="s">
        <v>131</v>
      </c>
      <c r="S417" s="67" t="s">
        <v>131</v>
      </c>
      <c r="T417" s="67" t="s">
        <v>131</v>
      </c>
      <c r="U417" s="67" t="s">
        <v>131</v>
      </c>
      <c r="V417" s="67"/>
      <c r="W417" s="67" t="s">
        <v>131</v>
      </c>
      <c r="X417" s="67" t="s">
        <v>131</v>
      </c>
      <c r="Y417" s="67" t="s">
        <v>131</v>
      </c>
      <c r="Z417" s="67" t="s">
        <v>131</v>
      </c>
      <c r="AA417" s="67"/>
      <c r="AB417" s="67" t="s">
        <v>131</v>
      </c>
      <c r="AC417" s="67" t="s">
        <v>131</v>
      </c>
      <c r="AD417" s="67" t="s">
        <v>131</v>
      </c>
      <c r="AE417" s="67" t="s">
        <v>131</v>
      </c>
      <c r="AF417" s="67"/>
      <c r="AG417" s="67" t="s">
        <v>131</v>
      </c>
      <c r="AH417" s="67" t="s">
        <v>131</v>
      </c>
      <c r="AI417" s="67" t="s">
        <v>131</v>
      </c>
      <c r="AJ417" s="67" t="s">
        <v>131</v>
      </c>
      <c r="AK417" s="67"/>
      <c r="AL417" s="67" t="s">
        <v>131</v>
      </c>
      <c r="AM417" s="67" t="s">
        <v>131</v>
      </c>
      <c r="AN417" s="67" t="s">
        <v>131</v>
      </c>
      <c r="AO417" s="67" t="s">
        <v>131</v>
      </c>
      <c r="AP417" s="67"/>
      <c r="AQ417" s="67" t="s">
        <v>131</v>
      </c>
      <c r="AR417" s="67" t="s">
        <v>131</v>
      </c>
      <c r="AS417" s="67" t="s">
        <v>131</v>
      </c>
      <c r="AT417" s="67" t="s">
        <v>131</v>
      </c>
      <c r="AU417" s="67"/>
      <c r="AV417" s="67" t="s">
        <v>131</v>
      </c>
      <c r="AW417" s="67" t="s">
        <v>131</v>
      </c>
      <c r="AX417" s="67" t="s">
        <v>131</v>
      </c>
      <c r="AY417" s="67" t="s">
        <v>131</v>
      </c>
      <c r="AZ417" s="67"/>
      <c r="BA417" s="67" t="s">
        <v>131</v>
      </c>
      <c r="BB417" s="67" t="s">
        <v>131</v>
      </c>
      <c r="BC417" s="67" t="s">
        <v>131</v>
      </c>
      <c r="BD417" s="67" t="s">
        <v>131</v>
      </c>
      <c r="BE417" s="67"/>
      <c r="BF417" s="67" t="s">
        <v>131</v>
      </c>
      <c r="BG417" s="67" t="s">
        <v>131</v>
      </c>
      <c r="BH417" s="67" t="s">
        <v>131</v>
      </c>
      <c r="BI417" s="67" t="s">
        <v>131</v>
      </c>
      <c r="BJ417" s="67"/>
      <c r="BK417" s="67" t="s">
        <v>131</v>
      </c>
      <c r="BL417" s="67" t="s">
        <v>131</v>
      </c>
      <c r="BM417" s="67">
        <v>-0.10456219892320773</v>
      </c>
      <c r="BN417" s="67">
        <v>-0.11346799983807632</v>
      </c>
      <c r="BO417" s="67">
        <v>-0.11383232805732101</v>
      </c>
      <c r="BP417" s="71"/>
      <c r="BQ417" s="67">
        <v>-0.11383232805732102</v>
      </c>
      <c r="BR417" s="67">
        <v>-2.7802893309222365E-2</v>
      </c>
      <c r="BS417" s="67">
        <v>-2.7802893309222365E-2</v>
      </c>
      <c r="BT417" s="67">
        <v>-1.3886985519163024E-2</v>
      </c>
      <c r="BV417" s="67" t="s">
        <v>131</v>
      </c>
      <c r="BW417" s="67" t="s">
        <v>131</v>
      </c>
      <c r="BX417" s="67" t="s">
        <v>131</v>
      </c>
      <c r="BY417" s="67">
        <v>-1.3886985519163024E-2</v>
      </c>
      <c r="CA417" s="67">
        <v>0.11228118260568513</v>
      </c>
      <c r="CB417" s="67">
        <v>0.14592157536669939</v>
      </c>
      <c r="CC417" s="67">
        <v>0.16119600093001618</v>
      </c>
      <c r="CD417" s="67">
        <v>0.15345061664605827</v>
      </c>
      <c r="CF417" s="67">
        <v>-3.7749110450558763E-3</v>
      </c>
      <c r="CG417" s="67">
        <v>-1.5664104985120036E-2</v>
      </c>
      <c r="CH417" s="67">
        <v>-3.3266196851453086E-2</v>
      </c>
      <c r="CI417" s="67">
        <v>-3.4907266514895952E-2</v>
      </c>
      <c r="CK417" s="67">
        <f t="shared" si="23"/>
        <v>-2.0200572644748505E-2</v>
      </c>
      <c r="CL417" s="67">
        <v>-5.2422703695069295E-2</v>
      </c>
      <c r="CM417" s="67">
        <v>-8.28906563984807E-2</v>
      </c>
      <c r="CN417" s="67">
        <v>-8.4356009027679257E-2</v>
      </c>
      <c r="CP417" s="67">
        <v>-8.2795756538453669E-2</v>
      </c>
      <c r="CQ417" s="67">
        <v>-4.8180140972178487E-2</v>
      </c>
      <c r="CR417" s="67">
        <v>-8.6615512147427687E-3</v>
      </c>
      <c r="CS417" s="67">
        <v>-9.7880584318810193E-3</v>
      </c>
      <c r="CU417" s="67"/>
      <c r="CV417" s="67"/>
      <c r="CW417" s="67"/>
      <c r="CX417" s="67">
        <v>-6.0720757799424874E-2</v>
      </c>
      <c r="CZ417" s="67"/>
      <c r="DA417" s="67"/>
      <c r="DB417" s="67"/>
      <c r="DC417" s="67"/>
    </row>
    <row r="418" spans="2:107" ht="15" hidden="1" customHeight="1" outlineLevel="2" x14ac:dyDescent="0.3">
      <c r="B418" s="112" t="s">
        <v>116</v>
      </c>
      <c r="C418" s="67" t="s">
        <v>131</v>
      </c>
      <c r="D418" s="67" t="s">
        <v>131</v>
      </c>
      <c r="E418" s="67" t="s">
        <v>131</v>
      </c>
      <c r="F418" s="67" t="s">
        <v>131</v>
      </c>
      <c r="G418" s="67"/>
      <c r="H418" s="67" t="s">
        <v>131</v>
      </c>
      <c r="I418" s="67" t="s">
        <v>131</v>
      </c>
      <c r="J418" s="67" t="s">
        <v>131</v>
      </c>
      <c r="K418" s="67" t="s">
        <v>131</v>
      </c>
      <c r="L418" s="67"/>
      <c r="M418" s="67" t="s">
        <v>131</v>
      </c>
      <c r="N418" s="67" t="s">
        <v>131</v>
      </c>
      <c r="O418" s="67" t="s">
        <v>131</v>
      </c>
      <c r="P418" s="67" t="s">
        <v>131</v>
      </c>
      <c r="Q418" s="67"/>
      <c r="R418" s="67" t="s">
        <v>131</v>
      </c>
      <c r="S418" s="67" t="s">
        <v>131</v>
      </c>
      <c r="T418" s="67" t="s">
        <v>131</v>
      </c>
      <c r="U418" s="67" t="s">
        <v>131</v>
      </c>
      <c r="V418" s="67"/>
      <c r="W418" s="67" t="s">
        <v>131</v>
      </c>
      <c r="X418" s="67" t="s">
        <v>131</v>
      </c>
      <c r="Y418" s="67" t="s">
        <v>131</v>
      </c>
      <c r="Z418" s="67" t="s">
        <v>131</v>
      </c>
      <c r="AA418" s="67"/>
      <c r="AB418" s="67" t="s">
        <v>131</v>
      </c>
      <c r="AC418" s="67" t="s">
        <v>131</v>
      </c>
      <c r="AD418" s="67" t="s">
        <v>131</v>
      </c>
      <c r="AE418" s="67" t="s">
        <v>131</v>
      </c>
      <c r="AF418" s="67"/>
      <c r="AG418" s="67" t="s">
        <v>131</v>
      </c>
      <c r="AH418" s="67" t="s">
        <v>131</v>
      </c>
      <c r="AI418" s="67" t="s">
        <v>131</v>
      </c>
      <c r="AJ418" s="67" t="s">
        <v>131</v>
      </c>
      <c r="AK418" s="67"/>
      <c r="AL418" s="67" t="s">
        <v>131</v>
      </c>
      <c r="AM418" s="67" t="s">
        <v>131</v>
      </c>
      <c r="AN418" s="67" t="s">
        <v>131</v>
      </c>
      <c r="AO418" s="67" t="s">
        <v>131</v>
      </c>
      <c r="AP418" s="67"/>
      <c r="AQ418" s="67" t="s">
        <v>131</v>
      </c>
      <c r="AR418" s="67" t="s">
        <v>131</v>
      </c>
      <c r="AS418" s="67" t="s">
        <v>131</v>
      </c>
      <c r="AT418" s="67" t="s">
        <v>131</v>
      </c>
      <c r="AU418" s="67"/>
      <c r="AV418" s="67" t="s">
        <v>131</v>
      </c>
      <c r="AW418" s="67" t="s">
        <v>131</v>
      </c>
      <c r="AX418" s="67" t="s">
        <v>131</v>
      </c>
      <c r="AY418" s="67" t="s">
        <v>131</v>
      </c>
      <c r="AZ418" s="67"/>
      <c r="BA418" s="67" t="s">
        <v>131</v>
      </c>
      <c r="BB418" s="67" t="s">
        <v>131</v>
      </c>
      <c r="BC418" s="67" t="s">
        <v>131</v>
      </c>
      <c r="BD418" s="67" t="s">
        <v>131</v>
      </c>
      <c r="BE418" s="67"/>
      <c r="BF418" s="67" t="s">
        <v>131</v>
      </c>
      <c r="BG418" s="67" t="s">
        <v>131</v>
      </c>
      <c r="BH418" s="67" t="s">
        <v>131</v>
      </c>
      <c r="BI418" s="67" t="s">
        <v>131</v>
      </c>
      <c r="BJ418" s="67"/>
      <c r="BK418" s="67" t="s">
        <v>131</v>
      </c>
      <c r="BL418" s="67" t="s">
        <v>131</v>
      </c>
      <c r="BM418" s="67" t="s">
        <v>131</v>
      </c>
      <c r="BN418" s="67" t="s">
        <v>131</v>
      </c>
      <c r="BO418" s="67" t="s">
        <v>131</v>
      </c>
      <c r="BP418" s="71"/>
      <c r="BQ418" s="67" t="s">
        <v>131</v>
      </c>
      <c r="BR418" s="67" t="s">
        <v>131</v>
      </c>
      <c r="BS418" s="67">
        <v>-0.2357035364936042</v>
      </c>
      <c r="BT418" s="67">
        <v>-0.23570353649360426</v>
      </c>
      <c r="BV418" s="67" t="s">
        <v>131</v>
      </c>
      <c r="BW418" s="67" t="s">
        <v>131</v>
      </c>
      <c r="BX418" s="67" t="s">
        <v>131</v>
      </c>
      <c r="BY418" s="67">
        <v>-0.23570353649360426</v>
      </c>
      <c r="CA418" s="67">
        <v>-0.36654193950732777</v>
      </c>
      <c r="CB418" s="67">
        <v>-0.41471780480199566</v>
      </c>
      <c r="CC418" s="67">
        <v>-7.6052178193453113E-2</v>
      </c>
      <c r="CD418" s="67">
        <v>-7.6052178193453113E-2</v>
      </c>
      <c r="CF418" s="67">
        <v>-7.0982032980556151E-2</v>
      </c>
      <c r="CG418" s="67">
        <v>5.4874800213106992E-3</v>
      </c>
      <c r="CH418" s="67">
        <v>5.4874800213106992E-3</v>
      </c>
      <c r="CI418" s="67">
        <v>-9.0836441129461765E-2</v>
      </c>
      <c r="CK418" s="67">
        <f t="shared" si="23"/>
        <v>-0.17725602401189366</v>
      </c>
      <c r="CL418" s="67">
        <v>-0.17725602401189366</v>
      </c>
      <c r="CM418" s="67">
        <v>-0.21371800985534894</v>
      </c>
      <c r="CN418" s="67">
        <v>-7.6379085315504969E-2</v>
      </c>
      <c r="CP418" s="67">
        <v>1.1169747550363764E-2</v>
      </c>
      <c r="CQ418" s="67">
        <v>-4.8545726350022411E-2</v>
      </c>
      <c r="CR418" s="67">
        <v>-4.4242626876812574E-3</v>
      </c>
      <c r="CS418" s="67">
        <v>-6.3193833622522511E-2</v>
      </c>
      <c r="CU418" s="67"/>
      <c r="CV418" s="67"/>
      <c r="CW418" s="67"/>
      <c r="CX418" s="67">
        <v>-3.0344645947776416E-2</v>
      </c>
      <c r="CZ418" s="67"/>
      <c r="DA418" s="67"/>
      <c r="DB418" s="67"/>
      <c r="DC418" s="67"/>
    </row>
    <row r="419" spans="2:107" ht="15" hidden="1" customHeight="1" outlineLevel="2" x14ac:dyDescent="0.3">
      <c r="B419" s="114" t="s">
        <v>117</v>
      </c>
      <c r="C419" s="67" t="s">
        <v>131</v>
      </c>
      <c r="D419" s="67" t="s">
        <v>131</v>
      </c>
      <c r="E419" s="67" t="s">
        <v>131</v>
      </c>
      <c r="F419" s="67" t="s">
        <v>131</v>
      </c>
      <c r="G419" s="67"/>
      <c r="H419" s="67" t="s">
        <v>131</v>
      </c>
      <c r="I419" s="67" t="s">
        <v>131</v>
      </c>
      <c r="J419" s="67" t="s">
        <v>131</v>
      </c>
      <c r="K419" s="67" t="s">
        <v>131</v>
      </c>
      <c r="L419" s="67"/>
      <c r="M419" s="67" t="s">
        <v>131</v>
      </c>
      <c r="N419" s="67" t="s">
        <v>131</v>
      </c>
      <c r="O419" s="67" t="s">
        <v>131</v>
      </c>
      <c r="P419" s="67" t="s">
        <v>131</v>
      </c>
      <c r="Q419" s="67"/>
      <c r="R419" s="67" t="s">
        <v>131</v>
      </c>
      <c r="S419" s="67" t="s">
        <v>131</v>
      </c>
      <c r="T419" s="67" t="s">
        <v>131</v>
      </c>
      <c r="U419" s="67" t="s">
        <v>131</v>
      </c>
      <c r="V419" s="67"/>
      <c r="W419" s="67" t="s">
        <v>131</v>
      </c>
      <c r="X419" s="67" t="s">
        <v>131</v>
      </c>
      <c r="Y419" s="67" t="s">
        <v>131</v>
      </c>
      <c r="Z419" s="67" t="s">
        <v>131</v>
      </c>
      <c r="AA419" s="67"/>
      <c r="AB419" s="67" t="s">
        <v>131</v>
      </c>
      <c r="AC419" s="67" t="s">
        <v>131</v>
      </c>
      <c r="AD419" s="67" t="s">
        <v>131</v>
      </c>
      <c r="AE419" s="67" t="s">
        <v>131</v>
      </c>
      <c r="AF419" s="67"/>
      <c r="AG419" s="67" t="s">
        <v>131</v>
      </c>
      <c r="AH419" s="67" t="s">
        <v>131</v>
      </c>
      <c r="AI419" s="67" t="s">
        <v>131</v>
      </c>
      <c r="AJ419" s="67" t="s">
        <v>131</v>
      </c>
      <c r="AK419" s="67"/>
      <c r="AL419" s="67" t="s">
        <v>131</v>
      </c>
      <c r="AM419" s="67" t="s">
        <v>131</v>
      </c>
      <c r="AN419" s="67" t="s">
        <v>131</v>
      </c>
      <c r="AO419" s="67" t="s">
        <v>131</v>
      </c>
      <c r="AP419" s="67"/>
      <c r="AQ419" s="67" t="s">
        <v>131</v>
      </c>
      <c r="AR419" s="67" t="s">
        <v>131</v>
      </c>
      <c r="AS419" s="67" t="s">
        <v>131</v>
      </c>
      <c r="AT419" s="67" t="s">
        <v>131</v>
      </c>
      <c r="AU419" s="67"/>
      <c r="AV419" s="67" t="s">
        <v>131</v>
      </c>
      <c r="AW419" s="67" t="s">
        <v>131</v>
      </c>
      <c r="AX419" s="67" t="s">
        <v>131</v>
      </c>
      <c r="AY419" s="67" t="s">
        <v>131</v>
      </c>
      <c r="AZ419" s="67"/>
      <c r="BA419" s="67" t="s">
        <v>131</v>
      </c>
      <c r="BB419" s="67" t="s">
        <v>131</v>
      </c>
      <c r="BC419" s="67" t="s">
        <v>131</v>
      </c>
      <c r="BD419" s="67" t="s">
        <v>131</v>
      </c>
      <c r="BE419" s="67"/>
      <c r="BF419" s="67" t="s">
        <v>131</v>
      </c>
      <c r="BG419" s="67" t="s">
        <v>131</v>
      </c>
      <c r="BH419" s="67" t="s">
        <v>131</v>
      </c>
      <c r="BI419" s="67" t="s">
        <v>131</v>
      </c>
      <c r="BJ419" s="67"/>
      <c r="BK419" s="67" t="s">
        <v>131</v>
      </c>
      <c r="BL419" s="67" t="s">
        <v>131</v>
      </c>
      <c r="BM419" s="67" t="s">
        <v>131</v>
      </c>
      <c r="BN419" s="67" t="s">
        <v>131</v>
      </c>
      <c r="BO419" s="67" t="s">
        <v>131</v>
      </c>
      <c r="BP419" s="71"/>
      <c r="BQ419" s="67" t="s">
        <v>131</v>
      </c>
      <c r="BR419" s="67" t="s">
        <v>131</v>
      </c>
      <c r="BS419" s="67" t="s">
        <v>131</v>
      </c>
      <c r="BT419" s="67" t="s">
        <v>131</v>
      </c>
      <c r="BV419" s="67" t="s">
        <v>131</v>
      </c>
      <c r="BW419" s="67" t="s">
        <v>131</v>
      </c>
      <c r="BX419" s="67" t="s">
        <v>131</v>
      </c>
      <c r="BY419" s="67" t="s">
        <v>131</v>
      </c>
      <c r="CA419" s="67">
        <v>0</v>
      </c>
      <c r="CB419" s="67">
        <v>0</v>
      </c>
      <c r="CC419" s="67">
        <v>3.0261557177615642E-2</v>
      </c>
      <c r="CD419" s="67">
        <v>3.0261557177615642E-2</v>
      </c>
      <c r="CF419" s="67">
        <v>3.0261557177615642E-2</v>
      </c>
      <c r="CG419" s="67">
        <v>1.916058394160584E-2</v>
      </c>
      <c r="CH419" s="67">
        <v>2.1303813038130268E-2</v>
      </c>
      <c r="CI419" s="67">
        <v>-8.9151291512916675E-3</v>
      </c>
      <c r="CK419" s="67">
        <f t="shared" si="23"/>
        <v>-7.3830258302582941E-2</v>
      </c>
      <c r="CL419" s="67">
        <v>-8.0783611564590019E-2</v>
      </c>
      <c r="CM419" s="67">
        <v>-0.13505112748568382</v>
      </c>
      <c r="CN419" s="67">
        <v>-8.7199399950717904E-2</v>
      </c>
      <c r="CP419" s="67">
        <v>-2.0760914807690177E-2</v>
      </c>
      <c r="CQ419" s="67">
        <v>-8.0075295658224022E-3</v>
      </c>
      <c r="CR419" s="67">
        <v>1.5755915884501093E-2</v>
      </c>
      <c r="CS419" s="67">
        <v>-2.8818200488328061E-2</v>
      </c>
      <c r="CU419" s="67"/>
      <c r="CV419" s="67"/>
      <c r="CW419" s="67"/>
      <c r="CX419" s="67">
        <v>-9.4580679037284732E-2</v>
      </c>
      <c r="CZ419" s="67"/>
      <c r="DA419" s="67"/>
      <c r="DB419" s="67"/>
      <c r="DC419" s="67"/>
    </row>
    <row r="420" spans="2:107" s="40" customFormat="1" ht="15" hidden="1" customHeight="1" outlineLevel="2" x14ac:dyDescent="0.3">
      <c r="B420" s="114" t="s">
        <v>118</v>
      </c>
      <c r="C420" s="67" t="s">
        <v>131</v>
      </c>
      <c r="D420" s="67" t="s">
        <v>131</v>
      </c>
      <c r="E420" s="67" t="s">
        <v>131</v>
      </c>
      <c r="F420" s="67" t="s">
        <v>131</v>
      </c>
      <c r="G420" s="67"/>
      <c r="H420" s="67" t="s">
        <v>131</v>
      </c>
      <c r="I420" s="67" t="s">
        <v>131</v>
      </c>
      <c r="J420" s="67" t="s">
        <v>131</v>
      </c>
      <c r="K420" s="67" t="s">
        <v>131</v>
      </c>
      <c r="L420" s="67"/>
      <c r="M420" s="67" t="s">
        <v>131</v>
      </c>
      <c r="N420" s="67" t="s">
        <v>131</v>
      </c>
      <c r="O420" s="67" t="s">
        <v>131</v>
      </c>
      <c r="P420" s="67" t="s">
        <v>131</v>
      </c>
      <c r="Q420" s="67"/>
      <c r="R420" s="67" t="s">
        <v>131</v>
      </c>
      <c r="S420" s="67" t="s">
        <v>131</v>
      </c>
      <c r="T420" s="67" t="s">
        <v>131</v>
      </c>
      <c r="U420" s="67" t="s">
        <v>131</v>
      </c>
      <c r="V420" s="67"/>
      <c r="W420" s="67" t="s">
        <v>131</v>
      </c>
      <c r="X420" s="67" t="s">
        <v>131</v>
      </c>
      <c r="Y420" s="67" t="s">
        <v>131</v>
      </c>
      <c r="Z420" s="67" t="s">
        <v>131</v>
      </c>
      <c r="AA420" s="67"/>
      <c r="AB420" s="67" t="s">
        <v>131</v>
      </c>
      <c r="AC420" s="67" t="s">
        <v>131</v>
      </c>
      <c r="AD420" s="67" t="s">
        <v>131</v>
      </c>
      <c r="AE420" s="67" t="s">
        <v>131</v>
      </c>
      <c r="AF420" s="67"/>
      <c r="AG420" s="67" t="s">
        <v>131</v>
      </c>
      <c r="AH420" s="67" t="s">
        <v>131</v>
      </c>
      <c r="AI420" s="67" t="s">
        <v>131</v>
      </c>
      <c r="AJ420" s="67" t="s">
        <v>131</v>
      </c>
      <c r="AK420" s="67"/>
      <c r="AL420" s="67" t="s">
        <v>131</v>
      </c>
      <c r="AM420" s="67" t="s">
        <v>131</v>
      </c>
      <c r="AN420" s="67" t="s">
        <v>131</v>
      </c>
      <c r="AO420" s="67" t="s">
        <v>131</v>
      </c>
      <c r="AP420" s="67"/>
      <c r="AQ420" s="67" t="s">
        <v>131</v>
      </c>
      <c r="AR420" s="67" t="s">
        <v>131</v>
      </c>
      <c r="AS420" s="67" t="s">
        <v>131</v>
      </c>
      <c r="AT420" s="67" t="s">
        <v>131</v>
      </c>
      <c r="AU420" s="67"/>
      <c r="AV420" s="67" t="s">
        <v>131</v>
      </c>
      <c r="AW420" s="67" t="s">
        <v>131</v>
      </c>
      <c r="AX420" s="67" t="s">
        <v>131</v>
      </c>
      <c r="AY420" s="67" t="s">
        <v>131</v>
      </c>
      <c r="AZ420" s="67"/>
      <c r="BA420" s="67" t="s">
        <v>131</v>
      </c>
      <c r="BB420" s="67" t="s">
        <v>131</v>
      </c>
      <c r="BC420" s="67" t="s">
        <v>131</v>
      </c>
      <c r="BD420" s="67" t="s">
        <v>131</v>
      </c>
      <c r="BE420" s="67"/>
      <c r="BF420" s="67" t="s">
        <v>131</v>
      </c>
      <c r="BG420" s="67" t="s">
        <v>131</v>
      </c>
      <c r="BH420" s="67" t="s">
        <v>131</v>
      </c>
      <c r="BI420" s="67" t="s">
        <v>131</v>
      </c>
      <c r="BJ420" s="67"/>
      <c r="BK420" s="67" t="s">
        <v>131</v>
      </c>
      <c r="BL420" s="67" t="s">
        <v>131</v>
      </c>
      <c r="BM420" s="67" t="s">
        <v>131</v>
      </c>
      <c r="BN420" s="67" t="s">
        <v>131</v>
      </c>
      <c r="BO420" s="67" t="s">
        <v>131</v>
      </c>
      <c r="BP420" s="71"/>
      <c r="BQ420" s="67" t="s">
        <v>131</v>
      </c>
      <c r="BR420" s="67" t="s">
        <v>131</v>
      </c>
      <c r="BS420" s="67" t="s">
        <v>131</v>
      </c>
      <c r="BT420" s="67" t="s">
        <v>131</v>
      </c>
      <c r="BV420" s="67" t="s">
        <v>131</v>
      </c>
      <c r="BW420" s="67" t="s">
        <v>131</v>
      </c>
      <c r="BX420" s="67" t="s">
        <v>131</v>
      </c>
      <c r="BY420" s="67" t="s">
        <v>131</v>
      </c>
      <c r="CA420" s="67" t="s">
        <v>131</v>
      </c>
      <c r="CB420" s="67" t="s">
        <v>131</v>
      </c>
      <c r="CC420" s="67" t="s">
        <v>131</v>
      </c>
      <c r="CD420" s="67" t="s">
        <v>131</v>
      </c>
      <c r="CF420" s="67" t="s">
        <v>131</v>
      </c>
      <c r="CG420" s="67" t="s">
        <v>131</v>
      </c>
      <c r="CH420" s="67" t="s">
        <v>131</v>
      </c>
      <c r="CI420" s="67" t="s">
        <v>131</v>
      </c>
      <c r="CK420" s="67" t="s">
        <v>131</v>
      </c>
      <c r="CL420" s="67" t="s">
        <v>131</v>
      </c>
      <c r="CM420" s="67">
        <v>-5.2728607275148054E-2</v>
      </c>
      <c r="CN420" s="67">
        <v>-0.12381766445851572</v>
      </c>
      <c r="CO420" s="123"/>
      <c r="CP420" s="67">
        <v>-0.15347024619571939</v>
      </c>
      <c r="CQ420" s="67">
        <v>-0.17180679026528345</v>
      </c>
      <c r="CR420" s="67">
        <v>-0.20049962727122694</v>
      </c>
      <c r="CS420" s="67">
        <v>-0.13394411851375598</v>
      </c>
      <c r="CT420" s="123"/>
      <c r="CU420" s="67"/>
      <c r="CV420" s="67"/>
      <c r="CW420" s="67"/>
      <c r="CX420" s="67">
        <v>-8.4121583304978986E-2</v>
      </c>
      <c r="CY420" s="123"/>
      <c r="CZ420" s="67"/>
      <c r="DA420" s="67"/>
      <c r="DB420" s="67"/>
      <c r="DC420" s="67"/>
    </row>
    <row r="421" spans="2:107" s="123" customFormat="1" ht="15" hidden="1" customHeight="1" outlineLevel="2" x14ac:dyDescent="0.3">
      <c r="B421" s="122" t="s">
        <v>349</v>
      </c>
      <c r="C421" s="67" t="s">
        <v>131</v>
      </c>
      <c r="D421" s="67" t="s">
        <v>131</v>
      </c>
      <c r="E421" s="67" t="s">
        <v>131</v>
      </c>
      <c r="F421" s="67" t="s">
        <v>131</v>
      </c>
      <c r="G421" s="67"/>
      <c r="H421" s="67" t="s">
        <v>131</v>
      </c>
      <c r="I421" s="67" t="s">
        <v>131</v>
      </c>
      <c r="J421" s="67" t="s">
        <v>131</v>
      </c>
      <c r="K421" s="67" t="s">
        <v>131</v>
      </c>
      <c r="L421" s="67"/>
      <c r="M421" s="67" t="s">
        <v>131</v>
      </c>
      <c r="N421" s="67" t="s">
        <v>131</v>
      </c>
      <c r="O421" s="67" t="s">
        <v>131</v>
      </c>
      <c r="P421" s="67" t="s">
        <v>131</v>
      </c>
      <c r="Q421" s="67"/>
      <c r="R421" s="67" t="s">
        <v>131</v>
      </c>
      <c r="S421" s="67" t="s">
        <v>131</v>
      </c>
      <c r="T421" s="67" t="s">
        <v>131</v>
      </c>
      <c r="U421" s="67" t="s">
        <v>131</v>
      </c>
      <c r="V421" s="67"/>
      <c r="W421" s="67" t="s">
        <v>131</v>
      </c>
      <c r="X421" s="67" t="s">
        <v>131</v>
      </c>
      <c r="Y421" s="67" t="s">
        <v>131</v>
      </c>
      <c r="Z421" s="67" t="s">
        <v>131</v>
      </c>
      <c r="AA421" s="67"/>
      <c r="AB421" s="67" t="s">
        <v>131</v>
      </c>
      <c r="AC421" s="67" t="s">
        <v>131</v>
      </c>
      <c r="AD421" s="67" t="s">
        <v>131</v>
      </c>
      <c r="AE421" s="67" t="s">
        <v>131</v>
      </c>
      <c r="AF421" s="67"/>
      <c r="AG421" s="67" t="s">
        <v>131</v>
      </c>
      <c r="AH421" s="67" t="s">
        <v>131</v>
      </c>
      <c r="AI421" s="67" t="s">
        <v>131</v>
      </c>
      <c r="AJ421" s="67" t="s">
        <v>131</v>
      </c>
      <c r="AK421" s="67"/>
      <c r="AL421" s="67" t="s">
        <v>131</v>
      </c>
      <c r="AM421" s="67" t="s">
        <v>131</v>
      </c>
      <c r="AN421" s="67" t="s">
        <v>131</v>
      </c>
      <c r="AO421" s="67" t="s">
        <v>131</v>
      </c>
      <c r="AP421" s="67"/>
      <c r="AQ421" s="67" t="s">
        <v>131</v>
      </c>
      <c r="AR421" s="67" t="s">
        <v>131</v>
      </c>
      <c r="AS421" s="67" t="s">
        <v>131</v>
      </c>
      <c r="AT421" s="67" t="s">
        <v>131</v>
      </c>
      <c r="AU421" s="67"/>
      <c r="AV421" s="67" t="s">
        <v>131</v>
      </c>
      <c r="AW421" s="67" t="s">
        <v>131</v>
      </c>
      <c r="AX421" s="67" t="s">
        <v>131</v>
      </c>
      <c r="AY421" s="67" t="s">
        <v>131</v>
      </c>
      <c r="AZ421" s="67"/>
      <c r="BA421" s="67" t="s">
        <v>131</v>
      </c>
      <c r="BB421" s="67" t="s">
        <v>131</v>
      </c>
      <c r="BC421" s="67" t="s">
        <v>131</v>
      </c>
      <c r="BD421" s="67" t="s">
        <v>131</v>
      </c>
      <c r="BE421" s="67"/>
      <c r="BF421" s="67" t="s">
        <v>131</v>
      </c>
      <c r="BG421" s="67" t="s">
        <v>131</v>
      </c>
      <c r="BH421" s="67" t="s">
        <v>131</v>
      </c>
      <c r="BI421" s="67" t="s">
        <v>131</v>
      </c>
      <c r="BJ421" s="67"/>
      <c r="BK421" s="67" t="s">
        <v>131</v>
      </c>
      <c r="BL421" s="67" t="s">
        <v>131</v>
      </c>
      <c r="BM421" s="67" t="s">
        <v>131</v>
      </c>
      <c r="BN421" s="67" t="s">
        <v>131</v>
      </c>
      <c r="BO421" s="67" t="s">
        <v>131</v>
      </c>
      <c r="BP421" s="71"/>
      <c r="BQ421" s="67" t="s">
        <v>131</v>
      </c>
      <c r="BR421" s="67" t="s">
        <v>131</v>
      </c>
      <c r="BS421" s="67" t="s">
        <v>131</v>
      </c>
      <c r="BT421" s="67" t="s">
        <v>131</v>
      </c>
      <c r="BV421" s="67" t="s">
        <v>131</v>
      </c>
      <c r="BW421" s="67" t="s">
        <v>131</v>
      </c>
      <c r="BX421" s="67" t="s">
        <v>131</v>
      </c>
      <c r="BY421" s="67" t="s">
        <v>131</v>
      </c>
      <c r="CA421" s="67" t="s">
        <v>131</v>
      </c>
      <c r="CB421" s="67" t="s">
        <v>131</v>
      </c>
      <c r="CC421" s="67" t="s">
        <v>131</v>
      </c>
      <c r="CD421" s="67" t="s">
        <v>131</v>
      </c>
      <c r="CF421" s="67" t="s">
        <v>131</v>
      </c>
      <c r="CG421" s="67" t="s">
        <v>131</v>
      </c>
      <c r="CH421" s="67" t="s">
        <v>131</v>
      </c>
      <c r="CI421" s="67" t="s">
        <v>131</v>
      </c>
      <c r="CK421" s="67" t="s">
        <v>131</v>
      </c>
      <c r="CL421" s="67" t="s">
        <v>131</v>
      </c>
      <c r="CM421" s="67" t="s">
        <v>131</v>
      </c>
      <c r="CN421" s="67" t="s">
        <v>131</v>
      </c>
      <c r="CP421" s="67" t="s">
        <v>131</v>
      </c>
      <c r="CQ421" s="67" t="s">
        <v>131</v>
      </c>
      <c r="CR421" s="67" t="s">
        <v>131</v>
      </c>
      <c r="CS421" s="67">
        <v>0.14651162790697669</v>
      </c>
      <c r="CU421" s="67"/>
      <c r="CV421" s="67"/>
      <c r="CW421" s="67"/>
      <c r="CX421" s="67">
        <v>-0.17812576064908714</v>
      </c>
      <c r="CZ421" s="67"/>
      <c r="DA421" s="67"/>
      <c r="DB421" s="67"/>
      <c r="DC421" s="67"/>
    </row>
    <row r="422" spans="2:107" s="123" customFormat="1" ht="15" hidden="1" customHeight="1" outlineLevel="2" x14ac:dyDescent="0.3">
      <c r="B422" s="122" t="s">
        <v>372</v>
      </c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  <c r="AA422" s="67"/>
      <c r="AB422" s="67"/>
      <c r="AC422" s="67"/>
      <c r="AD422" s="67"/>
      <c r="AE422" s="67"/>
      <c r="AF422" s="67"/>
      <c r="AG422" s="67"/>
      <c r="AH422" s="67"/>
      <c r="AI422" s="67"/>
      <c r="AJ422" s="67"/>
      <c r="AK422" s="67"/>
      <c r="AL422" s="67"/>
      <c r="AM422" s="67"/>
      <c r="AN422" s="67"/>
      <c r="AO422" s="67"/>
      <c r="AP422" s="67"/>
      <c r="AQ422" s="67"/>
      <c r="AR422" s="67"/>
      <c r="AS422" s="67"/>
      <c r="AT422" s="67"/>
      <c r="AU422" s="67"/>
      <c r="AV422" s="67"/>
      <c r="AW422" s="67"/>
      <c r="AX422" s="67"/>
      <c r="AY422" s="67"/>
      <c r="AZ422" s="67"/>
      <c r="BA422" s="67"/>
      <c r="BB422" s="67"/>
      <c r="BC422" s="67"/>
      <c r="BD422" s="67"/>
      <c r="BE422" s="67"/>
      <c r="BF422" s="67"/>
      <c r="BG422" s="67"/>
      <c r="BH422" s="67"/>
      <c r="BI422" s="67"/>
      <c r="BJ422" s="67"/>
      <c r="BK422" s="67"/>
      <c r="BL422" s="67"/>
      <c r="BM422" s="67"/>
      <c r="BN422" s="67"/>
      <c r="BO422" s="67"/>
      <c r="BP422" s="71"/>
      <c r="BQ422" s="67"/>
      <c r="BR422" s="67"/>
      <c r="BS422" s="67"/>
      <c r="BT422" s="67"/>
      <c r="BV422" s="67"/>
      <c r="BW422" s="67"/>
      <c r="BX422" s="67"/>
      <c r="BY422" s="67"/>
      <c r="CA422" s="67"/>
      <c r="CB422" s="67"/>
      <c r="CC422" s="67"/>
      <c r="CD422" s="67"/>
      <c r="CF422" s="67"/>
      <c r="CG422" s="67"/>
      <c r="CH422" s="67"/>
      <c r="CI422" s="67"/>
      <c r="CK422" s="67"/>
      <c r="CL422" s="67"/>
      <c r="CM422" s="67"/>
      <c r="CN422" s="67"/>
      <c r="CP422" s="67"/>
      <c r="CQ422" s="67"/>
      <c r="CR422" s="67"/>
      <c r="CS422" s="67"/>
      <c r="CU422" s="67"/>
      <c r="CV422" s="67"/>
      <c r="CW422" s="67"/>
      <c r="CX422" s="67"/>
      <c r="CZ422" s="67"/>
      <c r="DA422" s="67"/>
      <c r="DB422" s="67"/>
      <c r="DC422" s="67"/>
    </row>
    <row r="423" spans="2:107" s="123" customFormat="1" ht="15" hidden="1" customHeight="1" outlineLevel="2" x14ac:dyDescent="0.3">
      <c r="B423" s="122" t="s">
        <v>373</v>
      </c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  <c r="AA423" s="67"/>
      <c r="AB423" s="67"/>
      <c r="AC423" s="67"/>
      <c r="AD423" s="67"/>
      <c r="AE423" s="67"/>
      <c r="AF423" s="67"/>
      <c r="AG423" s="67"/>
      <c r="AH423" s="67"/>
      <c r="AI423" s="67"/>
      <c r="AJ423" s="67"/>
      <c r="AK423" s="67"/>
      <c r="AL423" s="67"/>
      <c r="AM423" s="67"/>
      <c r="AN423" s="67"/>
      <c r="AO423" s="67"/>
      <c r="AP423" s="67"/>
      <c r="AQ423" s="67"/>
      <c r="AR423" s="67"/>
      <c r="AS423" s="67"/>
      <c r="AT423" s="67"/>
      <c r="AU423" s="67"/>
      <c r="AV423" s="67"/>
      <c r="AW423" s="67"/>
      <c r="AX423" s="67"/>
      <c r="AY423" s="67"/>
      <c r="AZ423" s="67"/>
      <c r="BA423" s="67"/>
      <c r="BB423" s="67"/>
      <c r="BC423" s="67"/>
      <c r="BD423" s="67"/>
      <c r="BE423" s="67"/>
      <c r="BF423" s="67"/>
      <c r="BG423" s="67"/>
      <c r="BH423" s="67"/>
      <c r="BI423" s="67"/>
      <c r="BJ423" s="67"/>
      <c r="BK423" s="67"/>
      <c r="BL423" s="67"/>
      <c r="BM423" s="67"/>
      <c r="BN423" s="67"/>
      <c r="BO423" s="67"/>
      <c r="BP423" s="71"/>
      <c r="BQ423" s="67"/>
      <c r="BR423" s="67"/>
      <c r="BS423" s="67"/>
      <c r="BT423" s="67"/>
      <c r="BV423" s="67"/>
      <c r="BW423" s="67"/>
      <c r="BX423" s="67"/>
      <c r="BY423" s="67"/>
      <c r="CA423" s="67"/>
      <c r="CB423" s="67"/>
      <c r="CC423" s="67"/>
      <c r="CD423" s="67"/>
      <c r="CF423" s="67"/>
      <c r="CG423" s="67"/>
      <c r="CH423" s="67"/>
      <c r="CI423" s="67"/>
      <c r="CK423" s="67"/>
      <c r="CL423" s="67"/>
      <c r="CM423" s="67"/>
      <c r="CN423" s="67"/>
      <c r="CP423" s="67"/>
      <c r="CQ423" s="67"/>
      <c r="CR423" s="67"/>
      <c r="CS423" s="67"/>
      <c r="CU423" s="67"/>
      <c r="CV423" s="67"/>
      <c r="CW423" s="67"/>
      <c r="CX423" s="67"/>
      <c r="CZ423" s="67"/>
      <c r="DA423" s="67"/>
      <c r="DB423" s="67"/>
      <c r="DC423" s="67"/>
    </row>
    <row r="424" spans="2:107" ht="15" customHeight="1" outlineLevel="1" collapsed="1" x14ac:dyDescent="0.3">
      <c r="B424" s="108" t="s">
        <v>119</v>
      </c>
      <c r="C424" s="69" t="s">
        <v>131</v>
      </c>
      <c r="D424" s="69" t="s">
        <v>131</v>
      </c>
      <c r="E424" s="69" t="s">
        <v>131</v>
      </c>
      <c r="F424" s="69" t="s">
        <v>131</v>
      </c>
      <c r="G424" s="67"/>
      <c r="H424" s="69" t="s">
        <v>131</v>
      </c>
      <c r="I424" s="69" t="s">
        <v>131</v>
      </c>
      <c r="J424" s="69" t="s">
        <v>131</v>
      </c>
      <c r="K424" s="69" t="s">
        <v>131</v>
      </c>
      <c r="L424" s="67"/>
      <c r="M424" s="69" t="s">
        <v>131</v>
      </c>
      <c r="N424" s="69" t="s">
        <v>131</v>
      </c>
      <c r="O424" s="69" t="s">
        <v>131</v>
      </c>
      <c r="P424" s="69" t="s">
        <v>131</v>
      </c>
      <c r="Q424" s="67"/>
      <c r="R424" s="69" t="s">
        <v>131</v>
      </c>
      <c r="S424" s="69" t="s">
        <v>131</v>
      </c>
      <c r="T424" s="69" t="s">
        <v>131</v>
      </c>
      <c r="U424" s="69" t="s">
        <v>131</v>
      </c>
      <c r="V424" s="67"/>
      <c r="W424" s="69" t="s">
        <v>131</v>
      </c>
      <c r="X424" s="69" t="s">
        <v>131</v>
      </c>
      <c r="Y424" s="69" t="s">
        <v>131</v>
      </c>
      <c r="Z424" s="69" t="s">
        <v>131</v>
      </c>
      <c r="AA424" s="67"/>
      <c r="AB424" s="69" t="s">
        <v>131</v>
      </c>
      <c r="AC424" s="69" t="s">
        <v>131</v>
      </c>
      <c r="AD424" s="69" t="s">
        <v>131</v>
      </c>
      <c r="AE424" s="69" t="s">
        <v>131</v>
      </c>
      <c r="AF424" s="67"/>
      <c r="AG424" s="69" t="s">
        <v>131</v>
      </c>
      <c r="AH424" s="69" t="s">
        <v>131</v>
      </c>
      <c r="AI424" s="69" t="s">
        <v>131</v>
      </c>
      <c r="AJ424" s="69" t="s">
        <v>131</v>
      </c>
      <c r="AK424" s="67"/>
      <c r="AL424" s="69" t="s">
        <v>131</v>
      </c>
      <c r="AM424" s="69" t="s">
        <v>131</v>
      </c>
      <c r="AN424" s="69" t="s">
        <v>131</v>
      </c>
      <c r="AO424" s="69" t="s">
        <v>131</v>
      </c>
      <c r="AP424" s="67"/>
      <c r="AQ424" s="69" t="s">
        <v>131</v>
      </c>
      <c r="AR424" s="69" t="s">
        <v>131</v>
      </c>
      <c r="AS424" s="69" t="s">
        <v>131</v>
      </c>
      <c r="AT424" s="69" t="s">
        <v>131</v>
      </c>
      <c r="AU424" s="67"/>
      <c r="AV424" s="69" t="s">
        <v>131</v>
      </c>
      <c r="AW424" s="69" t="s">
        <v>131</v>
      </c>
      <c r="AX424" s="69" t="s">
        <v>131</v>
      </c>
      <c r="AY424" s="69">
        <v>0.18089377673038309</v>
      </c>
      <c r="AZ424" s="67"/>
      <c r="BA424" s="69">
        <v>0.14271802986719284</v>
      </c>
      <c r="BB424" s="69">
        <v>0.1345571841942983</v>
      </c>
      <c r="BC424" s="69">
        <v>5.8636220684697538E-2</v>
      </c>
      <c r="BD424" s="69">
        <v>4.4966554565948558E-2</v>
      </c>
      <c r="BE424" s="67"/>
      <c r="BF424" s="69">
        <v>5.3524174739863595E-2</v>
      </c>
      <c r="BG424" s="69">
        <v>5.0405735129206652E-2</v>
      </c>
      <c r="BH424" s="69">
        <v>2.9086761624359969E-2</v>
      </c>
      <c r="BI424" s="69">
        <v>2.9086761624359969E-2</v>
      </c>
      <c r="BJ424" s="67"/>
      <c r="BK424" s="69">
        <v>6.5098581805604905E-3</v>
      </c>
      <c r="BL424" s="69">
        <v>1.2231363146433027E-2</v>
      </c>
      <c r="BM424" s="69">
        <v>1.0619213559601715E-2</v>
      </c>
      <c r="BN424" s="69">
        <v>1.0619213559601715E-2</v>
      </c>
      <c r="BO424" s="69">
        <v>1.0619213559601626E-2</v>
      </c>
      <c r="BP424" s="71"/>
      <c r="BQ424" s="69">
        <v>1.0619213559601715E-2</v>
      </c>
      <c r="BR424" s="69">
        <v>1.1829311092301786E-2</v>
      </c>
      <c r="BS424" s="69">
        <v>0</v>
      </c>
      <c r="BT424" s="69">
        <v>-9.3577083163306832E-2</v>
      </c>
      <c r="BV424" s="69" t="s">
        <v>131</v>
      </c>
      <c r="BW424" s="69" t="s">
        <v>131</v>
      </c>
      <c r="BX424" s="69" t="s">
        <v>131</v>
      </c>
      <c r="BY424" s="69">
        <v>-9.3577083163306832E-2</v>
      </c>
      <c r="CA424" s="69">
        <v>-9.3577083163306832E-2</v>
      </c>
      <c r="CB424" s="69">
        <v>-9.3577083163306832E-2</v>
      </c>
      <c r="CC424" s="69">
        <v>0</v>
      </c>
      <c r="CD424" s="69">
        <v>0</v>
      </c>
      <c r="CF424" s="69">
        <v>0</v>
      </c>
      <c r="CG424" s="69">
        <v>0</v>
      </c>
      <c r="CH424" s="69">
        <v>3.4379576940621239E-3</v>
      </c>
      <c r="CI424" s="69">
        <v>3.4379576940621881E-3</v>
      </c>
      <c r="CK424" s="69">
        <f>CK380/CF380-1</f>
        <v>3.4379576940621881E-3</v>
      </c>
      <c r="CL424" s="69">
        <v>1.8089488124761743E-4</v>
      </c>
      <c r="CM424" s="69">
        <v>-4.3052369952908065E-2</v>
      </c>
      <c r="CN424" s="69">
        <v>-9.2798329647322042E-2</v>
      </c>
      <c r="CP424" s="69">
        <v>-0.15242830971697752</v>
      </c>
      <c r="CQ424" s="69">
        <v>-0.28451259183705035</v>
      </c>
      <c r="CR424" s="69">
        <v>-0.26875476840823975</v>
      </c>
      <c r="CS424" s="69">
        <v>-0.24468368395024154</v>
      </c>
      <c r="CU424" s="69">
        <v>-0.20149095721217469</v>
      </c>
      <c r="CV424" s="69">
        <v>-8.019757288924001E-2</v>
      </c>
      <c r="CW424" s="69">
        <v>-9.6876717347499586E-2</v>
      </c>
      <c r="CX424" s="69">
        <v>-0.13403173004281044</v>
      </c>
      <c r="CZ424" s="69">
        <v>-0.1385138170651693</v>
      </c>
      <c r="DA424" s="69">
        <v>-0.13142011060060088</v>
      </c>
      <c r="DB424" s="69">
        <v>-0.1021616932365369</v>
      </c>
      <c r="DC424" s="69"/>
    </row>
    <row r="425" spans="2:107" ht="15" hidden="1" customHeight="1" outlineLevel="2" x14ac:dyDescent="0.3">
      <c r="B425" s="110" t="s">
        <v>120</v>
      </c>
      <c r="C425" s="67" t="s">
        <v>131</v>
      </c>
      <c r="D425" s="67" t="s">
        <v>131</v>
      </c>
      <c r="E425" s="67" t="s">
        <v>131</v>
      </c>
      <c r="F425" s="67" t="s">
        <v>131</v>
      </c>
      <c r="G425" s="67"/>
      <c r="H425" s="67" t="s">
        <v>131</v>
      </c>
      <c r="I425" s="67" t="s">
        <v>131</v>
      </c>
      <c r="J425" s="67" t="s">
        <v>131</v>
      </c>
      <c r="K425" s="67" t="s">
        <v>131</v>
      </c>
      <c r="L425" s="67"/>
      <c r="M425" s="67" t="s">
        <v>131</v>
      </c>
      <c r="N425" s="67" t="s">
        <v>131</v>
      </c>
      <c r="O425" s="67" t="s">
        <v>131</v>
      </c>
      <c r="P425" s="67" t="s">
        <v>131</v>
      </c>
      <c r="Q425" s="67"/>
      <c r="R425" s="67" t="s">
        <v>131</v>
      </c>
      <c r="S425" s="67" t="s">
        <v>131</v>
      </c>
      <c r="T425" s="67" t="s">
        <v>131</v>
      </c>
      <c r="U425" s="67" t="s">
        <v>131</v>
      </c>
      <c r="V425" s="67"/>
      <c r="W425" s="67" t="s">
        <v>131</v>
      </c>
      <c r="X425" s="67" t="s">
        <v>131</v>
      </c>
      <c r="Y425" s="67" t="s">
        <v>131</v>
      </c>
      <c r="Z425" s="67" t="s">
        <v>131</v>
      </c>
      <c r="AA425" s="67"/>
      <c r="AB425" s="67" t="s">
        <v>131</v>
      </c>
      <c r="AC425" s="67" t="s">
        <v>131</v>
      </c>
      <c r="AD425" s="67" t="s">
        <v>131</v>
      </c>
      <c r="AE425" s="67" t="s">
        <v>131</v>
      </c>
      <c r="AF425" s="67"/>
      <c r="AG425" s="67" t="s">
        <v>131</v>
      </c>
      <c r="AH425" s="67" t="s">
        <v>131</v>
      </c>
      <c r="AI425" s="67" t="s">
        <v>131</v>
      </c>
      <c r="AJ425" s="67" t="s">
        <v>131</v>
      </c>
      <c r="AK425" s="67"/>
      <c r="AL425" s="67" t="s">
        <v>131</v>
      </c>
      <c r="AM425" s="67" t="s">
        <v>131</v>
      </c>
      <c r="AN425" s="67" t="s">
        <v>131</v>
      </c>
      <c r="AO425" s="67" t="s">
        <v>131</v>
      </c>
      <c r="AP425" s="67"/>
      <c r="AQ425" s="67" t="s">
        <v>131</v>
      </c>
      <c r="AR425" s="67" t="s">
        <v>131</v>
      </c>
      <c r="AS425" s="67" t="s">
        <v>131</v>
      </c>
      <c r="AT425" s="67" t="s">
        <v>131</v>
      </c>
      <c r="AU425" s="67"/>
      <c r="AV425" s="67" t="s">
        <v>131</v>
      </c>
      <c r="AW425" s="67" t="s">
        <v>131</v>
      </c>
      <c r="AX425" s="67" t="s">
        <v>131</v>
      </c>
      <c r="AY425" s="67">
        <v>0.18089377673038309</v>
      </c>
      <c r="AZ425" s="67"/>
      <c r="BA425" s="67">
        <v>0.14271802986719284</v>
      </c>
      <c r="BB425" s="67">
        <v>0.1345571841942983</v>
      </c>
      <c r="BC425" s="67">
        <v>5.8636220684697538E-2</v>
      </c>
      <c r="BD425" s="67">
        <v>4.4966554565948558E-2</v>
      </c>
      <c r="BE425" s="67"/>
      <c r="BF425" s="67">
        <v>5.3524174739863595E-2</v>
      </c>
      <c r="BG425" s="67">
        <v>5.0405735129206652E-2</v>
      </c>
      <c r="BH425" s="67">
        <v>1.5435860280126557E-2</v>
      </c>
      <c r="BI425" s="67">
        <v>1.5435860280126557E-2</v>
      </c>
      <c r="BJ425" s="67"/>
      <c r="BK425" s="67">
        <v>-6.841559103569983E-3</v>
      </c>
      <c r="BL425" s="67">
        <v>-1.2758188337256282E-3</v>
      </c>
      <c r="BM425" s="67">
        <v>1.1328391368425672E-2</v>
      </c>
      <c r="BN425" s="67">
        <v>1.1328391368425672E-2</v>
      </c>
      <c r="BO425" s="67">
        <v>1.1328391368425613E-2</v>
      </c>
      <c r="BP425" s="71"/>
      <c r="BQ425" s="67">
        <v>1.1328391368425672E-2</v>
      </c>
      <c r="BR425" s="67">
        <v>1.262031143316511E-2</v>
      </c>
      <c r="BS425" s="67">
        <v>0</v>
      </c>
      <c r="BT425" s="67">
        <v>0</v>
      </c>
      <c r="BV425" s="67" t="s">
        <v>131</v>
      </c>
      <c r="BW425" s="67" t="s">
        <v>131</v>
      </c>
      <c r="BX425" s="67" t="s">
        <v>131</v>
      </c>
      <c r="BY425" s="67">
        <v>0</v>
      </c>
      <c r="CA425" s="67">
        <v>0</v>
      </c>
      <c r="CB425" s="67">
        <v>0</v>
      </c>
      <c r="CC425" s="67">
        <v>0</v>
      </c>
      <c r="CD425" s="67">
        <v>0</v>
      </c>
      <c r="CF425" s="67">
        <v>0</v>
      </c>
      <c r="CG425" s="67">
        <v>0</v>
      </c>
      <c r="CH425" s="67">
        <v>8.7654428397425238E-3</v>
      </c>
      <c r="CI425" s="67">
        <v>8.7654428397425654E-3</v>
      </c>
      <c r="CK425" s="67">
        <f>CK381/CF381-1</f>
        <v>8.7654428397425654E-3</v>
      </c>
      <c r="CL425" s="67">
        <v>1.5610046546024048E-2</v>
      </c>
      <c r="CM425" s="67">
        <v>-4.8075764513097363E-2</v>
      </c>
      <c r="CN425" s="67">
        <v>-4.8075764513097363E-2</v>
      </c>
      <c r="CP425" s="67">
        <v>6.7851290454731669E-3</v>
      </c>
      <c r="CQ425" s="67">
        <v>-2.9047492957662291E-2</v>
      </c>
      <c r="CR425" s="67">
        <v>2.6910029871905161E-2</v>
      </c>
      <c r="CS425" s="67">
        <v>2.6910029871905161E-2</v>
      </c>
      <c r="CU425" s="67"/>
      <c r="CV425" s="67"/>
      <c r="CW425" s="67"/>
      <c r="CX425" s="67">
        <v>5.8178232466412627E-3</v>
      </c>
      <c r="CZ425" s="67"/>
      <c r="DA425" s="67"/>
      <c r="DB425" s="67"/>
      <c r="DC425" s="67"/>
    </row>
    <row r="426" spans="2:107" ht="15" hidden="1" customHeight="1" outlineLevel="2" x14ac:dyDescent="0.3">
      <c r="B426" s="112" t="s">
        <v>121</v>
      </c>
      <c r="C426" s="67" t="s">
        <v>131</v>
      </c>
      <c r="D426" s="67" t="s">
        <v>131</v>
      </c>
      <c r="E426" s="67" t="s">
        <v>131</v>
      </c>
      <c r="F426" s="67" t="s">
        <v>131</v>
      </c>
      <c r="G426" s="67"/>
      <c r="H426" s="67" t="s">
        <v>131</v>
      </c>
      <c r="I426" s="67" t="s">
        <v>131</v>
      </c>
      <c r="J426" s="67" t="s">
        <v>131</v>
      </c>
      <c r="K426" s="67" t="s">
        <v>131</v>
      </c>
      <c r="L426" s="67"/>
      <c r="M426" s="67" t="s">
        <v>131</v>
      </c>
      <c r="N426" s="67" t="s">
        <v>131</v>
      </c>
      <c r="O426" s="67" t="s">
        <v>131</v>
      </c>
      <c r="P426" s="67" t="s">
        <v>131</v>
      </c>
      <c r="Q426" s="67"/>
      <c r="R426" s="67" t="s">
        <v>131</v>
      </c>
      <c r="S426" s="67" t="s">
        <v>131</v>
      </c>
      <c r="T426" s="67" t="s">
        <v>131</v>
      </c>
      <c r="U426" s="67" t="s">
        <v>131</v>
      </c>
      <c r="V426" s="67"/>
      <c r="W426" s="67" t="s">
        <v>131</v>
      </c>
      <c r="X426" s="67" t="s">
        <v>131</v>
      </c>
      <c r="Y426" s="67" t="s">
        <v>131</v>
      </c>
      <c r="Z426" s="67" t="s">
        <v>131</v>
      </c>
      <c r="AA426" s="67"/>
      <c r="AB426" s="67" t="s">
        <v>131</v>
      </c>
      <c r="AC426" s="67" t="s">
        <v>131</v>
      </c>
      <c r="AD426" s="67" t="s">
        <v>131</v>
      </c>
      <c r="AE426" s="67" t="s">
        <v>131</v>
      </c>
      <c r="AF426" s="67"/>
      <c r="AG426" s="67" t="s">
        <v>131</v>
      </c>
      <c r="AH426" s="67" t="s">
        <v>131</v>
      </c>
      <c r="AI426" s="67" t="s">
        <v>131</v>
      </c>
      <c r="AJ426" s="67" t="s">
        <v>131</v>
      </c>
      <c r="AK426" s="67"/>
      <c r="AL426" s="67" t="s">
        <v>131</v>
      </c>
      <c r="AM426" s="67" t="s">
        <v>131</v>
      </c>
      <c r="AN426" s="67" t="s">
        <v>131</v>
      </c>
      <c r="AO426" s="67" t="s">
        <v>131</v>
      </c>
      <c r="AP426" s="67"/>
      <c r="AQ426" s="67" t="s">
        <v>131</v>
      </c>
      <c r="AR426" s="67" t="s">
        <v>131</v>
      </c>
      <c r="AS426" s="67" t="s">
        <v>131</v>
      </c>
      <c r="AT426" s="67" t="s">
        <v>131</v>
      </c>
      <c r="AU426" s="67"/>
      <c r="AV426" s="67" t="s">
        <v>131</v>
      </c>
      <c r="AW426" s="67" t="s">
        <v>131</v>
      </c>
      <c r="AX426" s="67" t="s">
        <v>131</v>
      </c>
      <c r="AY426" s="67" t="s">
        <v>131</v>
      </c>
      <c r="AZ426" s="67"/>
      <c r="BA426" s="67" t="s">
        <v>131</v>
      </c>
      <c r="BB426" s="67" t="s">
        <v>131</v>
      </c>
      <c r="BC426" s="67" t="s">
        <v>131</v>
      </c>
      <c r="BD426" s="67" t="s">
        <v>131</v>
      </c>
      <c r="BE426" s="67"/>
      <c r="BF426" s="67" t="s">
        <v>131</v>
      </c>
      <c r="BG426" s="67" t="s">
        <v>131</v>
      </c>
      <c r="BH426" s="67" t="s">
        <v>131</v>
      </c>
      <c r="BI426" s="67" t="s">
        <v>131</v>
      </c>
      <c r="BJ426" s="67"/>
      <c r="BK426" s="67" t="s">
        <v>131</v>
      </c>
      <c r="BL426" s="67" t="s">
        <v>131</v>
      </c>
      <c r="BM426" s="67" t="s">
        <v>131</v>
      </c>
      <c r="BN426" s="67">
        <v>0</v>
      </c>
      <c r="BO426" s="67">
        <v>0</v>
      </c>
      <c r="BP426" s="71"/>
      <c r="BQ426" s="67">
        <v>0</v>
      </c>
      <c r="BR426" s="67">
        <v>0</v>
      </c>
      <c r="BS426" s="67">
        <v>0</v>
      </c>
      <c r="BT426" s="67">
        <v>0</v>
      </c>
      <c r="BV426" s="67" t="s">
        <v>131</v>
      </c>
      <c r="BW426" s="67" t="s">
        <v>131</v>
      </c>
      <c r="BX426" s="67" t="s">
        <v>131</v>
      </c>
      <c r="BY426" s="67">
        <v>0</v>
      </c>
      <c r="CA426" s="67">
        <v>0</v>
      </c>
      <c r="CB426" s="67">
        <v>0</v>
      </c>
      <c r="CC426" s="67">
        <v>0</v>
      </c>
      <c r="CD426" s="67">
        <v>0</v>
      </c>
      <c r="CF426" s="67">
        <v>0</v>
      </c>
      <c r="CG426" s="67">
        <v>0</v>
      </c>
      <c r="CH426" s="67">
        <v>0</v>
      </c>
      <c r="CI426" s="67">
        <v>0</v>
      </c>
      <c r="CK426" s="67">
        <f>CK382/CF382-1</f>
        <v>0</v>
      </c>
      <c r="CL426" s="67">
        <v>0</v>
      </c>
      <c r="CM426" s="67">
        <v>0</v>
      </c>
      <c r="CN426" s="67">
        <v>0</v>
      </c>
      <c r="CP426" s="67">
        <v>0</v>
      </c>
      <c r="CQ426" s="67">
        <v>0</v>
      </c>
      <c r="CR426" s="67">
        <v>-0.26432806324110669</v>
      </c>
      <c r="CS426" s="67">
        <v>-0.26432806324110669</v>
      </c>
      <c r="CU426" s="67"/>
      <c r="CV426" s="67"/>
      <c r="CW426" s="67"/>
      <c r="CX426" s="67">
        <v>-3.5057085292142465E-2</v>
      </c>
      <c r="CZ426" s="67"/>
      <c r="DA426" s="67"/>
      <c r="DB426" s="67"/>
      <c r="DC426" s="67"/>
    </row>
    <row r="427" spans="2:107" s="40" customFormat="1" ht="15" hidden="1" customHeight="1" outlineLevel="2" x14ac:dyDescent="0.3">
      <c r="B427" s="112" t="s">
        <v>122</v>
      </c>
      <c r="C427" s="67" t="s">
        <v>131</v>
      </c>
      <c r="D427" s="67" t="s">
        <v>131</v>
      </c>
      <c r="E427" s="67" t="s">
        <v>131</v>
      </c>
      <c r="F427" s="67" t="s">
        <v>131</v>
      </c>
      <c r="G427" s="67"/>
      <c r="H427" s="67" t="s">
        <v>131</v>
      </c>
      <c r="I427" s="67" t="s">
        <v>131</v>
      </c>
      <c r="J427" s="67" t="s">
        <v>131</v>
      </c>
      <c r="K427" s="67" t="s">
        <v>131</v>
      </c>
      <c r="L427" s="67"/>
      <c r="M427" s="67" t="s">
        <v>131</v>
      </c>
      <c r="N427" s="67" t="s">
        <v>131</v>
      </c>
      <c r="O427" s="67" t="s">
        <v>131</v>
      </c>
      <c r="P427" s="67" t="s">
        <v>131</v>
      </c>
      <c r="Q427" s="67"/>
      <c r="R427" s="67" t="s">
        <v>131</v>
      </c>
      <c r="S427" s="67" t="s">
        <v>131</v>
      </c>
      <c r="T427" s="67" t="s">
        <v>131</v>
      </c>
      <c r="U427" s="67" t="s">
        <v>131</v>
      </c>
      <c r="V427" s="67"/>
      <c r="W427" s="67" t="s">
        <v>131</v>
      </c>
      <c r="X427" s="67" t="s">
        <v>131</v>
      </c>
      <c r="Y427" s="67" t="s">
        <v>131</v>
      </c>
      <c r="Z427" s="67" t="s">
        <v>131</v>
      </c>
      <c r="AA427" s="67"/>
      <c r="AB427" s="67" t="s">
        <v>131</v>
      </c>
      <c r="AC427" s="67" t="s">
        <v>131</v>
      </c>
      <c r="AD427" s="67" t="s">
        <v>131</v>
      </c>
      <c r="AE427" s="67" t="s">
        <v>131</v>
      </c>
      <c r="AF427" s="67"/>
      <c r="AG427" s="67" t="s">
        <v>131</v>
      </c>
      <c r="AH427" s="67" t="s">
        <v>131</v>
      </c>
      <c r="AI427" s="67" t="s">
        <v>131</v>
      </c>
      <c r="AJ427" s="67" t="s">
        <v>131</v>
      </c>
      <c r="AK427" s="67"/>
      <c r="AL427" s="67" t="s">
        <v>131</v>
      </c>
      <c r="AM427" s="67" t="s">
        <v>131</v>
      </c>
      <c r="AN427" s="67" t="s">
        <v>131</v>
      </c>
      <c r="AO427" s="67" t="s">
        <v>131</v>
      </c>
      <c r="AP427" s="67"/>
      <c r="AQ427" s="67" t="s">
        <v>131</v>
      </c>
      <c r="AR427" s="67" t="s">
        <v>131</v>
      </c>
      <c r="AS427" s="67" t="s">
        <v>131</v>
      </c>
      <c r="AT427" s="67" t="s">
        <v>131</v>
      </c>
      <c r="AU427" s="67"/>
      <c r="AV427" s="67" t="s">
        <v>131</v>
      </c>
      <c r="AW427" s="67" t="s">
        <v>131</v>
      </c>
      <c r="AX427" s="67" t="s">
        <v>131</v>
      </c>
      <c r="AY427" s="67" t="s">
        <v>131</v>
      </c>
      <c r="AZ427" s="67"/>
      <c r="BA427" s="67" t="s">
        <v>131</v>
      </c>
      <c r="BB427" s="67" t="s">
        <v>131</v>
      </c>
      <c r="BC427" s="67" t="s">
        <v>131</v>
      </c>
      <c r="BD427" s="67" t="s">
        <v>131</v>
      </c>
      <c r="BE427" s="67"/>
      <c r="BF427" s="67" t="s">
        <v>131</v>
      </c>
      <c r="BG427" s="67" t="s">
        <v>131</v>
      </c>
      <c r="BH427" s="67" t="s">
        <v>131</v>
      </c>
      <c r="BI427" s="67" t="s">
        <v>131</v>
      </c>
      <c r="BJ427" s="67"/>
      <c r="BK427" s="67" t="s">
        <v>131</v>
      </c>
      <c r="BL427" s="67" t="s">
        <v>131</v>
      </c>
      <c r="BM427" s="67" t="s">
        <v>131</v>
      </c>
      <c r="BN427" s="67" t="s">
        <v>131</v>
      </c>
      <c r="BO427" s="67" t="s">
        <v>131</v>
      </c>
      <c r="BP427" s="71"/>
      <c r="BQ427" s="67" t="s">
        <v>131</v>
      </c>
      <c r="BR427" s="67" t="s">
        <v>131</v>
      </c>
      <c r="BS427" s="67" t="s">
        <v>131</v>
      </c>
      <c r="BT427" s="67" t="s">
        <v>131</v>
      </c>
      <c r="BV427" s="67" t="s">
        <v>131</v>
      </c>
      <c r="BW427" s="67" t="s">
        <v>131</v>
      </c>
      <c r="BX427" s="67" t="s">
        <v>131</v>
      </c>
      <c r="BY427" s="67" t="s">
        <v>131</v>
      </c>
      <c r="CA427" s="67" t="s">
        <v>131</v>
      </c>
      <c r="CB427" s="67" t="s">
        <v>131</v>
      </c>
      <c r="CC427" s="67">
        <v>0</v>
      </c>
      <c r="CD427" s="67">
        <v>0</v>
      </c>
      <c r="CF427" s="67">
        <v>0</v>
      </c>
      <c r="CG427" s="67">
        <v>0</v>
      </c>
      <c r="CH427" s="67">
        <v>0</v>
      </c>
      <c r="CI427" s="67">
        <v>0</v>
      </c>
      <c r="CK427" s="67">
        <f>CK383/CF383-1</f>
        <v>0</v>
      </c>
      <c r="CL427" s="67">
        <v>0</v>
      </c>
      <c r="CM427" s="67">
        <v>0</v>
      </c>
      <c r="CN427" s="67">
        <v>-5.7843996494303385E-2</v>
      </c>
      <c r="CO427" s="123"/>
      <c r="CP427" s="67">
        <v>-0.19116006692693807</v>
      </c>
      <c r="CQ427" s="67">
        <v>-0.3114227286006428</v>
      </c>
      <c r="CR427" s="67">
        <v>-0.29383946830265861</v>
      </c>
      <c r="CS427" s="67">
        <v>-0.25048449612403101</v>
      </c>
      <c r="CT427" s="123"/>
      <c r="CU427" s="67"/>
      <c r="CV427" s="67"/>
      <c r="CW427" s="67"/>
      <c r="CX427" s="67">
        <v>1.3293112116641526E-2</v>
      </c>
      <c r="CY427" s="123"/>
      <c r="CZ427" s="67"/>
      <c r="DA427" s="67"/>
      <c r="DB427" s="67"/>
      <c r="DC427" s="67"/>
    </row>
    <row r="428" spans="2:107" s="123" customFormat="1" ht="15" hidden="1" customHeight="1" outlineLevel="2" x14ac:dyDescent="0.3">
      <c r="B428" s="112" t="s">
        <v>350</v>
      </c>
      <c r="C428" s="67" t="s">
        <v>131</v>
      </c>
      <c r="D428" s="67" t="s">
        <v>131</v>
      </c>
      <c r="E428" s="67" t="s">
        <v>131</v>
      </c>
      <c r="F428" s="67" t="s">
        <v>131</v>
      </c>
      <c r="G428" s="67"/>
      <c r="H428" s="67" t="s">
        <v>131</v>
      </c>
      <c r="I428" s="67" t="s">
        <v>131</v>
      </c>
      <c r="J428" s="67" t="s">
        <v>131</v>
      </c>
      <c r="K428" s="67" t="s">
        <v>131</v>
      </c>
      <c r="L428" s="67"/>
      <c r="M428" s="67" t="s">
        <v>131</v>
      </c>
      <c r="N428" s="67" t="s">
        <v>131</v>
      </c>
      <c r="O428" s="67" t="s">
        <v>131</v>
      </c>
      <c r="P428" s="67" t="s">
        <v>131</v>
      </c>
      <c r="Q428" s="67"/>
      <c r="R428" s="67" t="s">
        <v>131</v>
      </c>
      <c r="S428" s="67" t="s">
        <v>131</v>
      </c>
      <c r="T428" s="67" t="s">
        <v>131</v>
      </c>
      <c r="U428" s="67" t="s">
        <v>131</v>
      </c>
      <c r="V428" s="67"/>
      <c r="W428" s="67" t="s">
        <v>131</v>
      </c>
      <c r="X428" s="67" t="s">
        <v>131</v>
      </c>
      <c r="Y428" s="67" t="s">
        <v>131</v>
      </c>
      <c r="Z428" s="67" t="s">
        <v>131</v>
      </c>
      <c r="AA428" s="67"/>
      <c r="AB428" s="67" t="s">
        <v>131</v>
      </c>
      <c r="AC428" s="67" t="s">
        <v>131</v>
      </c>
      <c r="AD428" s="67" t="s">
        <v>131</v>
      </c>
      <c r="AE428" s="67" t="s">
        <v>131</v>
      </c>
      <c r="AF428" s="67"/>
      <c r="AG428" s="67" t="s">
        <v>131</v>
      </c>
      <c r="AH428" s="67" t="s">
        <v>131</v>
      </c>
      <c r="AI428" s="67" t="s">
        <v>131</v>
      </c>
      <c r="AJ428" s="67" t="s">
        <v>131</v>
      </c>
      <c r="AK428" s="67"/>
      <c r="AL428" s="67" t="s">
        <v>131</v>
      </c>
      <c r="AM428" s="67" t="s">
        <v>131</v>
      </c>
      <c r="AN428" s="67" t="s">
        <v>131</v>
      </c>
      <c r="AO428" s="67" t="s">
        <v>131</v>
      </c>
      <c r="AP428" s="67"/>
      <c r="AQ428" s="67" t="s">
        <v>131</v>
      </c>
      <c r="AR428" s="67" t="s">
        <v>131</v>
      </c>
      <c r="AS428" s="67" t="s">
        <v>131</v>
      </c>
      <c r="AT428" s="67" t="s">
        <v>131</v>
      </c>
      <c r="AU428" s="67"/>
      <c r="AV428" s="67" t="s">
        <v>131</v>
      </c>
      <c r="AW428" s="67" t="s">
        <v>131</v>
      </c>
      <c r="AX428" s="67" t="s">
        <v>131</v>
      </c>
      <c r="AY428" s="67" t="s">
        <v>131</v>
      </c>
      <c r="AZ428" s="67"/>
      <c r="BA428" s="67" t="s">
        <v>131</v>
      </c>
      <c r="BB428" s="67" t="s">
        <v>131</v>
      </c>
      <c r="BC428" s="67" t="s">
        <v>131</v>
      </c>
      <c r="BD428" s="67" t="s">
        <v>131</v>
      </c>
      <c r="BE428" s="67"/>
      <c r="BF428" s="67" t="s">
        <v>131</v>
      </c>
      <c r="BG428" s="67" t="s">
        <v>131</v>
      </c>
      <c r="BH428" s="67" t="s">
        <v>131</v>
      </c>
      <c r="BI428" s="67" t="s">
        <v>131</v>
      </c>
      <c r="BJ428" s="67"/>
      <c r="BK428" s="67" t="s">
        <v>131</v>
      </c>
      <c r="BL428" s="67" t="s">
        <v>131</v>
      </c>
      <c r="BM428" s="67" t="s">
        <v>131</v>
      </c>
      <c r="BN428" s="67" t="s">
        <v>131</v>
      </c>
      <c r="BO428" s="67" t="s">
        <v>131</v>
      </c>
      <c r="BP428" s="71"/>
      <c r="BQ428" s="67" t="s">
        <v>131</v>
      </c>
      <c r="BR428" s="67" t="s">
        <v>131</v>
      </c>
      <c r="BS428" s="67" t="s">
        <v>131</v>
      </c>
      <c r="BT428" s="67" t="s">
        <v>131</v>
      </c>
      <c r="BV428" s="67" t="s">
        <v>131</v>
      </c>
      <c r="BW428" s="67" t="s">
        <v>131</v>
      </c>
      <c r="BX428" s="67" t="s">
        <v>131</v>
      </c>
      <c r="BY428" s="67" t="s">
        <v>131</v>
      </c>
      <c r="CA428" s="67" t="s">
        <v>131</v>
      </c>
      <c r="CB428" s="67" t="s">
        <v>131</v>
      </c>
      <c r="CC428" s="67" t="s">
        <v>131</v>
      </c>
      <c r="CD428" s="67" t="s">
        <v>131</v>
      </c>
      <c r="CF428" s="67" t="s">
        <v>131</v>
      </c>
      <c r="CG428" s="67" t="s">
        <v>131</v>
      </c>
      <c r="CH428" s="67" t="s">
        <v>131</v>
      </c>
      <c r="CI428" s="67" t="s">
        <v>131</v>
      </c>
      <c r="CK428" s="67" t="s">
        <v>131</v>
      </c>
      <c r="CL428" s="67" t="s">
        <v>131</v>
      </c>
      <c r="CM428" s="67" t="s">
        <v>131</v>
      </c>
      <c r="CN428" s="67" t="s">
        <v>131</v>
      </c>
      <c r="CP428" s="67" t="s">
        <v>131</v>
      </c>
      <c r="CQ428" s="67" t="s">
        <v>131</v>
      </c>
      <c r="CR428" s="67" t="s">
        <v>131</v>
      </c>
      <c r="CS428" s="67">
        <v>-0.22194588141663352</v>
      </c>
      <c r="CU428" s="67"/>
      <c r="CV428" s="67"/>
      <c r="CW428" s="67"/>
      <c r="CX428" s="67">
        <v>-0.16162028616091495</v>
      </c>
      <c r="CZ428" s="67"/>
      <c r="DA428" s="67"/>
      <c r="DB428" s="67"/>
      <c r="DC428" s="67"/>
    </row>
    <row r="429" spans="2:107" ht="15" customHeight="1" outlineLevel="1" collapsed="1" x14ac:dyDescent="0.3">
      <c r="B429" s="108" t="s">
        <v>123</v>
      </c>
      <c r="C429" s="69" t="s">
        <v>131</v>
      </c>
      <c r="D429" s="69" t="s">
        <v>131</v>
      </c>
      <c r="E429" s="69" t="s">
        <v>131</v>
      </c>
      <c r="F429" s="69" t="s">
        <v>131</v>
      </c>
      <c r="G429" s="67"/>
      <c r="H429" s="69" t="s">
        <v>131</v>
      </c>
      <c r="I429" s="69" t="s">
        <v>131</v>
      </c>
      <c r="J429" s="69" t="s">
        <v>131</v>
      </c>
      <c r="K429" s="69" t="s">
        <v>131</v>
      </c>
      <c r="L429" s="67"/>
      <c r="M429" s="69" t="s">
        <v>131</v>
      </c>
      <c r="N429" s="69" t="s">
        <v>131</v>
      </c>
      <c r="O429" s="69" t="s">
        <v>131</v>
      </c>
      <c r="P429" s="69" t="s">
        <v>131</v>
      </c>
      <c r="Q429" s="67"/>
      <c r="R429" s="69" t="s">
        <v>131</v>
      </c>
      <c r="S429" s="69" t="s">
        <v>131</v>
      </c>
      <c r="T429" s="69" t="s">
        <v>131</v>
      </c>
      <c r="U429" s="69" t="s">
        <v>131</v>
      </c>
      <c r="V429" s="67"/>
      <c r="W429" s="69" t="s">
        <v>131</v>
      </c>
      <c r="X429" s="69" t="s">
        <v>131</v>
      </c>
      <c r="Y429" s="69" t="s">
        <v>131</v>
      </c>
      <c r="Z429" s="69" t="s">
        <v>131</v>
      </c>
      <c r="AA429" s="67"/>
      <c r="AB429" s="69" t="s">
        <v>131</v>
      </c>
      <c r="AC429" s="69" t="s">
        <v>131</v>
      </c>
      <c r="AD429" s="69" t="s">
        <v>131</v>
      </c>
      <c r="AE429" s="69" t="s">
        <v>131</v>
      </c>
      <c r="AF429" s="67"/>
      <c r="AG429" s="69" t="s">
        <v>131</v>
      </c>
      <c r="AH429" s="69" t="s">
        <v>131</v>
      </c>
      <c r="AI429" s="69" t="s">
        <v>131</v>
      </c>
      <c r="AJ429" s="69" t="s">
        <v>131</v>
      </c>
      <c r="AK429" s="67"/>
      <c r="AL429" s="69" t="s">
        <v>131</v>
      </c>
      <c r="AM429" s="69" t="s">
        <v>131</v>
      </c>
      <c r="AN429" s="69" t="s">
        <v>131</v>
      </c>
      <c r="AO429" s="69" t="s">
        <v>131</v>
      </c>
      <c r="AP429" s="67"/>
      <c r="AQ429" s="69" t="s">
        <v>131</v>
      </c>
      <c r="AR429" s="69" t="s">
        <v>131</v>
      </c>
      <c r="AS429" s="69" t="s">
        <v>131</v>
      </c>
      <c r="AT429" s="69" t="s">
        <v>131</v>
      </c>
      <c r="AU429" s="67"/>
      <c r="AV429" s="69" t="s">
        <v>131</v>
      </c>
      <c r="AW429" s="69" t="s">
        <v>131</v>
      </c>
      <c r="AX429" s="69" t="s">
        <v>131</v>
      </c>
      <c r="AY429" s="69" t="s">
        <v>131</v>
      </c>
      <c r="AZ429" s="67"/>
      <c r="BA429" s="69">
        <v>-0.17384682332463008</v>
      </c>
      <c r="BB429" s="69">
        <v>-2.5660764690787707E-2</v>
      </c>
      <c r="BC429" s="69">
        <v>-7.8006434772051159E-2</v>
      </c>
      <c r="BD429" s="69">
        <v>-7.8006434772051159E-2</v>
      </c>
      <c r="BE429" s="67"/>
      <c r="BF429" s="69">
        <v>0</v>
      </c>
      <c r="BG429" s="69">
        <v>-7.6601828511230652E-2</v>
      </c>
      <c r="BH429" s="69">
        <v>-0.13260468791150914</v>
      </c>
      <c r="BI429" s="69">
        <v>-0.13260468791150914</v>
      </c>
      <c r="BJ429" s="67"/>
      <c r="BK429" s="69">
        <v>-0.13260468791150914</v>
      </c>
      <c r="BL429" s="69">
        <v>-6.0648657458338584E-2</v>
      </c>
      <c r="BM429" s="69">
        <v>-4.7994968444338371E-2</v>
      </c>
      <c r="BN429" s="69">
        <v>-8.13073369624151E-2</v>
      </c>
      <c r="BO429" s="69">
        <v>-8.13073369624151E-2</v>
      </c>
      <c r="BP429" s="71"/>
      <c r="BQ429" s="69">
        <v>-8.13073369624151E-2</v>
      </c>
      <c r="BR429" s="69">
        <v>-8.13073369624151E-2</v>
      </c>
      <c r="BS429" s="69">
        <v>7.0393657736467219E-3</v>
      </c>
      <c r="BT429" s="69">
        <v>4.3555240793201153E-2</v>
      </c>
      <c r="BV429" s="69" t="s">
        <v>131</v>
      </c>
      <c r="BW429" s="69" t="s">
        <v>131</v>
      </c>
      <c r="BX429" s="69" t="s">
        <v>131</v>
      </c>
      <c r="BY429" s="69">
        <v>4.3555240793201153E-2</v>
      </c>
      <c r="CA429" s="69">
        <v>4.3555240793201153E-2</v>
      </c>
      <c r="CB429" s="69">
        <v>0</v>
      </c>
      <c r="CC429" s="69">
        <v>0</v>
      </c>
      <c r="CD429" s="69">
        <v>3.9852203747690586E-2</v>
      </c>
      <c r="CF429" s="69">
        <v>4.7387173396674587E-2</v>
      </c>
      <c r="CG429" s="69">
        <v>5.7482185273159146E-2</v>
      </c>
      <c r="CH429" s="69">
        <v>5.7482185273159146E-2</v>
      </c>
      <c r="CI429" s="69">
        <v>1.6954314720812214E-2</v>
      </c>
      <c r="CK429" s="69">
        <f t="shared" ref="CK429:CK435" si="24">CK385/CF385-1</f>
        <v>-5.2651472200173965E-2</v>
      </c>
      <c r="CL429" s="69">
        <v>-0.11473495058400718</v>
      </c>
      <c r="CM429" s="69">
        <v>-0.11473495058400718</v>
      </c>
      <c r="CN429" s="69">
        <v>-0.11473495058400718</v>
      </c>
      <c r="CP429" s="69">
        <v>-7.3702231378579855E-2</v>
      </c>
      <c r="CQ429" s="69">
        <v>-1.8203961875939867E-2</v>
      </c>
      <c r="CR429" s="69">
        <v>-1.8203961875939867E-2</v>
      </c>
      <c r="CS429" s="69">
        <v>-4.4960925606414293E-2</v>
      </c>
      <c r="CU429" s="69">
        <v>-2.7253077718259577E-2</v>
      </c>
      <c r="CV429" s="69">
        <v>-1.4785577796573302E-3</v>
      </c>
      <c r="CW429" s="69">
        <v>2.6501268677755929E-2</v>
      </c>
      <c r="CX429" s="69">
        <v>5.5260361317747142E-2</v>
      </c>
      <c r="CZ429" s="69">
        <v>1.9270279844137539E-2</v>
      </c>
      <c r="DA429" s="69">
        <v>-7.0398233142383582E-3</v>
      </c>
      <c r="DB429" s="69">
        <v>-3.4105404498153802E-2</v>
      </c>
      <c r="DC429" s="69"/>
    </row>
    <row r="430" spans="2:107" ht="15" hidden="1" customHeight="1" outlineLevel="2" x14ac:dyDescent="0.3">
      <c r="B430" s="110" t="s">
        <v>124</v>
      </c>
      <c r="C430" s="67" t="s">
        <v>131</v>
      </c>
      <c r="D430" s="67" t="s">
        <v>131</v>
      </c>
      <c r="E430" s="67" t="s">
        <v>131</v>
      </c>
      <c r="F430" s="67" t="s">
        <v>131</v>
      </c>
      <c r="G430" s="67"/>
      <c r="H430" s="67" t="s">
        <v>131</v>
      </c>
      <c r="I430" s="67" t="s">
        <v>131</v>
      </c>
      <c r="J430" s="67" t="s">
        <v>131</v>
      </c>
      <c r="K430" s="67" t="s">
        <v>131</v>
      </c>
      <c r="L430" s="67"/>
      <c r="M430" s="67" t="s">
        <v>131</v>
      </c>
      <c r="N430" s="67" t="s">
        <v>131</v>
      </c>
      <c r="O430" s="67" t="s">
        <v>131</v>
      </c>
      <c r="P430" s="67" t="s">
        <v>131</v>
      </c>
      <c r="Q430" s="67"/>
      <c r="R430" s="67" t="s">
        <v>131</v>
      </c>
      <c r="S430" s="67" t="s">
        <v>131</v>
      </c>
      <c r="T430" s="67" t="s">
        <v>131</v>
      </c>
      <c r="U430" s="67" t="s">
        <v>131</v>
      </c>
      <c r="V430" s="67"/>
      <c r="W430" s="67" t="s">
        <v>131</v>
      </c>
      <c r="X430" s="67" t="s">
        <v>131</v>
      </c>
      <c r="Y430" s="67" t="s">
        <v>131</v>
      </c>
      <c r="Z430" s="67" t="s">
        <v>131</v>
      </c>
      <c r="AA430" s="67"/>
      <c r="AB430" s="67" t="s">
        <v>131</v>
      </c>
      <c r="AC430" s="67" t="s">
        <v>131</v>
      </c>
      <c r="AD430" s="67" t="s">
        <v>131</v>
      </c>
      <c r="AE430" s="67" t="s">
        <v>131</v>
      </c>
      <c r="AF430" s="67"/>
      <c r="AG430" s="67" t="s">
        <v>131</v>
      </c>
      <c r="AH430" s="67" t="s">
        <v>131</v>
      </c>
      <c r="AI430" s="67" t="s">
        <v>131</v>
      </c>
      <c r="AJ430" s="67" t="s">
        <v>131</v>
      </c>
      <c r="AK430" s="67"/>
      <c r="AL430" s="67" t="s">
        <v>131</v>
      </c>
      <c r="AM430" s="67" t="s">
        <v>131</v>
      </c>
      <c r="AN430" s="67" t="s">
        <v>131</v>
      </c>
      <c r="AO430" s="67" t="s">
        <v>131</v>
      </c>
      <c r="AP430" s="67"/>
      <c r="AQ430" s="67" t="s">
        <v>131</v>
      </c>
      <c r="AR430" s="67" t="s">
        <v>131</v>
      </c>
      <c r="AS430" s="67" t="s">
        <v>131</v>
      </c>
      <c r="AT430" s="67" t="s">
        <v>131</v>
      </c>
      <c r="AU430" s="67"/>
      <c r="AV430" s="67" t="s">
        <v>131</v>
      </c>
      <c r="AW430" s="67" t="s">
        <v>131</v>
      </c>
      <c r="AX430" s="67" t="s">
        <v>131</v>
      </c>
      <c r="AY430" s="67" t="s">
        <v>131</v>
      </c>
      <c r="AZ430" s="67"/>
      <c r="BA430" s="67">
        <v>0</v>
      </c>
      <c r="BB430" s="67">
        <v>0</v>
      </c>
      <c r="BC430" s="67">
        <v>0</v>
      </c>
      <c r="BD430" s="67">
        <v>0</v>
      </c>
      <c r="BE430" s="67"/>
      <c r="BF430" s="67">
        <v>0</v>
      </c>
      <c r="BG430" s="67">
        <v>0</v>
      </c>
      <c r="BH430" s="67">
        <v>0</v>
      </c>
      <c r="BI430" s="67">
        <v>0</v>
      </c>
      <c r="BJ430" s="67"/>
      <c r="BK430" s="67">
        <v>0</v>
      </c>
      <c r="BL430" s="67">
        <v>0</v>
      </c>
      <c r="BM430" s="67">
        <v>0</v>
      </c>
      <c r="BN430" s="67">
        <v>0</v>
      </c>
      <c r="BO430" s="67">
        <v>0</v>
      </c>
      <c r="BP430" s="71"/>
      <c r="BQ430" s="67">
        <v>0</v>
      </c>
      <c r="BR430" s="67">
        <v>0</v>
      </c>
      <c r="BS430" s="67">
        <v>0</v>
      </c>
      <c r="BT430" s="67">
        <v>0</v>
      </c>
      <c r="BV430" s="67" t="s">
        <v>131</v>
      </c>
      <c r="BW430" s="67" t="s">
        <v>131</v>
      </c>
      <c r="BX430" s="67" t="s">
        <v>131</v>
      </c>
      <c r="BY430" s="67">
        <v>0</v>
      </c>
      <c r="CA430" s="67">
        <v>0</v>
      </c>
      <c r="CB430" s="67">
        <v>0</v>
      </c>
      <c r="CC430" s="67">
        <v>0</v>
      </c>
      <c r="CD430" s="67">
        <v>0</v>
      </c>
      <c r="CF430" s="67">
        <v>0</v>
      </c>
      <c r="CG430" s="67">
        <v>-0.10900783289817233</v>
      </c>
      <c r="CH430" s="67">
        <v>-0.10900783289817233</v>
      </c>
      <c r="CI430" s="67">
        <v>-0.10900783289817229</v>
      </c>
      <c r="CK430" s="67">
        <f t="shared" si="24"/>
        <v>-0.10900783289817229</v>
      </c>
      <c r="CL430" s="67">
        <v>0</v>
      </c>
      <c r="CM430" s="67">
        <v>0</v>
      </c>
      <c r="CN430" s="67">
        <v>0</v>
      </c>
      <c r="CP430" s="67">
        <v>0</v>
      </c>
      <c r="CQ430" s="67">
        <v>0</v>
      </c>
      <c r="CR430" s="67">
        <v>0</v>
      </c>
      <c r="CS430" s="67">
        <v>0</v>
      </c>
      <c r="CU430" s="67"/>
      <c r="CV430" s="67"/>
      <c r="CW430" s="67"/>
      <c r="CX430" s="67">
        <v>0</v>
      </c>
      <c r="CZ430" s="67"/>
      <c r="DA430" s="67"/>
      <c r="DB430" s="67"/>
      <c r="DC430" s="67"/>
    </row>
    <row r="431" spans="2:107" ht="15" hidden="1" customHeight="1" outlineLevel="2" x14ac:dyDescent="0.3">
      <c r="B431" s="110" t="s">
        <v>125</v>
      </c>
      <c r="C431" s="67" t="s">
        <v>131</v>
      </c>
      <c r="D431" s="67" t="s">
        <v>131</v>
      </c>
      <c r="E431" s="67" t="s">
        <v>131</v>
      </c>
      <c r="F431" s="67" t="s">
        <v>131</v>
      </c>
      <c r="G431" s="67"/>
      <c r="H431" s="67" t="s">
        <v>131</v>
      </c>
      <c r="I431" s="67" t="s">
        <v>131</v>
      </c>
      <c r="J431" s="67" t="s">
        <v>131</v>
      </c>
      <c r="K431" s="67" t="s">
        <v>131</v>
      </c>
      <c r="L431" s="67"/>
      <c r="M431" s="67" t="s">
        <v>131</v>
      </c>
      <c r="N431" s="67" t="s">
        <v>131</v>
      </c>
      <c r="O431" s="67" t="s">
        <v>131</v>
      </c>
      <c r="P431" s="67" t="s">
        <v>131</v>
      </c>
      <c r="Q431" s="67"/>
      <c r="R431" s="67" t="s">
        <v>131</v>
      </c>
      <c r="S431" s="67" t="s">
        <v>131</v>
      </c>
      <c r="T431" s="67" t="s">
        <v>131</v>
      </c>
      <c r="U431" s="67" t="s">
        <v>131</v>
      </c>
      <c r="V431" s="67"/>
      <c r="W431" s="67" t="s">
        <v>131</v>
      </c>
      <c r="X431" s="67" t="s">
        <v>131</v>
      </c>
      <c r="Y431" s="67" t="s">
        <v>131</v>
      </c>
      <c r="Z431" s="67" t="s">
        <v>131</v>
      </c>
      <c r="AA431" s="67"/>
      <c r="AB431" s="67" t="s">
        <v>131</v>
      </c>
      <c r="AC431" s="67" t="s">
        <v>131</v>
      </c>
      <c r="AD431" s="67" t="s">
        <v>131</v>
      </c>
      <c r="AE431" s="67" t="s">
        <v>131</v>
      </c>
      <c r="AF431" s="67"/>
      <c r="AG431" s="67" t="s">
        <v>131</v>
      </c>
      <c r="AH431" s="67" t="s">
        <v>131</v>
      </c>
      <c r="AI431" s="67" t="s">
        <v>131</v>
      </c>
      <c r="AJ431" s="67" t="s">
        <v>131</v>
      </c>
      <c r="AK431" s="67"/>
      <c r="AL431" s="67" t="s">
        <v>131</v>
      </c>
      <c r="AM431" s="67" t="s">
        <v>131</v>
      </c>
      <c r="AN431" s="67" t="s">
        <v>131</v>
      </c>
      <c r="AO431" s="67" t="s">
        <v>131</v>
      </c>
      <c r="AP431" s="67"/>
      <c r="AQ431" s="67" t="s">
        <v>131</v>
      </c>
      <c r="AR431" s="67" t="s">
        <v>131</v>
      </c>
      <c r="AS431" s="67" t="s">
        <v>131</v>
      </c>
      <c r="AT431" s="67" t="s">
        <v>131</v>
      </c>
      <c r="AU431" s="67"/>
      <c r="AV431" s="67" t="s">
        <v>131</v>
      </c>
      <c r="AW431" s="67" t="s">
        <v>131</v>
      </c>
      <c r="AX431" s="67" t="s">
        <v>131</v>
      </c>
      <c r="AY431" s="67" t="s">
        <v>131</v>
      </c>
      <c r="AZ431" s="67"/>
      <c r="BA431" s="67" t="s">
        <v>131</v>
      </c>
      <c r="BB431" s="67">
        <v>0</v>
      </c>
      <c r="BC431" s="67">
        <v>0</v>
      </c>
      <c r="BD431" s="67">
        <v>0</v>
      </c>
      <c r="BE431" s="67"/>
      <c r="BF431" s="67">
        <v>0</v>
      </c>
      <c r="BG431" s="67">
        <v>0</v>
      </c>
      <c r="BH431" s="67">
        <v>0</v>
      </c>
      <c r="BI431" s="67">
        <v>0</v>
      </c>
      <c r="BJ431" s="67"/>
      <c r="BK431" s="67">
        <v>0</v>
      </c>
      <c r="BL431" s="67">
        <v>0</v>
      </c>
      <c r="BM431" s="67">
        <v>0</v>
      </c>
      <c r="BN431" s="67">
        <v>0</v>
      </c>
      <c r="BO431" s="67">
        <v>0</v>
      </c>
      <c r="BP431" s="71"/>
      <c r="BQ431" s="67">
        <v>0</v>
      </c>
      <c r="BR431" s="67">
        <v>0</v>
      </c>
      <c r="BS431" s="67">
        <v>0</v>
      </c>
      <c r="BT431" s="67">
        <v>0</v>
      </c>
      <c r="BV431" s="67" t="s">
        <v>131</v>
      </c>
      <c r="BW431" s="67" t="s">
        <v>131</v>
      </c>
      <c r="BX431" s="67" t="s">
        <v>131</v>
      </c>
      <c r="BY431" s="67">
        <v>0</v>
      </c>
      <c r="CA431" s="67">
        <v>0</v>
      </c>
      <c r="CB431" s="67">
        <v>0</v>
      </c>
      <c r="CC431" s="67">
        <v>0</v>
      </c>
      <c r="CD431" s="67">
        <v>0</v>
      </c>
      <c r="CF431" s="67">
        <v>0</v>
      </c>
      <c r="CG431" s="67">
        <v>0</v>
      </c>
      <c r="CH431" s="67">
        <v>0</v>
      </c>
      <c r="CI431" s="67">
        <v>0</v>
      </c>
      <c r="CK431" s="67">
        <f t="shared" si="24"/>
        <v>0</v>
      </c>
      <c r="CL431" s="67">
        <v>0</v>
      </c>
      <c r="CM431" s="67">
        <v>0</v>
      </c>
      <c r="CN431" s="67">
        <v>0</v>
      </c>
      <c r="CP431" s="67">
        <v>0</v>
      </c>
      <c r="CQ431" s="67">
        <v>0</v>
      </c>
      <c r="CR431" s="67">
        <v>0</v>
      </c>
      <c r="CS431" s="67">
        <v>-0.18441660140955363</v>
      </c>
      <c r="CU431" s="67"/>
      <c r="CV431" s="67"/>
      <c r="CW431" s="67"/>
      <c r="CX431" s="67">
        <v>0</v>
      </c>
      <c r="CZ431" s="67"/>
      <c r="DA431" s="67"/>
      <c r="DB431" s="67"/>
      <c r="DC431" s="67"/>
    </row>
    <row r="432" spans="2:107" ht="15" hidden="1" customHeight="1" outlineLevel="2" x14ac:dyDescent="0.3">
      <c r="B432" s="110" t="s">
        <v>126</v>
      </c>
      <c r="C432" s="67" t="s">
        <v>131</v>
      </c>
      <c r="D432" s="67" t="s">
        <v>131</v>
      </c>
      <c r="E432" s="67" t="s">
        <v>131</v>
      </c>
      <c r="F432" s="67" t="s">
        <v>131</v>
      </c>
      <c r="G432" s="67"/>
      <c r="H432" s="67" t="s">
        <v>131</v>
      </c>
      <c r="I432" s="67" t="s">
        <v>131</v>
      </c>
      <c r="J432" s="67" t="s">
        <v>131</v>
      </c>
      <c r="K432" s="67" t="s">
        <v>131</v>
      </c>
      <c r="L432" s="67"/>
      <c r="M432" s="67" t="s">
        <v>131</v>
      </c>
      <c r="N432" s="67" t="s">
        <v>131</v>
      </c>
      <c r="O432" s="67" t="s">
        <v>131</v>
      </c>
      <c r="P432" s="67" t="s">
        <v>131</v>
      </c>
      <c r="Q432" s="67"/>
      <c r="R432" s="67" t="s">
        <v>131</v>
      </c>
      <c r="S432" s="67" t="s">
        <v>131</v>
      </c>
      <c r="T432" s="67" t="s">
        <v>131</v>
      </c>
      <c r="U432" s="67" t="s">
        <v>131</v>
      </c>
      <c r="V432" s="67"/>
      <c r="W432" s="67" t="s">
        <v>131</v>
      </c>
      <c r="X432" s="67" t="s">
        <v>131</v>
      </c>
      <c r="Y432" s="67" t="s">
        <v>131</v>
      </c>
      <c r="Z432" s="67" t="s">
        <v>131</v>
      </c>
      <c r="AA432" s="67"/>
      <c r="AB432" s="67" t="s">
        <v>131</v>
      </c>
      <c r="AC432" s="67" t="s">
        <v>131</v>
      </c>
      <c r="AD432" s="67" t="s">
        <v>131</v>
      </c>
      <c r="AE432" s="67" t="s">
        <v>131</v>
      </c>
      <c r="AF432" s="67"/>
      <c r="AG432" s="67" t="s">
        <v>131</v>
      </c>
      <c r="AH432" s="67" t="s">
        <v>131</v>
      </c>
      <c r="AI432" s="67" t="s">
        <v>131</v>
      </c>
      <c r="AJ432" s="67" t="s">
        <v>131</v>
      </c>
      <c r="AK432" s="67"/>
      <c r="AL432" s="67" t="s">
        <v>131</v>
      </c>
      <c r="AM432" s="67" t="s">
        <v>131</v>
      </c>
      <c r="AN432" s="67" t="s">
        <v>131</v>
      </c>
      <c r="AO432" s="67" t="s">
        <v>131</v>
      </c>
      <c r="AP432" s="67"/>
      <c r="AQ432" s="67" t="s">
        <v>131</v>
      </c>
      <c r="AR432" s="67" t="s">
        <v>131</v>
      </c>
      <c r="AS432" s="67" t="s">
        <v>131</v>
      </c>
      <c r="AT432" s="67" t="s">
        <v>131</v>
      </c>
      <c r="AU432" s="67"/>
      <c r="AV432" s="67" t="s">
        <v>131</v>
      </c>
      <c r="AW432" s="67" t="s">
        <v>131</v>
      </c>
      <c r="AX432" s="67" t="s">
        <v>131</v>
      </c>
      <c r="AY432" s="67" t="s">
        <v>131</v>
      </c>
      <c r="AZ432" s="67"/>
      <c r="BA432" s="67" t="s">
        <v>131</v>
      </c>
      <c r="BB432" s="67">
        <v>-7.3529411764705621E-3</v>
      </c>
      <c r="BC432" s="67">
        <v>-7.3529411764705621E-3</v>
      </c>
      <c r="BD432" s="67">
        <v>-7.3529411764705621E-3</v>
      </c>
      <c r="BE432" s="67"/>
      <c r="BF432" s="67">
        <v>0</v>
      </c>
      <c r="BG432" s="67">
        <v>-0.15216049382716057</v>
      </c>
      <c r="BH432" s="67">
        <v>-0.15216049382716057</v>
      </c>
      <c r="BI432" s="67">
        <v>-0.15216049382716057</v>
      </c>
      <c r="BJ432" s="67"/>
      <c r="BK432" s="67">
        <v>-0.15216049382716057</v>
      </c>
      <c r="BL432" s="67">
        <v>0</v>
      </c>
      <c r="BM432" s="67">
        <v>0</v>
      </c>
      <c r="BN432" s="67">
        <v>-9.4102657444484872E-2</v>
      </c>
      <c r="BO432" s="67">
        <v>-9.4102657444484858E-2</v>
      </c>
      <c r="BP432" s="71"/>
      <c r="BQ432" s="67">
        <v>-9.4102657444484872E-2</v>
      </c>
      <c r="BR432" s="67">
        <v>-9.4102657444484872E-2</v>
      </c>
      <c r="BS432" s="67">
        <v>-9.4102657444484872E-2</v>
      </c>
      <c r="BT432" s="67">
        <v>0</v>
      </c>
      <c r="BV432" s="67" t="s">
        <v>131</v>
      </c>
      <c r="BW432" s="67" t="s">
        <v>131</v>
      </c>
      <c r="BX432" s="67" t="s">
        <v>131</v>
      </c>
      <c r="BY432" s="67">
        <v>0</v>
      </c>
      <c r="CA432" s="67">
        <v>0</v>
      </c>
      <c r="CB432" s="67">
        <v>0</v>
      </c>
      <c r="CC432" s="67">
        <v>0</v>
      </c>
      <c r="CD432" s="67">
        <v>0</v>
      </c>
      <c r="CF432" s="67">
        <v>0</v>
      </c>
      <c r="CG432" s="67">
        <v>0</v>
      </c>
      <c r="CH432" s="67">
        <v>0</v>
      </c>
      <c r="CI432" s="67">
        <v>0</v>
      </c>
      <c r="CK432" s="67">
        <f t="shared" si="24"/>
        <v>0</v>
      </c>
      <c r="CL432" s="67">
        <v>0</v>
      </c>
      <c r="CM432" s="67">
        <v>0</v>
      </c>
      <c r="CN432" s="67">
        <v>0</v>
      </c>
      <c r="CP432" s="67">
        <v>0</v>
      </c>
      <c r="CQ432" s="67">
        <v>0</v>
      </c>
      <c r="CR432" s="67">
        <v>0</v>
      </c>
      <c r="CS432" s="67">
        <v>0</v>
      </c>
      <c r="CU432" s="67"/>
      <c r="CV432" s="67"/>
      <c r="CW432" s="67"/>
      <c r="CX432" s="67">
        <v>0.29234478601567204</v>
      </c>
      <c r="CZ432" s="67"/>
      <c r="DA432" s="67"/>
      <c r="DB432" s="67"/>
      <c r="DC432" s="67"/>
    </row>
    <row r="433" spans="2:107" ht="15" hidden="1" customHeight="1" outlineLevel="2" x14ac:dyDescent="0.3">
      <c r="B433" s="110" t="s">
        <v>127</v>
      </c>
      <c r="C433" s="67" t="s">
        <v>131</v>
      </c>
      <c r="D433" s="67" t="s">
        <v>131</v>
      </c>
      <c r="E433" s="67" t="s">
        <v>131</v>
      </c>
      <c r="F433" s="67" t="s">
        <v>131</v>
      </c>
      <c r="G433" s="67"/>
      <c r="H433" s="67" t="s">
        <v>131</v>
      </c>
      <c r="I433" s="67" t="s">
        <v>131</v>
      </c>
      <c r="J433" s="67" t="s">
        <v>131</v>
      </c>
      <c r="K433" s="67" t="s">
        <v>131</v>
      </c>
      <c r="L433" s="67"/>
      <c r="M433" s="67" t="s">
        <v>131</v>
      </c>
      <c r="N433" s="67" t="s">
        <v>131</v>
      </c>
      <c r="O433" s="67" t="s">
        <v>131</v>
      </c>
      <c r="P433" s="67" t="s">
        <v>131</v>
      </c>
      <c r="Q433" s="67"/>
      <c r="R433" s="67" t="s">
        <v>131</v>
      </c>
      <c r="S433" s="67" t="s">
        <v>131</v>
      </c>
      <c r="T433" s="67" t="s">
        <v>131</v>
      </c>
      <c r="U433" s="67" t="s">
        <v>131</v>
      </c>
      <c r="V433" s="67"/>
      <c r="W433" s="67" t="s">
        <v>131</v>
      </c>
      <c r="X433" s="67" t="s">
        <v>131</v>
      </c>
      <c r="Y433" s="67" t="s">
        <v>131</v>
      </c>
      <c r="Z433" s="67" t="s">
        <v>131</v>
      </c>
      <c r="AA433" s="67"/>
      <c r="AB433" s="67" t="s">
        <v>131</v>
      </c>
      <c r="AC433" s="67" t="s">
        <v>131</v>
      </c>
      <c r="AD433" s="67" t="s">
        <v>131</v>
      </c>
      <c r="AE433" s="67" t="s">
        <v>131</v>
      </c>
      <c r="AF433" s="67"/>
      <c r="AG433" s="67" t="s">
        <v>131</v>
      </c>
      <c r="AH433" s="67" t="s">
        <v>131</v>
      </c>
      <c r="AI433" s="67" t="s">
        <v>131</v>
      </c>
      <c r="AJ433" s="67" t="s">
        <v>131</v>
      </c>
      <c r="AK433" s="67"/>
      <c r="AL433" s="67" t="s">
        <v>131</v>
      </c>
      <c r="AM433" s="67" t="s">
        <v>131</v>
      </c>
      <c r="AN433" s="67" t="s">
        <v>131</v>
      </c>
      <c r="AO433" s="67" t="s">
        <v>131</v>
      </c>
      <c r="AP433" s="67"/>
      <c r="AQ433" s="67" t="s">
        <v>131</v>
      </c>
      <c r="AR433" s="67" t="s">
        <v>131</v>
      </c>
      <c r="AS433" s="67" t="s">
        <v>131</v>
      </c>
      <c r="AT433" s="67" t="s">
        <v>131</v>
      </c>
      <c r="AU433" s="67"/>
      <c r="AV433" s="67" t="s">
        <v>131</v>
      </c>
      <c r="AW433" s="67" t="s">
        <v>131</v>
      </c>
      <c r="AX433" s="67" t="s">
        <v>131</v>
      </c>
      <c r="AY433" s="67" t="s">
        <v>131</v>
      </c>
      <c r="AZ433" s="67"/>
      <c r="BA433" s="67" t="s">
        <v>131</v>
      </c>
      <c r="BB433" s="67" t="s">
        <v>131</v>
      </c>
      <c r="BC433" s="67">
        <v>0</v>
      </c>
      <c r="BD433" s="67">
        <v>0</v>
      </c>
      <c r="BE433" s="67"/>
      <c r="BF433" s="67">
        <v>0</v>
      </c>
      <c r="BG433" s="67">
        <v>0</v>
      </c>
      <c r="BH433" s="67" t="s">
        <v>131</v>
      </c>
      <c r="BI433" s="67" t="s">
        <v>131</v>
      </c>
      <c r="BJ433" s="67"/>
      <c r="BK433" s="67" t="s">
        <v>131</v>
      </c>
      <c r="BL433" s="67" t="s">
        <v>131</v>
      </c>
      <c r="BM433" s="67" t="s">
        <v>131</v>
      </c>
      <c r="BN433" s="67" t="s">
        <v>131</v>
      </c>
      <c r="BO433" s="67" t="s">
        <v>131</v>
      </c>
      <c r="BP433" s="71"/>
      <c r="BQ433" s="67" t="s">
        <v>131</v>
      </c>
      <c r="BR433" s="67" t="s">
        <v>131</v>
      </c>
      <c r="BS433" s="67" t="s">
        <v>131</v>
      </c>
      <c r="BT433" s="67" t="s">
        <v>131</v>
      </c>
      <c r="BV433" s="67" t="s">
        <v>131</v>
      </c>
      <c r="BW433" s="67" t="s">
        <v>131</v>
      </c>
      <c r="BX433" s="67" t="s">
        <v>131</v>
      </c>
      <c r="BY433" s="67" t="s">
        <v>131</v>
      </c>
      <c r="CA433" s="67" t="s">
        <v>131</v>
      </c>
      <c r="CB433" s="67" t="s">
        <v>131</v>
      </c>
      <c r="CC433" s="67" t="s">
        <v>131</v>
      </c>
      <c r="CD433" s="67" t="s">
        <v>131</v>
      </c>
      <c r="CF433" s="67" t="s">
        <v>131</v>
      </c>
      <c r="CG433" s="67" t="s">
        <v>131</v>
      </c>
      <c r="CH433" s="67" t="s">
        <v>131</v>
      </c>
      <c r="CI433" s="67" t="s">
        <v>131</v>
      </c>
      <c r="CK433" s="67" t="s">
        <v>131</v>
      </c>
      <c r="CL433" s="67" t="s">
        <v>131</v>
      </c>
      <c r="CM433" s="67" t="s">
        <v>131</v>
      </c>
      <c r="CN433" s="67" t="s">
        <v>131</v>
      </c>
      <c r="CP433" s="67" t="s">
        <v>131</v>
      </c>
      <c r="CQ433" s="67" t="s">
        <v>131</v>
      </c>
      <c r="CR433" s="67" t="s">
        <v>131</v>
      </c>
      <c r="CS433" s="67" t="s">
        <v>131</v>
      </c>
      <c r="CU433" s="67"/>
      <c r="CV433" s="67"/>
      <c r="CW433" s="67"/>
      <c r="CX433" s="67">
        <v>0</v>
      </c>
      <c r="CZ433" s="67"/>
      <c r="DA433" s="67"/>
      <c r="DB433" s="67"/>
      <c r="DC433" s="67"/>
    </row>
    <row r="434" spans="2:107" ht="15" hidden="1" customHeight="1" outlineLevel="2" x14ac:dyDescent="0.3">
      <c r="B434" s="112" t="s">
        <v>128</v>
      </c>
      <c r="C434" s="67" t="s">
        <v>131</v>
      </c>
      <c r="D434" s="67" t="s">
        <v>131</v>
      </c>
      <c r="E434" s="67" t="s">
        <v>131</v>
      </c>
      <c r="F434" s="67" t="s">
        <v>131</v>
      </c>
      <c r="G434" s="67"/>
      <c r="H434" s="67" t="s">
        <v>131</v>
      </c>
      <c r="I434" s="67" t="s">
        <v>131</v>
      </c>
      <c r="J434" s="67" t="s">
        <v>131</v>
      </c>
      <c r="K434" s="67" t="s">
        <v>131</v>
      </c>
      <c r="L434" s="67"/>
      <c r="M434" s="67" t="s">
        <v>131</v>
      </c>
      <c r="N434" s="67" t="s">
        <v>131</v>
      </c>
      <c r="O434" s="67" t="s">
        <v>131</v>
      </c>
      <c r="P434" s="67" t="s">
        <v>131</v>
      </c>
      <c r="Q434" s="67"/>
      <c r="R434" s="67" t="s">
        <v>131</v>
      </c>
      <c r="S434" s="67" t="s">
        <v>131</v>
      </c>
      <c r="T434" s="67" t="s">
        <v>131</v>
      </c>
      <c r="U434" s="67" t="s">
        <v>131</v>
      </c>
      <c r="V434" s="67"/>
      <c r="W434" s="67" t="s">
        <v>131</v>
      </c>
      <c r="X434" s="67" t="s">
        <v>131</v>
      </c>
      <c r="Y434" s="67" t="s">
        <v>131</v>
      </c>
      <c r="Z434" s="67" t="s">
        <v>131</v>
      </c>
      <c r="AA434" s="67"/>
      <c r="AB434" s="67" t="s">
        <v>131</v>
      </c>
      <c r="AC434" s="67" t="s">
        <v>131</v>
      </c>
      <c r="AD434" s="67" t="s">
        <v>131</v>
      </c>
      <c r="AE434" s="67" t="s">
        <v>131</v>
      </c>
      <c r="AF434" s="67"/>
      <c r="AG434" s="67" t="s">
        <v>131</v>
      </c>
      <c r="AH434" s="67" t="s">
        <v>131</v>
      </c>
      <c r="AI434" s="67" t="s">
        <v>131</v>
      </c>
      <c r="AJ434" s="67" t="s">
        <v>131</v>
      </c>
      <c r="AK434" s="67"/>
      <c r="AL434" s="67" t="s">
        <v>131</v>
      </c>
      <c r="AM434" s="67" t="s">
        <v>131</v>
      </c>
      <c r="AN434" s="67" t="s">
        <v>131</v>
      </c>
      <c r="AO434" s="67" t="s">
        <v>131</v>
      </c>
      <c r="AP434" s="67"/>
      <c r="AQ434" s="67" t="s">
        <v>131</v>
      </c>
      <c r="AR434" s="67" t="s">
        <v>131</v>
      </c>
      <c r="AS434" s="67" t="s">
        <v>131</v>
      </c>
      <c r="AT434" s="67" t="s">
        <v>131</v>
      </c>
      <c r="AU434" s="67"/>
      <c r="AV434" s="67" t="s">
        <v>131</v>
      </c>
      <c r="AW434" s="67" t="s">
        <v>131</v>
      </c>
      <c r="AX434" s="67" t="s">
        <v>131</v>
      </c>
      <c r="AY434" s="67" t="s">
        <v>131</v>
      </c>
      <c r="AZ434" s="67"/>
      <c r="BA434" s="67" t="s">
        <v>131</v>
      </c>
      <c r="BB434" s="67" t="s">
        <v>131</v>
      </c>
      <c r="BC434" s="67" t="s">
        <v>131</v>
      </c>
      <c r="BD434" s="67" t="s">
        <v>131</v>
      </c>
      <c r="BE434" s="67"/>
      <c r="BF434" s="67">
        <v>0</v>
      </c>
      <c r="BG434" s="67">
        <v>0</v>
      </c>
      <c r="BH434" s="67">
        <v>0</v>
      </c>
      <c r="BI434" s="67">
        <v>0</v>
      </c>
      <c r="BJ434" s="67"/>
      <c r="BK434" s="67">
        <v>0</v>
      </c>
      <c r="BL434" s="67">
        <v>0</v>
      </c>
      <c r="BM434" s="67">
        <v>0</v>
      </c>
      <c r="BN434" s="67">
        <v>0</v>
      </c>
      <c r="BO434" s="67">
        <v>0</v>
      </c>
      <c r="BP434" s="71"/>
      <c r="BQ434" s="67">
        <v>0</v>
      </c>
      <c r="BR434" s="67">
        <v>0</v>
      </c>
      <c r="BS434" s="67">
        <v>0</v>
      </c>
      <c r="BT434" s="67">
        <v>0</v>
      </c>
      <c r="BV434" s="67" t="s">
        <v>131</v>
      </c>
      <c r="BW434" s="67" t="s">
        <v>131</v>
      </c>
      <c r="BX434" s="67" t="s">
        <v>131</v>
      </c>
      <c r="BY434" s="67">
        <v>0</v>
      </c>
      <c r="CA434" s="67">
        <v>0</v>
      </c>
      <c r="CB434" s="67">
        <v>0</v>
      </c>
      <c r="CC434" s="67">
        <v>0</v>
      </c>
      <c r="CD434" s="67">
        <v>0.19350145489815712</v>
      </c>
      <c r="CF434" s="67">
        <v>0.38700290979631424</v>
      </c>
      <c r="CG434" s="67">
        <v>0.38700290979631424</v>
      </c>
      <c r="CH434" s="67">
        <v>0.38700290979631424</v>
      </c>
      <c r="CI434" s="67">
        <v>0.16212921576594885</v>
      </c>
      <c r="CK434" s="67">
        <f t="shared" si="24"/>
        <v>0</v>
      </c>
      <c r="CL434" s="67">
        <v>0</v>
      </c>
      <c r="CM434" s="67">
        <v>0</v>
      </c>
      <c r="CN434" s="67">
        <v>0</v>
      </c>
      <c r="CP434" s="67">
        <v>-0.22447552447552446</v>
      </c>
      <c r="CQ434" s="67">
        <v>-0.22447552447552443</v>
      </c>
      <c r="CR434" s="67">
        <v>-0.22447552447552443</v>
      </c>
      <c r="CS434" s="67">
        <v>-0.22447552447552443</v>
      </c>
      <c r="CU434" s="67"/>
      <c r="CV434" s="67"/>
      <c r="CW434" s="67"/>
      <c r="CX434" s="67">
        <v>0</v>
      </c>
      <c r="CZ434" s="67"/>
      <c r="DA434" s="67"/>
      <c r="DB434" s="67"/>
      <c r="DC434" s="67"/>
    </row>
    <row r="435" spans="2:107" ht="15" hidden="1" customHeight="1" outlineLevel="2" x14ac:dyDescent="0.3">
      <c r="B435" s="112" t="s">
        <v>129</v>
      </c>
      <c r="C435" s="67" t="s">
        <v>131</v>
      </c>
      <c r="D435" s="67" t="s">
        <v>131</v>
      </c>
      <c r="E435" s="67" t="s">
        <v>131</v>
      </c>
      <c r="F435" s="67" t="s">
        <v>131</v>
      </c>
      <c r="G435" s="67"/>
      <c r="H435" s="67" t="s">
        <v>131</v>
      </c>
      <c r="I435" s="67" t="s">
        <v>131</v>
      </c>
      <c r="J435" s="67" t="s">
        <v>131</v>
      </c>
      <c r="K435" s="67" t="s">
        <v>131</v>
      </c>
      <c r="L435" s="67"/>
      <c r="M435" s="67" t="s">
        <v>131</v>
      </c>
      <c r="N435" s="67" t="s">
        <v>131</v>
      </c>
      <c r="O435" s="67" t="s">
        <v>131</v>
      </c>
      <c r="P435" s="67" t="s">
        <v>131</v>
      </c>
      <c r="Q435" s="67"/>
      <c r="R435" s="67" t="s">
        <v>131</v>
      </c>
      <c r="S435" s="67" t="s">
        <v>131</v>
      </c>
      <c r="T435" s="67" t="s">
        <v>131</v>
      </c>
      <c r="U435" s="67" t="s">
        <v>131</v>
      </c>
      <c r="V435" s="67"/>
      <c r="W435" s="67" t="s">
        <v>131</v>
      </c>
      <c r="X435" s="67" t="s">
        <v>131</v>
      </c>
      <c r="Y435" s="67" t="s">
        <v>131</v>
      </c>
      <c r="Z435" s="67" t="s">
        <v>131</v>
      </c>
      <c r="AA435" s="67"/>
      <c r="AB435" s="67" t="s">
        <v>131</v>
      </c>
      <c r="AC435" s="67" t="s">
        <v>131</v>
      </c>
      <c r="AD435" s="67" t="s">
        <v>131</v>
      </c>
      <c r="AE435" s="67" t="s">
        <v>131</v>
      </c>
      <c r="AF435" s="67"/>
      <c r="AG435" s="67" t="s">
        <v>131</v>
      </c>
      <c r="AH435" s="67" t="s">
        <v>131</v>
      </c>
      <c r="AI435" s="67" t="s">
        <v>131</v>
      </c>
      <c r="AJ435" s="67" t="s">
        <v>131</v>
      </c>
      <c r="AK435" s="67"/>
      <c r="AL435" s="67" t="s">
        <v>131</v>
      </c>
      <c r="AM435" s="67" t="s">
        <v>131</v>
      </c>
      <c r="AN435" s="67" t="s">
        <v>131</v>
      </c>
      <c r="AO435" s="67" t="s">
        <v>131</v>
      </c>
      <c r="AP435" s="67"/>
      <c r="AQ435" s="67" t="s">
        <v>131</v>
      </c>
      <c r="AR435" s="67" t="s">
        <v>131</v>
      </c>
      <c r="AS435" s="67" t="s">
        <v>131</v>
      </c>
      <c r="AT435" s="67" t="s">
        <v>131</v>
      </c>
      <c r="AU435" s="67"/>
      <c r="AV435" s="67" t="s">
        <v>131</v>
      </c>
      <c r="AW435" s="67" t="s">
        <v>131</v>
      </c>
      <c r="AX435" s="67" t="s">
        <v>131</v>
      </c>
      <c r="AY435" s="67" t="s">
        <v>131</v>
      </c>
      <c r="AZ435" s="67"/>
      <c r="BA435" s="67" t="s">
        <v>131</v>
      </c>
      <c r="BB435" s="67" t="s">
        <v>131</v>
      </c>
      <c r="BC435" s="67" t="s">
        <v>131</v>
      </c>
      <c r="BD435" s="67" t="s">
        <v>131</v>
      </c>
      <c r="BE435" s="67"/>
      <c r="BF435" s="67" t="s">
        <v>131</v>
      </c>
      <c r="BG435" s="67" t="s">
        <v>131</v>
      </c>
      <c r="BH435" s="67" t="s">
        <v>131</v>
      </c>
      <c r="BI435" s="67" t="s">
        <v>131</v>
      </c>
      <c r="BJ435" s="67"/>
      <c r="BK435" s="67" t="s">
        <v>131</v>
      </c>
      <c r="BL435" s="67" t="s">
        <v>131</v>
      </c>
      <c r="BM435" s="67" t="s">
        <v>131</v>
      </c>
      <c r="BN435" s="67" t="s">
        <v>131</v>
      </c>
      <c r="BO435" s="67" t="s">
        <v>131</v>
      </c>
      <c r="BP435" s="71"/>
      <c r="BQ435" s="67" t="s">
        <v>131</v>
      </c>
      <c r="BR435" s="67" t="s">
        <v>131</v>
      </c>
      <c r="BS435" s="67">
        <v>0.33561957018747135</v>
      </c>
      <c r="BT435" s="67">
        <v>0.24749092462096942</v>
      </c>
      <c r="BV435" s="67" t="s">
        <v>131</v>
      </c>
      <c r="BW435" s="67" t="s">
        <v>131</v>
      </c>
      <c r="BX435" s="67" t="s">
        <v>131</v>
      </c>
      <c r="BY435" s="67">
        <v>0.24749092462096942</v>
      </c>
      <c r="CA435" s="67">
        <v>0.24749092462096942</v>
      </c>
      <c r="CB435" s="67">
        <v>0</v>
      </c>
      <c r="CC435" s="67">
        <v>0</v>
      </c>
      <c r="CD435" s="67">
        <v>0</v>
      </c>
      <c r="CF435" s="67">
        <v>0</v>
      </c>
      <c r="CG435" s="67">
        <v>0</v>
      </c>
      <c r="CH435" s="67">
        <v>0</v>
      </c>
      <c r="CI435" s="67">
        <v>0</v>
      </c>
      <c r="CK435" s="67">
        <f t="shared" si="24"/>
        <v>-0.21157137966449846</v>
      </c>
      <c r="CL435" s="67">
        <v>-0.29210886682642923</v>
      </c>
      <c r="CM435" s="67">
        <v>-0.29210886682642923</v>
      </c>
      <c r="CN435" s="67">
        <v>-0.29210886682642923</v>
      </c>
      <c r="CP435" s="67">
        <v>-0.10214937038645241</v>
      </c>
      <c r="CQ435" s="67">
        <v>0</v>
      </c>
      <c r="CR435" s="67">
        <v>0</v>
      </c>
      <c r="CS435" s="67">
        <v>0</v>
      </c>
      <c r="CU435" s="67"/>
      <c r="CV435" s="67"/>
      <c r="CW435" s="67"/>
      <c r="CX435" s="67">
        <v>0.15632934348930005</v>
      </c>
      <c r="CZ435" s="67"/>
      <c r="DA435" s="67"/>
      <c r="DB435" s="67"/>
      <c r="DC435" s="67"/>
    </row>
    <row r="436" spans="2:107" ht="15" hidden="1" customHeight="1" outlineLevel="2" x14ac:dyDescent="0.3">
      <c r="B436" s="112" t="s">
        <v>371</v>
      </c>
      <c r="C436" s="67" t="s">
        <v>131</v>
      </c>
      <c r="D436" s="67" t="s">
        <v>131</v>
      </c>
      <c r="E436" s="67" t="s">
        <v>131</v>
      </c>
      <c r="F436" s="67" t="s">
        <v>131</v>
      </c>
      <c r="G436" s="67"/>
      <c r="H436" s="67" t="s">
        <v>131</v>
      </c>
      <c r="I436" s="67" t="s">
        <v>131</v>
      </c>
      <c r="J436" s="67" t="s">
        <v>131</v>
      </c>
      <c r="K436" s="67" t="s">
        <v>131</v>
      </c>
      <c r="L436" s="67"/>
      <c r="M436" s="67" t="s">
        <v>131</v>
      </c>
      <c r="N436" s="67" t="s">
        <v>131</v>
      </c>
      <c r="O436" s="67" t="s">
        <v>131</v>
      </c>
      <c r="P436" s="67" t="s">
        <v>131</v>
      </c>
      <c r="Q436" s="67"/>
      <c r="R436" s="67" t="s">
        <v>131</v>
      </c>
      <c r="S436" s="67" t="s">
        <v>131</v>
      </c>
      <c r="T436" s="67" t="s">
        <v>131</v>
      </c>
      <c r="U436" s="67" t="s">
        <v>131</v>
      </c>
      <c r="V436" s="67"/>
      <c r="W436" s="67" t="s">
        <v>131</v>
      </c>
      <c r="X436" s="67" t="s">
        <v>131</v>
      </c>
      <c r="Y436" s="67" t="s">
        <v>131</v>
      </c>
      <c r="Z436" s="67" t="s">
        <v>131</v>
      </c>
      <c r="AA436" s="67"/>
      <c r="AB436" s="67" t="s">
        <v>131</v>
      </c>
      <c r="AC436" s="67" t="s">
        <v>131</v>
      </c>
      <c r="AD436" s="67" t="s">
        <v>131</v>
      </c>
      <c r="AE436" s="67" t="s">
        <v>131</v>
      </c>
      <c r="AF436" s="67"/>
      <c r="AG436" s="67" t="s">
        <v>131</v>
      </c>
      <c r="AH436" s="67" t="s">
        <v>131</v>
      </c>
      <c r="AI436" s="67" t="s">
        <v>131</v>
      </c>
      <c r="AJ436" s="67" t="s">
        <v>131</v>
      </c>
      <c r="AK436" s="67"/>
      <c r="AL436" s="67" t="s">
        <v>131</v>
      </c>
      <c r="AM436" s="67" t="s">
        <v>131</v>
      </c>
      <c r="AN436" s="67" t="s">
        <v>131</v>
      </c>
      <c r="AO436" s="67" t="s">
        <v>131</v>
      </c>
      <c r="AP436" s="67"/>
      <c r="AQ436" s="67" t="s">
        <v>131</v>
      </c>
      <c r="AR436" s="67" t="s">
        <v>131</v>
      </c>
      <c r="AS436" s="67" t="s">
        <v>131</v>
      </c>
      <c r="AT436" s="67" t="s">
        <v>131</v>
      </c>
      <c r="AU436" s="67"/>
      <c r="AV436" s="67" t="s">
        <v>131</v>
      </c>
      <c r="AW436" s="67" t="s">
        <v>131</v>
      </c>
      <c r="AX436" s="67" t="s">
        <v>131</v>
      </c>
      <c r="AY436" s="67" t="s">
        <v>131</v>
      </c>
      <c r="AZ436" s="67"/>
      <c r="BA436" s="67" t="s">
        <v>131</v>
      </c>
      <c r="BB436" s="67" t="s">
        <v>131</v>
      </c>
      <c r="BC436" s="67" t="s">
        <v>131</v>
      </c>
      <c r="BD436" s="67" t="s">
        <v>131</v>
      </c>
      <c r="BE436" s="67"/>
      <c r="BF436" s="67" t="s">
        <v>131</v>
      </c>
      <c r="BG436" s="67" t="s">
        <v>131</v>
      </c>
      <c r="BH436" s="67" t="s">
        <v>131</v>
      </c>
      <c r="BI436" s="67" t="s">
        <v>131</v>
      </c>
      <c r="BJ436" s="67"/>
      <c r="BK436" s="67" t="s">
        <v>131</v>
      </c>
      <c r="BL436" s="67" t="s">
        <v>131</v>
      </c>
      <c r="BM436" s="67" t="s">
        <v>131</v>
      </c>
      <c r="BN436" s="67" t="s">
        <v>131</v>
      </c>
      <c r="BO436" s="67" t="s">
        <v>131</v>
      </c>
      <c r="BP436" s="71"/>
      <c r="BQ436" s="67" t="s">
        <v>131</v>
      </c>
      <c r="BR436" s="67" t="s">
        <v>131</v>
      </c>
      <c r="BS436" s="67" t="s">
        <v>131</v>
      </c>
      <c r="BT436" s="67" t="s">
        <v>131</v>
      </c>
      <c r="BV436" s="67" t="s">
        <v>131</v>
      </c>
      <c r="BW436" s="67" t="s">
        <v>131</v>
      </c>
      <c r="BX436" s="67" t="s">
        <v>131</v>
      </c>
      <c r="BY436" s="67" t="s">
        <v>131</v>
      </c>
      <c r="BZ436" s="123"/>
      <c r="CA436" s="67" t="s">
        <v>131</v>
      </c>
      <c r="CB436" s="67" t="s">
        <v>131</v>
      </c>
      <c r="CC436" s="67" t="s">
        <v>131</v>
      </c>
      <c r="CD436" s="67" t="s">
        <v>131</v>
      </c>
      <c r="CF436" s="67" t="s">
        <v>131</v>
      </c>
      <c r="CG436" s="67" t="s">
        <v>131</v>
      </c>
      <c r="CH436" s="67" t="s">
        <v>131</v>
      </c>
      <c r="CI436" s="67" t="s">
        <v>131</v>
      </c>
      <c r="CK436" s="67" t="s">
        <v>131</v>
      </c>
      <c r="CL436" s="67" t="s">
        <v>131</v>
      </c>
      <c r="CM436" s="67" t="s">
        <v>131</v>
      </c>
      <c r="CN436" s="67" t="s">
        <v>131</v>
      </c>
      <c r="CP436" s="67" t="s">
        <v>131</v>
      </c>
      <c r="CQ436" s="67" t="s">
        <v>131</v>
      </c>
      <c r="CR436" s="67" t="s">
        <v>131</v>
      </c>
      <c r="CS436" s="67" t="s">
        <v>131</v>
      </c>
      <c r="CU436" s="67"/>
      <c r="CV436" s="67"/>
      <c r="CW436" s="67"/>
      <c r="CX436" s="67" t="s">
        <v>131</v>
      </c>
      <c r="CZ436" s="67"/>
      <c r="DA436" s="67"/>
      <c r="DB436" s="67"/>
      <c r="DC436" s="67"/>
    </row>
    <row r="437" spans="2:107" ht="15" customHeight="1" x14ac:dyDescent="0.3">
      <c r="B437" s="81"/>
    </row>
  </sheetData>
  <phoneticPr fontId="26" type="noConversion"/>
  <hyperlinks>
    <hyperlink ref="B1" location="'Table of Contents'!A1" display="Table of contents" xr:uid="{00000000-0004-0000-0100-000000000000}"/>
  </hyperlink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outlinePr summaryBelow="0" summaryRight="0"/>
  </sheetPr>
  <dimension ref="B1:DC120"/>
  <sheetViews>
    <sheetView showGridLines="0" zoomScaleNormal="100" workbookViewId="0">
      <pane xSplit="2" ySplit="2" topLeftCell="CO3" activePane="bottomRight" state="frozen"/>
      <selection activeCell="BS117" sqref="BS117"/>
      <selection pane="topRight" activeCell="BS117" sqref="BS117"/>
      <selection pane="bottomLeft" activeCell="BS117" sqref="BS117"/>
      <selection pane="bottomRight" activeCell="B3" sqref="B3"/>
    </sheetView>
  </sheetViews>
  <sheetFormatPr defaultRowHeight="14.4" outlineLevelRow="1" outlineLevelCol="1" x14ac:dyDescent="0.3"/>
  <cols>
    <col min="1" max="1" width="3" customWidth="1"/>
    <col min="2" max="2" width="27.88671875" customWidth="1"/>
    <col min="3" max="6" width="8.88671875" style="44" customWidth="1" outlineLevel="1"/>
    <col min="7" max="7" width="3.5546875" style="44" customWidth="1"/>
    <col min="8" max="11" width="8.88671875" style="44" customWidth="1" outlineLevel="1"/>
    <col min="12" max="12" width="3.5546875" style="44" customWidth="1"/>
    <col min="13" max="16" width="8.88671875" style="44" customWidth="1" outlineLevel="1"/>
    <col min="17" max="17" width="3.5546875" style="44" customWidth="1"/>
    <col min="18" max="21" width="8.88671875" style="44" customWidth="1" outlineLevel="1"/>
    <col min="22" max="22" width="4.33203125" style="44" customWidth="1"/>
    <col min="23" max="26" width="8.88671875" style="44" customWidth="1" outlineLevel="1"/>
    <col min="27" max="27" width="3.6640625" style="44" customWidth="1"/>
    <col min="28" max="31" width="8.88671875" style="44" customWidth="1" outlineLevel="1"/>
    <col min="32" max="32" width="4.88671875" style="44" customWidth="1"/>
    <col min="33" max="36" width="8.88671875" style="44" customWidth="1" outlineLevel="1"/>
    <col min="37" max="37" width="4.33203125" style="44" customWidth="1"/>
    <col min="38" max="41" width="8.88671875" style="44" customWidth="1" outlineLevel="1"/>
    <col min="42" max="42" width="4.88671875" style="44" customWidth="1"/>
    <col min="43" max="46" width="8.88671875" style="44" customWidth="1" outlineLevel="1"/>
    <col min="47" max="47" width="4.33203125" style="44" customWidth="1"/>
    <col min="48" max="51" width="8.88671875" style="44" customWidth="1" outlineLevel="1"/>
    <col min="52" max="52" width="5.109375" style="44" customWidth="1"/>
    <col min="53" max="56" width="8.88671875" style="44" outlineLevel="1"/>
    <col min="57" max="57" width="9.109375" style="44"/>
    <col min="58" max="61" width="8.88671875" style="44" outlineLevel="1"/>
    <col min="62" max="62" width="9.109375" style="44"/>
    <col min="63" max="63" width="9.88671875" style="44" bestFit="1" customWidth="1" outlineLevel="1"/>
    <col min="64" max="64" width="9.109375" style="44" outlineLevel="1"/>
    <col min="65" max="66" width="9.88671875" style="44" bestFit="1" customWidth="1" outlineLevel="1"/>
    <col min="67" max="67" width="10.33203125" style="44" customWidth="1" outlineLevel="1"/>
    <col min="68" max="68" width="9.109375" style="44"/>
    <col min="69" max="72" width="10.33203125" style="44" customWidth="1" outlineLevel="1"/>
    <col min="74" max="77" width="10.33203125" style="76" customWidth="1" outlineLevel="1"/>
    <col min="79" max="82" width="10.33203125" style="76" customWidth="1" outlineLevel="1"/>
    <col min="84" max="87" width="10.33203125" style="76" customWidth="1" outlineLevel="1"/>
    <col min="89" max="92" width="10.33203125" style="76" customWidth="1" outlineLevel="1"/>
    <col min="94" max="97" width="10.33203125" style="76" customWidth="1" outlineLevel="1"/>
    <col min="99" max="102" width="10.33203125" style="76" customWidth="1" outlineLevel="1"/>
    <col min="104" max="107" width="10.33203125" style="76" customWidth="1" outlineLevel="1"/>
  </cols>
  <sheetData>
    <row r="1" spans="2:107" ht="15" customHeight="1" x14ac:dyDescent="0.3">
      <c r="B1" s="101" t="s">
        <v>28</v>
      </c>
      <c r="BB1" s="33"/>
    </row>
    <row r="2" spans="2:107" s="13" customFormat="1" ht="15" customHeight="1" x14ac:dyDescent="0.3">
      <c r="C2" s="104" t="s">
        <v>29</v>
      </c>
      <c r="D2" s="103" t="s">
        <v>30</v>
      </c>
      <c r="E2" s="103" t="s">
        <v>31</v>
      </c>
      <c r="F2" s="103" t="s">
        <v>32</v>
      </c>
      <c r="G2" s="45"/>
      <c r="H2" s="104" t="s">
        <v>33</v>
      </c>
      <c r="I2" s="104" t="s">
        <v>34</v>
      </c>
      <c r="J2" s="104" t="s">
        <v>35</v>
      </c>
      <c r="K2" s="104" t="s">
        <v>36</v>
      </c>
      <c r="L2" s="44"/>
      <c r="M2" s="103" t="s">
        <v>37</v>
      </c>
      <c r="N2" s="103" t="s">
        <v>38</v>
      </c>
      <c r="O2" s="103" t="s">
        <v>39</v>
      </c>
      <c r="P2" s="103" t="s">
        <v>40</v>
      </c>
      <c r="Q2" s="44"/>
      <c r="R2" s="103" t="s">
        <v>41</v>
      </c>
      <c r="S2" s="103" t="s">
        <v>42</v>
      </c>
      <c r="T2" s="103" t="s">
        <v>43</v>
      </c>
      <c r="U2" s="103" t="s">
        <v>44</v>
      </c>
      <c r="V2" s="44"/>
      <c r="W2" s="103" t="s">
        <v>45</v>
      </c>
      <c r="X2" s="103" t="s">
        <v>46</v>
      </c>
      <c r="Y2" s="103" t="s">
        <v>47</v>
      </c>
      <c r="Z2" s="103" t="s">
        <v>48</v>
      </c>
      <c r="AA2" s="44"/>
      <c r="AB2" s="103" t="s">
        <v>49</v>
      </c>
      <c r="AC2" s="103" t="s">
        <v>50</v>
      </c>
      <c r="AD2" s="103" t="s">
        <v>51</v>
      </c>
      <c r="AE2" s="103" t="s">
        <v>52</v>
      </c>
      <c r="AF2" s="44"/>
      <c r="AG2" s="103" t="s">
        <v>53</v>
      </c>
      <c r="AH2" s="103" t="s">
        <v>54</v>
      </c>
      <c r="AI2" s="103" t="s">
        <v>55</v>
      </c>
      <c r="AJ2" s="103" t="s">
        <v>56</v>
      </c>
      <c r="AK2" s="44"/>
      <c r="AL2" s="103" t="s">
        <v>57</v>
      </c>
      <c r="AM2" s="103" t="s">
        <v>58</v>
      </c>
      <c r="AN2" s="103" t="s">
        <v>59</v>
      </c>
      <c r="AO2" s="103" t="s">
        <v>60</v>
      </c>
      <c r="AP2" s="44"/>
      <c r="AQ2" s="103" t="s">
        <v>61</v>
      </c>
      <c r="AR2" s="103" t="s">
        <v>62</v>
      </c>
      <c r="AS2" s="103" t="s">
        <v>63</v>
      </c>
      <c r="AT2" s="103" t="s">
        <v>64</v>
      </c>
      <c r="AU2" s="44"/>
      <c r="AV2" s="103" t="s">
        <v>65</v>
      </c>
      <c r="AW2" s="103" t="s">
        <v>66</v>
      </c>
      <c r="AX2" s="103" t="s">
        <v>67</v>
      </c>
      <c r="AY2" s="103" t="s">
        <v>68</v>
      </c>
      <c r="AZ2" s="44"/>
      <c r="BA2" s="104" t="s">
        <v>69</v>
      </c>
      <c r="BB2" s="104" t="s">
        <v>70</v>
      </c>
      <c r="BC2" s="104" t="s">
        <v>71</v>
      </c>
      <c r="BD2" s="104" t="s">
        <v>72</v>
      </c>
      <c r="BE2" s="44"/>
      <c r="BF2" s="104" t="s">
        <v>73</v>
      </c>
      <c r="BG2" s="104" t="s">
        <v>74</v>
      </c>
      <c r="BH2" s="104" t="s">
        <v>75</v>
      </c>
      <c r="BI2" s="103" t="s">
        <v>76</v>
      </c>
      <c r="BJ2" s="44"/>
      <c r="BK2" s="103" t="s">
        <v>77</v>
      </c>
      <c r="BL2" s="104" t="s">
        <v>78</v>
      </c>
      <c r="BM2" s="104" t="s">
        <v>79</v>
      </c>
      <c r="BN2" s="104" t="s">
        <v>80</v>
      </c>
      <c r="BO2" s="104" t="s">
        <v>81</v>
      </c>
      <c r="BP2" s="44"/>
      <c r="BQ2" s="103" t="s">
        <v>82</v>
      </c>
      <c r="BR2" s="104" t="s">
        <v>83</v>
      </c>
      <c r="BS2" s="104" t="s">
        <v>84</v>
      </c>
      <c r="BT2" s="104" t="s">
        <v>85</v>
      </c>
      <c r="BV2" s="115" t="s">
        <v>86</v>
      </c>
      <c r="BW2" s="116" t="s">
        <v>87</v>
      </c>
      <c r="BX2" s="116" t="s">
        <v>88</v>
      </c>
      <c r="BY2" s="116" t="s">
        <v>85</v>
      </c>
      <c r="BZ2" s="76"/>
      <c r="CA2" s="115" t="s">
        <v>89</v>
      </c>
      <c r="CB2" s="116" t="s">
        <v>90</v>
      </c>
      <c r="CC2" s="116" t="s">
        <v>91</v>
      </c>
      <c r="CD2" s="116" t="s">
        <v>92</v>
      </c>
      <c r="CE2" s="76"/>
      <c r="CF2" s="115" t="s">
        <v>93</v>
      </c>
      <c r="CG2" s="116" t="s">
        <v>94</v>
      </c>
      <c r="CH2" s="116" t="s">
        <v>95</v>
      </c>
      <c r="CI2" s="116" t="s">
        <v>322</v>
      </c>
      <c r="CJ2" s="76"/>
      <c r="CK2" s="115" t="s">
        <v>323</v>
      </c>
      <c r="CL2" s="116" t="s">
        <v>324</v>
      </c>
      <c r="CM2" s="116" t="s">
        <v>325</v>
      </c>
      <c r="CN2" s="116" t="s">
        <v>326</v>
      </c>
      <c r="CO2" s="76"/>
      <c r="CP2" s="115" t="s">
        <v>352</v>
      </c>
      <c r="CQ2" s="116" t="s">
        <v>353</v>
      </c>
      <c r="CR2" s="116" t="s">
        <v>358</v>
      </c>
      <c r="CS2" s="116" t="s">
        <v>363</v>
      </c>
      <c r="CT2" s="76"/>
      <c r="CU2" s="116" t="s">
        <v>366</v>
      </c>
      <c r="CV2" s="116" t="s">
        <v>367</v>
      </c>
      <c r="CW2" s="116" t="s">
        <v>368</v>
      </c>
      <c r="CX2" s="116" t="s">
        <v>369</v>
      </c>
      <c r="CY2" s="76"/>
      <c r="CZ2" s="116" t="s">
        <v>374</v>
      </c>
      <c r="DA2" s="116" t="s">
        <v>375</v>
      </c>
      <c r="DB2" s="116" t="s">
        <v>376</v>
      </c>
      <c r="DC2" s="116" t="s">
        <v>377</v>
      </c>
    </row>
    <row r="3" spans="2:107" s="40" customFormat="1" ht="15" customHeight="1" x14ac:dyDescent="0.3">
      <c r="B3" s="106" t="s">
        <v>96</v>
      </c>
      <c r="C3" s="107">
        <v>99227</v>
      </c>
      <c r="D3" s="107">
        <v>104605</v>
      </c>
      <c r="E3" s="107">
        <v>110363</v>
      </c>
      <c r="F3" s="107">
        <v>118009</v>
      </c>
      <c r="G3" s="45"/>
      <c r="H3" s="107">
        <v>122996</v>
      </c>
      <c r="I3" s="107">
        <v>130586</v>
      </c>
      <c r="J3" s="107">
        <v>136306</v>
      </c>
      <c r="K3" s="107">
        <v>142507</v>
      </c>
      <c r="L3" s="45"/>
      <c r="M3" s="107">
        <v>148290</v>
      </c>
      <c r="N3" s="107">
        <v>161446</v>
      </c>
      <c r="O3" s="107">
        <v>166657.99999999997</v>
      </c>
      <c r="P3" s="107">
        <v>224211</v>
      </c>
      <c r="Q3" s="44"/>
      <c r="R3" s="107">
        <v>230593.00000000003</v>
      </c>
      <c r="S3" s="107">
        <v>255762.00000000003</v>
      </c>
      <c r="T3" s="107">
        <v>260318</v>
      </c>
      <c r="U3" s="107">
        <v>287818</v>
      </c>
      <c r="V3" s="44"/>
      <c r="W3" s="107">
        <v>296574</v>
      </c>
      <c r="X3" s="107">
        <v>299412</v>
      </c>
      <c r="Y3" s="107">
        <v>307501</v>
      </c>
      <c r="Z3" s="107">
        <v>321818</v>
      </c>
      <c r="AA3" s="44"/>
      <c r="AB3" s="107">
        <v>315565</v>
      </c>
      <c r="AC3" s="107">
        <v>322552.00000000006</v>
      </c>
      <c r="AD3" s="107">
        <v>326093</v>
      </c>
      <c r="AE3" s="107">
        <v>343537</v>
      </c>
      <c r="AF3" s="44"/>
      <c r="AG3" s="107">
        <v>353969.5</v>
      </c>
      <c r="AH3" s="107">
        <v>383367.5</v>
      </c>
      <c r="AI3" s="107">
        <v>395455.5</v>
      </c>
      <c r="AJ3" s="107">
        <v>434049.97</v>
      </c>
      <c r="AK3" s="44"/>
      <c r="AL3" s="107">
        <v>454462.96</v>
      </c>
      <c r="AM3" s="107">
        <v>501547.96</v>
      </c>
      <c r="AN3" s="107">
        <v>515410.95999999996</v>
      </c>
      <c r="AO3" s="107">
        <v>588561.96</v>
      </c>
      <c r="AP3" s="44"/>
      <c r="AQ3" s="107">
        <v>605506.97</v>
      </c>
      <c r="AR3" s="107">
        <v>672198.97</v>
      </c>
      <c r="AS3" s="107">
        <v>681121.97</v>
      </c>
      <c r="AT3" s="107">
        <v>722509.97</v>
      </c>
      <c r="AU3" s="44"/>
      <c r="AV3" s="107">
        <v>747708.98</v>
      </c>
      <c r="AW3" s="107">
        <v>778407.99000000011</v>
      </c>
      <c r="AX3" s="107">
        <v>798814</v>
      </c>
      <c r="AY3" s="107">
        <v>843473.00000000012</v>
      </c>
      <c r="AZ3" s="44"/>
      <c r="BA3" s="107">
        <v>854998.00000000012</v>
      </c>
      <c r="BB3" s="107">
        <v>872686</v>
      </c>
      <c r="BC3" s="107">
        <v>887958</v>
      </c>
      <c r="BD3" s="107">
        <v>920723.99999999988</v>
      </c>
      <c r="BE3" s="44"/>
      <c r="BF3" s="107">
        <v>913909</v>
      </c>
      <c r="BG3" s="107">
        <v>933695</v>
      </c>
      <c r="BH3" s="107">
        <v>939930</v>
      </c>
      <c r="BI3" s="107">
        <v>1000611</v>
      </c>
      <c r="BJ3" s="44"/>
      <c r="BK3" s="107">
        <v>1000873</v>
      </c>
      <c r="BL3" s="107">
        <v>1034187</v>
      </c>
      <c r="BM3" s="107">
        <v>1035354</v>
      </c>
      <c r="BN3" s="107">
        <v>1091320</v>
      </c>
      <c r="BO3" s="107">
        <v>1075639</v>
      </c>
      <c r="BP3" s="44"/>
      <c r="BQ3" s="107">
        <v>1085388</v>
      </c>
      <c r="BR3" s="107">
        <v>1134257</v>
      </c>
      <c r="BS3" s="107">
        <v>1168009</v>
      </c>
      <c r="BT3" s="107">
        <v>1230860</v>
      </c>
      <c r="BV3" s="107">
        <v>1096690</v>
      </c>
      <c r="BW3" s="107">
        <v>1135828</v>
      </c>
      <c r="BX3" s="107">
        <v>1194069</v>
      </c>
      <c r="BY3" s="107">
        <v>1230860</v>
      </c>
      <c r="BZ3" s="123"/>
      <c r="CA3" s="107">
        <v>1242743.0000000002</v>
      </c>
      <c r="CB3" s="107">
        <v>1304860</v>
      </c>
      <c r="CC3" s="107">
        <v>1351777</v>
      </c>
      <c r="CD3" s="107">
        <v>1435402</v>
      </c>
      <c r="CE3" s="123"/>
      <c r="CF3" s="107">
        <v>1511721</v>
      </c>
      <c r="CG3" s="107">
        <v>1616506</v>
      </c>
      <c r="CH3" s="107">
        <v>1750379</v>
      </c>
      <c r="CI3" s="107">
        <v>1888149</v>
      </c>
      <c r="CJ3" s="123"/>
      <c r="CK3" s="107">
        <v>1458147</v>
      </c>
      <c r="CL3" s="107">
        <v>1459314</v>
      </c>
      <c r="CM3" s="107">
        <v>1550135</v>
      </c>
      <c r="CN3" s="107">
        <v>1673360</v>
      </c>
      <c r="CO3" s="123"/>
      <c r="CP3" s="107">
        <v>1748224</v>
      </c>
      <c r="CQ3" s="107">
        <v>1826661</v>
      </c>
      <c r="CR3" s="107">
        <v>1923631</v>
      </c>
      <c r="CS3" s="107">
        <v>1993664</v>
      </c>
      <c r="CT3" s="123"/>
      <c r="CU3" s="107">
        <v>2080642</v>
      </c>
      <c r="CV3" s="107">
        <v>2165368</v>
      </c>
      <c r="CW3" s="107">
        <v>2254791</v>
      </c>
      <c r="CX3" s="107">
        <v>2448676</v>
      </c>
      <c r="CY3" s="123"/>
      <c r="CZ3" s="107">
        <v>2529306</v>
      </c>
      <c r="DA3" s="107">
        <v>2670732</v>
      </c>
      <c r="DB3" s="107">
        <v>2849687</v>
      </c>
      <c r="DC3" s="107"/>
    </row>
    <row r="4" spans="2:107" ht="15" customHeight="1" outlineLevel="1" x14ac:dyDescent="0.3">
      <c r="B4" s="112" t="s">
        <v>140</v>
      </c>
      <c r="C4" s="111">
        <v>81220</v>
      </c>
      <c r="D4" s="111">
        <v>86272</v>
      </c>
      <c r="E4" s="111">
        <v>91531</v>
      </c>
      <c r="F4" s="111">
        <v>96846</v>
      </c>
      <c r="G4" s="63"/>
      <c r="H4" s="111">
        <v>100368</v>
      </c>
      <c r="I4" s="111">
        <v>105276</v>
      </c>
      <c r="J4" s="111">
        <v>109179</v>
      </c>
      <c r="K4" s="111">
        <v>113524</v>
      </c>
      <c r="L4" s="63"/>
      <c r="M4" s="111">
        <v>117614</v>
      </c>
      <c r="N4" s="111">
        <v>126100</v>
      </c>
      <c r="O4" s="111">
        <v>130495.99999999999</v>
      </c>
      <c r="P4" s="111">
        <v>143862</v>
      </c>
      <c r="Q4" s="63"/>
      <c r="R4" s="111">
        <v>147528.00000000003</v>
      </c>
      <c r="S4" s="111">
        <v>158451.00000000003</v>
      </c>
      <c r="T4" s="111">
        <v>160950</v>
      </c>
      <c r="U4" s="111">
        <v>175974.99999999997</v>
      </c>
      <c r="V4" s="63"/>
      <c r="W4" s="111">
        <v>181072</v>
      </c>
      <c r="X4" s="111">
        <v>182824</v>
      </c>
      <c r="Y4" s="111">
        <v>188067</v>
      </c>
      <c r="Z4" s="111">
        <v>197861</v>
      </c>
      <c r="AA4" s="63"/>
      <c r="AB4" s="111">
        <v>197646.00000000003</v>
      </c>
      <c r="AC4" s="111">
        <v>201165.00000000003</v>
      </c>
      <c r="AD4" s="111">
        <v>203803</v>
      </c>
      <c r="AE4" s="111">
        <v>212005</v>
      </c>
      <c r="AF4" s="63"/>
      <c r="AG4" s="111">
        <v>217430</v>
      </c>
      <c r="AH4" s="111">
        <v>230192.99999999997</v>
      </c>
      <c r="AI4" s="111">
        <v>235846</v>
      </c>
      <c r="AJ4" s="111">
        <v>252322</v>
      </c>
      <c r="AK4" s="63"/>
      <c r="AL4" s="111">
        <v>259690</v>
      </c>
      <c r="AM4" s="111">
        <v>280010</v>
      </c>
      <c r="AN4" s="111">
        <v>288065</v>
      </c>
      <c r="AO4" s="111">
        <v>322316.99999999994</v>
      </c>
      <c r="AP4" s="63"/>
      <c r="AQ4" s="111">
        <v>327121.99999999994</v>
      </c>
      <c r="AR4" s="111">
        <v>358914.99999999994</v>
      </c>
      <c r="AS4" s="111">
        <v>367396.99999999994</v>
      </c>
      <c r="AT4" s="111">
        <v>389707.99999999994</v>
      </c>
      <c r="AU4" s="63"/>
      <c r="AV4" s="111">
        <v>403857.99999999994</v>
      </c>
      <c r="AW4" s="111">
        <v>416318.00000000006</v>
      </c>
      <c r="AX4" s="111">
        <v>435735</v>
      </c>
      <c r="AY4" s="111">
        <v>461316.00000000006</v>
      </c>
      <c r="AZ4" s="63"/>
      <c r="BA4" s="111">
        <v>467078.00000000006</v>
      </c>
      <c r="BB4" s="111">
        <v>473762</v>
      </c>
      <c r="BC4" s="111">
        <v>487217.99999999994</v>
      </c>
      <c r="BD4" s="111">
        <v>509070.99999999994</v>
      </c>
      <c r="BE4" s="63"/>
      <c r="BF4" s="111">
        <v>510731</v>
      </c>
      <c r="BG4" s="111">
        <v>520796.00000000006</v>
      </c>
      <c r="BH4" s="111">
        <v>526785</v>
      </c>
      <c r="BI4" s="111">
        <v>562274</v>
      </c>
      <c r="BJ4" s="63"/>
      <c r="BK4" s="111">
        <v>561049</v>
      </c>
      <c r="BL4" s="111">
        <v>582159</v>
      </c>
      <c r="BM4" s="111">
        <v>584928</v>
      </c>
      <c r="BN4" s="111">
        <v>616703</v>
      </c>
      <c r="BO4" s="111">
        <v>604973</v>
      </c>
      <c r="BQ4" s="111">
        <v>609660</v>
      </c>
      <c r="BR4" s="111">
        <v>631557</v>
      </c>
      <c r="BS4" s="111">
        <v>643142</v>
      </c>
      <c r="BT4" s="111">
        <v>664844</v>
      </c>
      <c r="BV4" s="111">
        <v>616625</v>
      </c>
      <c r="BW4" s="111">
        <v>634341</v>
      </c>
      <c r="BX4" s="111">
        <v>654966</v>
      </c>
      <c r="BY4" s="111">
        <v>664844</v>
      </c>
      <c r="CA4" s="212">
        <v>657078.00000000012</v>
      </c>
      <c r="CB4" s="212">
        <v>669667</v>
      </c>
      <c r="CC4" s="212">
        <v>667840.99999999988</v>
      </c>
      <c r="CD4" s="212">
        <v>674677</v>
      </c>
      <c r="CF4" s="212">
        <v>683082.99999999988</v>
      </c>
      <c r="CG4" s="212">
        <v>688075</v>
      </c>
      <c r="CH4" s="212">
        <v>706532.00000000012</v>
      </c>
      <c r="CI4" s="212">
        <v>710176.00000000012</v>
      </c>
      <c r="CK4" s="111">
        <v>579111</v>
      </c>
      <c r="CL4" s="111">
        <v>555617</v>
      </c>
      <c r="CM4" s="111">
        <v>569427</v>
      </c>
      <c r="CN4" s="111">
        <v>569557</v>
      </c>
      <c r="CP4" s="111">
        <v>570983</v>
      </c>
      <c r="CQ4" s="111">
        <v>576514</v>
      </c>
      <c r="CR4" s="111">
        <v>596025</v>
      </c>
      <c r="CS4" s="111">
        <v>594536</v>
      </c>
      <c r="CU4" s="111">
        <v>601774</v>
      </c>
      <c r="CV4" s="111">
        <v>606153</v>
      </c>
      <c r="CW4" s="111">
        <v>616516.00000000012</v>
      </c>
      <c r="CX4" s="111">
        <v>613628.00000000012</v>
      </c>
      <c r="CZ4" s="111">
        <v>619138.99999999988</v>
      </c>
      <c r="DA4" s="111">
        <v>614314</v>
      </c>
      <c r="DB4" s="111">
        <v>630339</v>
      </c>
      <c r="DC4" s="111"/>
    </row>
    <row r="5" spans="2:107" ht="15" customHeight="1" outlineLevel="1" x14ac:dyDescent="0.3">
      <c r="B5" s="122" t="s">
        <v>141</v>
      </c>
      <c r="C5" s="111">
        <v>17821</v>
      </c>
      <c r="D5" s="111">
        <v>18147</v>
      </c>
      <c r="E5" s="111">
        <v>18646</v>
      </c>
      <c r="F5" s="111">
        <v>20877</v>
      </c>
      <c r="G5" s="63"/>
      <c r="H5" s="111">
        <v>22342</v>
      </c>
      <c r="I5" s="111">
        <v>24826</v>
      </c>
      <c r="J5" s="111">
        <v>26544</v>
      </c>
      <c r="K5" s="111">
        <v>27833</v>
      </c>
      <c r="L5" s="63"/>
      <c r="M5" s="111">
        <v>28890</v>
      </c>
      <c r="N5" s="111">
        <v>32900</v>
      </c>
      <c r="O5" s="111">
        <v>33007.999999999993</v>
      </c>
      <c r="P5" s="111">
        <v>38084</v>
      </c>
      <c r="Q5" s="63"/>
      <c r="R5" s="111">
        <v>39473</v>
      </c>
      <c r="S5" s="111">
        <v>45940.000000000007</v>
      </c>
      <c r="T5" s="111">
        <v>45303</v>
      </c>
      <c r="U5" s="111">
        <v>50071</v>
      </c>
      <c r="V5" s="63"/>
      <c r="W5" s="111">
        <v>51449</v>
      </c>
      <c r="X5" s="111">
        <v>51736.999999999993</v>
      </c>
      <c r="Y5" s="111">
        <v>53919</v>
      </c>
      <c r="Z5" s="111">
        <v>55769.000000000007</v>
      </c>
      <c r="AA5" s="63"/>
      <c r="AB5" s="111">
        <v>56340.999999999993</v>
      </c>
      <c r="AC5" s="111">
        <v>57434</v>
      </c>
      <c r="AD5" s="111">
        <v>57192.000000000007</v>
      </c>
      <c r="AE5" s="111">
        <v>59467</v>
      </c>
      <c r="AF5" s="63"/>
      <c r="AG5" s="111">
        <v>60030.5</v>
      </c>
      <c r="AH5" s="111">
        <v>66030.5</v>
      </c>
      <c r="AI5" s="111">
        <v>66155.5</v>
      </c>
      <c r="AJ5" s="111">
        <v>71957.97</v>
      </c>
      <c r="AK5" s="63"/>
      <c r="AL5" s="111">
        <v>74384.960000000006</v>
      </c>
      <c r="AM5" s="111">
        <v>81741.960000000006</v>
      </c>
      <c r="AN5" s="111">
        <v>81820.960000000006</v>
      </c>
      <c r="AO5" s="111">
        <v>90606.96</v>
      </c>
      <c r="AP5" s="63"/>
      <c r="AQ5" s="111">
        <v>91775.970000000016</v>
      </c>
      <c r="AR5" s="111">
        <v>102248.97</v>
      </c>
      <c r="AS5" s="111">
        <v>101237.96999999999</v>
      </c>
      <c r="AT5" s="111">
        <v>105374.96999999999</v>
      </c>
      <c r="AU5" s="63"/>
      <c r="AV5" s="111">
        <v>106440.98</v>
      </c>
      <c r="AW5" s="111">
        <v>111511.98999999999</v>
      </c>
      <c r="AX5" s="111">
        <v>109148</v>
      </c>
      <c r="AY5" s="111">
        <v>114496.00000000001</v>
      </c>
      <c r="AZ5" s="63"/>
      <c r="BA5" s="111">
        <v>115379</v>
      </c>
      <c r="BB5" s="111">
        <v>117761</v>
      </c>
      <c r="BC5" s="111">
        <v>116729.00000000001</v>
      </c>
      <c r="BD5" s="111">
        <v>120424</v>
      </c>
      <c r="BE5" s="63"/>
      <c r="BF5" s="111">
        <v>120064</v>
      </c>
      <c r="BG5" s="111">
        <v>121917.99999999999</v>
      </c>
      <c r="BH5" s="111">
        <v>121371.00000000001</v>
      </c>
      <c r="BI5" s="111">
        <v>127243</v>
      </c>
      <c r="BJ5" s="63"/>
      <c r="BK5" s="111">
        <v>127650</v>
      </c>
      <c r="BL5" s="111">
        <v>130072</v>
      </c>
      <c r="BM5" s="111">
        <v>126353.00000000001</v>
      </c>
      <c r="BN5" s="111">
        <v>134004</v>
      </c>
      <c r="BO5" s="111">
        <v>132833</v>
      </c>
      <c r="BQ5" s="111">
        <v>134263</v>
      </c>
      <c r="BR5" s="111">
        <v>141398</v>
      </c>
      <c r="BS5" s="111">
        <v>142051</v>
      </c>
      <c r="BT5" s="111">
        <v>147925</v>
      </c>
      <c r="BV5" s="111">
        <v>134888</v>
      </c>
      <c r="BW5" s="111">
        <v>140759</v>
      </c>
      <c r="BX5" s="111">
        <v>143242</v>
      </c>
      <c r="BY5" s="111">
        <v>147925</v>
      </c>
      <c r="CA5" s="212">
        <v>149191.00000000003</v>
      </c>
      <c r="CB5" s="212">
        <v>157250.99999999997</v>
      </c>
      <c r="CC5" s="212">
        <v>159695</v>
      </c>
      <c r="CD5" s="212">
        <v>166063</v>
      </c>
      <c r="CF5" s="212">
        <v>170819.00000000003</v>
      </c>
      <c r="CG5" s="212">
        <v>177579</v>
      </c>
      <c r="CH5" s="212">
        <v>185454.99999999997</v>
      </c>
      <c r="CI5" s="212">
        <v>191479.99999999997</v>
      </c>
      <c r="CK5" s="111">
        <v>146510</v>
      </c>
      <c r="CL5" s="111">
        <v>140924</v>
      </c>
      <c r="CM5" s="111">
        <v>147599</v>
      </c>
      <c r="CN5" s="111">
        <v>153383</v>
      </c>
      <c r="CP5" s="111">
        <v>163172</v>
      </c>
      <c r="CQ5" s="111">
        <v>169553</v>
      </c>
      <c r="CR5" s="111">
        <v>170548</v>
      </c>
      <c r="CS5" s="111">
        <v>172292</v>
      </c>
      <c r="CU5" s="111">
        <v>179503</v>
      </c>
      <c r="CV5" s="111">
        <v>181063.00000000003</v>
      </c>
      <c r="CW5" s="111">
        <v>183095.00000000003</v>
      </c>
      <c r="CX5" s="111">
        <v>183433.00000000003</v>
      </c>
      <c r="CZ5" s="111">
        <v>187260</v>
      </c>
      <c r="DA5" s="111">
        <v>189885</v>
      </c>
      <c r="DB5" s="111">
        <v>189537</v>
      </c>
      <c r="DC5" s="111"/>
    </row>
    <row r="6" spans="2:107" ht="15" customHeight="1" outlineLevel="1" x14ac:dyDescent="0.3">
      <c r="B6" s="123" t="s">
        <v>142</v>
      </c>
      <c r="C6" s="111">
        <v>0</v>
      </c>
      <c r="D6" s="111">
        <v>0</v>
      </c>
      <c r="E6" s="111">
        <v>0</v>
      </c>
      <c r="F6" s="111">
        <v>0</v>
      </c>
      <c r="G6" s="63"/>
      <c r="H6" s="111">
        <v>0</v>
      </c>
      <c r="I6" s="111">
        <v>0</v>
      </c>
      <c r="J6" s="111">
        <v>0</v>
      </c>
      <c r="K6" s="111">
        <v>0</v>
      </c>
      <c r="L6" s="63"/>
      <c r="M6" s="111">
        <v>0</v>
      </c>
      <c r="N6" s="111">
        <v>0</v>
      </c>
      <c r="O6" s="111">
        <v>0</v>
      </c>
      <c r="P6" s="111">
        <v>34285</v>
      </c>
      <c r="Q6" s="63"/>
      <c r="R6" s="111">
        <v>34800</v>
      </c>
      <c r="S6" s="111">
        <v>39717</v>
      </c>
      <c r="T6" s="111">
        <v>40750</v>
      </c>
      <c r="U6" s="111">
        <v>43528.000000000007</v>
      </c>
      <c r="V6" s="63"/>
      <c r="W6" s="111">
        <v>45408</v>
      </c>
      <c r="X6" s="111">
        <v>45593.999999999993</v>
      </c>
      <c r="Y6" s="111">
        <v>46423</v>
      </c>
      <c r="Z6" s="111">
        <v>48245.000000000007</v>
      </c>
      <c r="AA6" s="63"/>
      <c r="AB6" s="111">
        <v>48618</v>
      </c>
      <c r="AC6" s="111">
        <v>50058</v>
      </c>
      <c r="AD6" s="111">
        <v>49056</v>
      </c>
      <c r="AE6" s="111">
        <v>51029</v>
      </c>
      <c r="AF6" s="63"/>
      <c r="AG6" s="111">
        <v>52100</v>
      </c>
      <c r="AH6" s="111">
        <v>57111.000000000007</v>
      </c>
      <c r="AI6" s="111">
        <v>57871</v>
      </c>
      <c r="AJ6" s="111">
        <v>63890</v>
      </c>
      <c r="AK6" s="63"/>
      <c r="AL6" s="111">
        <v>65291</v>
      </c>
      <c r="AM6" s="111">
        <v>70679</v>
      </c>
      <c r="AN6" s="111">
        <v>70262.999999999985</v>
      </c>
      <c r="AO6" s="111">
        <v>80234</v>
      </c>
      <c r="AP6" s="63"/>
      <c r="AQ6" s="111">
        <v>82303</v>
      </c>
      <c r="AR6" s="111">
        <v>89940</v>
      </c>
      <c r="AS6" s="111">
        <v>87303</v>
      </c>
      <c r="AT6" s="111">
        <v>89636</v>
      </c>
      <c r="AU6" s="63"/>
      <c r="AV6" s="111">
        <v>90377</v>
      </c>
      <c r="AW6" s="111">
        <v>96694</v>
      </c>
      <c r="AX6" s="111">
        <v>95193.999999999985</v>
      </c>
      <c r="AY6" s="111">
        <v>99735.999999999985</v>
      </c>
      <c r="AZ6" s="63"/>
      <c r="BA6" s="111">
        <v>100482</v>
      </c>
      <c r="BB6" s="111">
        <v>104820</v>
      </c>
      <c r="BC6" s="111">
        <v>103821</v>
      </c>
      <c r="BD6" s="111">
        <v>105672.99999999999</v>
      </c>
      <c r="BE6" s="63"/>
      <c r="BF6" s="111">
        <v>102934</v>
      </c>
      <c r="BG6" s="111">
        <v>106628.99999999999</v>
      </c>
      <c r="BH6" s="111">
        <v>105588.99999999999</v>
      </c>
      <c r="BI6" s="111">
        <v>110648.99999999999</v>
      </c>
      <c r="BJ6" s="63"/>
      <c r="BK6" s="111">
        <v>110868</v>
      </c>
      <c r="BL6" s="111">
        <v>113021.99999999999</v>
      </c>
      <c r="BM6" s="111">
        <v>112368.00000000001</v>
      </c>
      <c r="BN6" s="111">
        <v>116238</v>
      </c>
      <c r="BO6" s="111">
        <v>115240</v>
      </c>
      <c r="BQ6" s="111">
        <v>115039</v>
      </c>
      <c r="BR6" s="111">
        <v>122241</v>
      </c>
      <c r="BS6" s="111">
        <v>123103</v>
      </c>
      <c r="BT6" s="111">
        <v>127409</v>
      </c>
      <c r="BV6" s="111">
        <v>115870</v>
      </c>
      <c r="BW6" s="111">
        <v>121717</v>
      </c>
      <c r="BX6" s="111">
        <v>125522.00000000001</v>
      </c>
      <c r="BY6" s="111">
        <v>127408.99999999999</v>
      </c>
      <c r="CA6" s="212">
        <v>129797.00000000003</v>
      </c>
      <c r="CB6" s="212">
        <v>138439</v>
      </c>
      <c r="CC6" s="212">
        <v>141887.99999999997</v>
      </c>
      <c r="CD6" s="212">
        <v>146837</v>
      </c>
      <c r="CF6" s="212">
        <v>151941.99999999997</v>
      </c>
      <c r="CG6" s="212">
        <v>158976</v>
      </c>
      <c r="CH6" s="212">
        <v>168575</v>
      </c>
      <c r="CI6" s="212">
        <v>173406</v>
      </c>
      <c r="CK6" s="111">
        <v>145266</v>
      </c>
      <c r="CL6" s="111">
        <v>143701</v>
      </c>
      <c r="CM6" s="111">
        <v>148959.99999999997</v>
      </c>
      <c r="CN6" s="111">
        <v>156369</v>
      </c>
      <c r="CP6" s="111">
        <v>162305</v>
      </c>
      <c r="CQ6" s="111">
        <v>168763</v>
      </c>
      <c r="CR6" s="111">
        <v>171095</v>
      </c>
      <c r="CS6" s="111">
        <v>171322</v>
      </c>
      <c r="CU6" s="111">
        <v>177912</v>
      </c>
      <c r="CV6" s="111">
        <v>181177</v>
      </c>
      <c r="CW6" s="111">
        <v>181257.99999999997</v>
      </c>
      <c r="CX6" s="111">
        <v>181899</v>
      </c>
      <c r="CZ6" s="111">
        <v>184701</v>
      </c>
      <c r="DA6" s="111">
        <v>189988</v>
      </c>
      <c r="DB6" s="111">
        <v>186408</v>
      </c>
      <c r="DC6" s="111"/>
    </row>
    <row r="7" spans="2:107" ht="15" customHeight="1" outlineLevel="1" x14ac:dyDescent="0.3">
      <c r="B7" s="123" t="s">
        <v>143</v>
      </c>
      <c r="C7" s="111">
        <v>0</v>
      </c>
      <c r="D7" s="111">
        <v>0</v>
      </c>
      <c r="E7" s="111">
        <v>0</v>
      </c>
      <c r="F7" s="111">
        <v>0</v>
      </c>
      <c r="G7" s="63"/>
      <c r="H7" s="111">
        <v>0</v>
      </c>
      <c r="I7" s="111">
        <v>0</v>
      </c>
      <c r="J7" s="111">
        <v>0</v>
      </c>
      <c r="K7" s="111">
        <v>0</v>
      </c>
      <c r="L7" s="63"/>
      <c r="M7" s="111">
        <v>0</v>
      </c>
      <c r="N7" s="111">
        <v>0</v>
      </c>
      <c r="O7" s="111">
        <v>0</v>
      </c>
      <c r="P7" s="111">
        <v>3577</v>
      </c>
      <c r="Q7" s="63"/>
      <c r="R7" s="111">
        <v>4218</v>
      </c>
      <c r="S7" s="111">
        <v>6530</v>
      </c>
      <c r="T7" s="111">
        <v>7869</v>
      </c>
      <c r="U7" s="111">
        <v>9429</v>
      </c>
      <c r="V7" s="63"/>
      <c r="W7" s="111">
        <v>9897</v>
      </c>
      <c r="X7" s="111">
        <v>9897</v>
      </c>
      <c r="Y7" s="111">
        <v>9777</v>
      </c>
      <c r="Z7" s="111">
        <v>10106</v>
      </c>
      <c r="AA7" s="63"/>
      <c r="AB7" s="111">
        <v>10219</v>
      </c>
      <c r="AC7" s="111">
        <v>10630</v>
      </c>
      <c r="AD7" s="111">
        <v>12896.999999999998</v>
      </c>
      <c r="AE7" s="111">
        <v>17268</v>
      </c>
      <c r="AF7" s="63"/>
      <c r="AG7" s="111">
        <v>20519.000000000004</v>
      </c>
      <c r="AH7" s="111">
        <v>25953.000000000004</v>
      </c>
      <c r="AI7" s="111">
        <v>30637</v>
      </c>
      <c r="AJ7" s="111">
        <v>38909</v>
      </c>
      <c r="AK7" s="63"/>
      <c r="AL7" s="111">
        <v>43456</v>
      </c>
      <c r="AM7" s="111">
        <v>51235</v>
      </c>
      <c r="AN7" s="111">
        <v>53579</v>
      </c>
      <c r="AO7" s="111">
        <v>65962</v>
      </c>
      <c r="AP7" s="63"/>
      <c r="AQ7" s="111">
        <v>69255</v>
      </c>
      <c r="AR7" s="111">
        <v>76691</v>
      </c>
      <c r="AS7" s="111">
        <v>78395</v>
      </c>
      <c r="AT7" s="111">
        <v>82798</v>
      </c>
      <c r="AU7" s="63"/>
      <c r="AV7" s="111">
        <v>86773</v>
      </c>
      <c r="AW7" s="111">
        <v>89078</v>
      </c>
      <c r="AX7" s="111">
        <v>90333</v>
      </c>
      <c r="AY7" s="111">
        <v>94474</v>
      </c>
      <c r="AZ7" s="63"/>
      <c r="BA7" s="111">
        <v>94922</v>
      </c>
      <c r="BB7" s="111">
        <v>95854</v>
      </c>
      <c r="BC7" s="111">
        <v>97619</v>
      </c>
      <c r="BD7" s="111">
        <v>99128</v>
      </c>
      <c r="BE7" s="63"/>
      <c r="BF7" s="111">
        <v>97823.000000000015</v>
      </c>
      <c r="BG7" s="111">
        <v>99312.000000000015</v>
      </c>
      <c r="BH7" s="111">
        <v>98537</v>
      </c>
      <c r="BI7" s="111">
        <v>103777</v>
      </c>
      <c r="BJ7" s="63"/>
      <c r="BK7" s="111">
        <v>103416</v>
      </c>
      <c r="BL7" s="111">
        <v>105526</v>
      </c>
      <c r="BM7" s="111">
        <v>106246.00000000001</v>
      </c>
      <c r="BN7" s="111">
        <v>109384</v>
      </c>
      <c r="BO7" s="111">
        <v>107925</v>
      </c>
      <c r="BQ7" s="111">
        <v>108107</v>
      </c>
      <c r="BR7" s="111">
        <v>108844</v>
      </c>
      <c r="BS7" s="111">
        <v>111887</v>
      </c>
      <c r="BT7" s="111">
        <v>111669</v>
      </c>
      <c r="BV7" s="111">
        <v>108000.99999999999</v>
      </c>
      <c r="BW7" s="111">
        <v>108657</v>
      </c>
      <c r="BX7" s="111">
        <v>112487.00000000001</v>
      </c>
      <c r="BY7" s="111">
        <v>111669</v>
      </c>
      <c r="CA7" s="212">
        <v>110508.00000000001</v>
      </c>
      <c r="CB7" s="212">
        <v>111836.99999999999</v>
      </c>
      <c r="CC7" s="212">
        <v>112318.00000000001</v>
      </c>
      <c r="CD7" s="212">
        <v>115228</v>
      </c>
      <c r="CF7" s="212">
        <v>116386</v>
      </c>
      <c r="CG7" s="212">
        <v>118027.99999999999</v>
      </c>
      <c r="CH7" s="212">
        <v>123074.99999999999</v>
      </c>
      <c r="CI7" s="212">
        <v>122517.99999999997</v>
      </c>
      <c r="CK7" s="111">
        <v>93625</v>
      </c>
      <c r="CL7" s="111">
        <v>90016</v>
      </c>
      <c r="CM7" s="111">
        <v>93644</v>
      </c>
      <c r="CN7" s="111">
        <v>94415</v>
      </c>
      <c r="CP7" s="111">
        <v>95406</v>
      </c>
      <c r="CQ7" s="111">
        <v>98511</v>
      </c>
      <c r="CR7" s="111">
        <v>102235</v>
      </c>
      <c r="CS7" s="111">
        <v>100870</v>
      </c>
      <c r="CU7" s="111">
        <v>103873</v>
      </c>
      <c r="CV7" s="111">
        <v>103199.99999999999</v>
      </c>
      <c r="CW7" s="111">
        <v>103995</v>
      </c>
      <c r="CX7" s="111">
        <v>103130</v>
      </c>
      <c r="CZ7" s="111">
        <v>103309</v>
      </c>
      <c r="DA7" s="111">
        <v>108283</v>
      </c>
      <c r="DB7" s="111">
        <v>110890.99999999999</v>
      </c>
      <c r="DC7" s="111"/>
    </row>
    <row r="8" spans="2:107" ht="15" customHeight="1" outlineLevel="1" x14ac:dyDescent="0.3">
      <c r="B8" s="123" t="s">
        <v>144</v>
      </c>
      <c r="C8" s="111">
        <v>0</v>
      </c>
      <c r="D8" s="111">
        <v>0</v>
      </c>
      <c r="E8" s="111">
        <v>0</v>
      </c>
      <c r="F8" s="111">
        <v>0</v>
      </c>
      <c r="G8" s="63"/>
      <c r="H8" s="111">
        <v>0</v>
      </c>
      <c r="I8" s="111">
        <v>0</v>
      </c>
      <c r="J8" s="111">
        <v>0</v>
      </c>
      <c r="K8" s="111">
        <v>0</v>
      </c>
      <c r="L8" s="63"/>
      <c r="M8" s="111">
        <v>0</v>
      </c>
      <c r="N8" s="111">
        <v>0</v>
      </c>
      <c r="O8" s="111">
        <v>0</v>
      </c>
      <c r="P8" s="111">
        <v>0</v>
      </c>
      <c r="Q8" s="63"/>
      <c r="R8" s="111">
        <v>0</v>
      </c>
      <c r="S8" s="111">
        <v>0</v>
      </c>
      <c r="T8" s="111">
        <v>0</v>
      </c>
      <c r="U8" s="111">
        <v>0</v>
      </c>
      <c r="V8" s="63"/>
      <c r="W8" s="111">
        <v>0</v>
      </c>
      <c r="X8" s="111">
        <v>0</v>
      </c>
      <c r="Y8" s="111">
        <v>0</v>
      </c>
      <c r="Z8" s="111">
        <v>0</v>
      </c>
      <c r="AA8" s="63"/>
      <c r="AB8" s="111">
        <v>0</v>
      </c>
      <c r="AC8" s="111">
        <v>0</v>
      </c>
      <c r="AD8" s="111">
        <v>0</v>
      </c>
      <c r="AE8" s="111">
        <v>0</v>
      </c>
      <c r="AF8" s="63"/>
      <c r="AG8" s="111">
        <v>0</v>
      </c>
      <c r="AH8" s="111">
        <v>0</v>
      </c>
      <c r="AI8" s="111">
        <v>0</v>
      </c>
      <c r="AJ8" s="111">
        <v>0</v>
      </c>
      <c r="AK8" s="63"/>
      <c r="AL8" s="111">
        <v>3855</v>
      </c>
      <c r="AM8" s="111">
        <v>10328</v>
      </c>
      <c r="AN8" s="111">
        <v>13175</v>
      </c>
      <c r="AO8" s="111">
        <v>20148.000000000004</v>
      </c>
      <c r="AP8" s="63"/>
      <c r="AQ8" s="111">
        <v>25756.999999999996</v>
      </c>
      <c r="AR8" s="111">
        <v>35110</v>
      </c>
      <c r="AS8" s="111">
        <v>37995.999999999993</v>
      </c>
      <c r="AT8" s="111">
        <v>43655</v>
      </c>
      <c r="AU8" s="63"/>
      <c r="AV8" s="111">
        <v>48432.999999999993</v>
      </c>
      <c r="AW8" s="111">
        <v>52396</v>
      </c>
      <c r="AX8" s="111">
        <v>54805</v>
      </c>
      <c r="AY8" s="111">
        <v>59695.000000000007</v>
      </c>
      <c r="AZ8" s="63"/>
      <c r="BA8" s="111">
        <v>60477.000000000007</v>
      </c>
      <c r="BB8" s="111">
        <v>63068.000000000007</v>
      </c>
      <c r="BC8" s="111">
        <v>65150.000000000007</v>
      </c>
      <c r="BD8" s="111">
        <v>69789.999999999985</v>
      </c>
      <c r="BE8" s="63"/>
      <c r="BF8" s="111">
        <v>69789.999999999985</v>
      </c>
      <c r="BG8" s="111">
        <v>72473</v>
      </c>
      <c r="BH8" s="111">
        <v>76036</v>
      </c>
      <c r="BI8" s="111">
        <v>84612.000000000015</v>
      </c>
      <c r="BJ8" s="63"/>
      <c r="BK8" s="111">
        <v>85834</v>
      </c>
      <c r="BL8" s="111">
        <v>92842</v>
      </c>
      <c r="BM8" s="111">
        <v>94667.999999999985</v>
      </c>
      <c r="BN8" s="111">
        <v>103032</v>
      </c>
      <c r="BO8" s="111">
        <v>102709</v>
      </c>
      <c r="BQ8" s="111">
        <v>107303</v>
      </c>
      <c r="BR8" s="111">
        <v>120049</v>
      </c>
      <c r="BS8" s="111">
        <v>137713</v>
      </c>
      <c r="BT8" s="111">
        <v>173262</v>
      </c>
      <c r="BV8" s="111">
        <v>110527.99999999999</v>
      </c>
      <c r="BW8" s="111">
        <v>120651.00000000001</v>
      </c>
      <c r="BX8" s="111">
        <v>149087.00000000003</v>
      </c>
      <c r="BY8" s="111">
        <v>173262</v>
      </c>
      <c r="CA8" s="212">
        <v>190418.00000000003</v>
      </c>
      <c r="CB8" s="212">
        <v>223070.99999999997</v>
      </c>
      <c r="CC8" s="212">
        <v>265440</v>
      </c>
      <c r="CD8" s="212">
        <v>329762.00000000006</v>
      </c>
      <c r="CF8" s="212">
        <v>386656.00000000006</v>
      </c>
      <c r="CG8" s="212">
        <v>472408</v>
      </c>
      <c r="CH8" s="212">
        <v>565301.99999999988</v>
      </c>
      <c r="CI8" s="212">
        <v>689129</v>
      </c>
      <c r="CK8" s="111">
        <v>492195</v>
      </c>
      <c r="CL8" s="111">
        <v>529056</v>
      </c>
      <c r="CM8" s="111">
        <v>590505</v>
      </c>
      <c r="CN8" s="111">
        <v>699636</v>
      </c>
      <c r="CP8" s="111">
        <v>756358</v>
      </c>
      <c r="CQ8" s="111">
        <v>813320</v>
      </c>
      <c r="CR8" s="111">
        <v>883728</v>
      </c>
      <c r="CS8" s="111">
        <v>954644</v>
      </c>
      <c r="CU8" s="111">
        <v>1017580</v>
      </c>
      <c r="CV8" s="111">
        <v>1093775</v>
      </c>
      <c r="CW8" s="111">
        <v>1169927.0000000002</v>
      </c>
      <c r="CX8" s="111">
        <v>1366586.0000000002</v>
      </c>
      <c r="CZ8" s="111">
        <v>1434897</v>
      </c>
      <c r="DA8" s="111">
        <v>1568262</v>
      </c>
      <c r="DB8" s="111">
        <v>1732512.0000000002</v>
      </c>
      <c r="DC8" s="111"/>
    </row>
    <row r="9" spans="2:107" ht="15" customHeight="1" outlineLevel="1" x14ac:dyDescent="0.3">
      <c r="B9" s="123" t="s">
        <v>145</v>
      </c>
      <c r="C9" s="111">
        <v>0</v>
      </c>
      <c r="D9" s="111">
        <v>0</v>
      </c>
      <c r="E9" s="111">
        <v>0</v>
      </c>
      <c r="F9" s="111">
        <v>0</v>
      </c>
      <c r="G9" s="63"/>
      <c r="H9" s="111">
        <v>0</v>
      </c>
      <c r="I9" s="111">
        <v>0</v>
      </c>
      <c r="J9" s="111">
        <v>0</v>
      </c>
      <c r="K9" s="111">
        <v>0</v>
      </c>
      <c r="L9" s="63"/>
      <c r="M9" s="111">
        <v>0</v>
      </c>
      <c r="N9" s="111">
        <v>0</v>
      </c>
      <c r="O9" s="111">
        <v>0</v>
      </c>
      <c r="P9" s="111">
        <v>0</v>
      </c>
      <c r="Q9" s="63"/>
      <c r="R9" s="111">
        <v>0</v>
      </c>
      <c r="S9" s="111">
        <v>0</v>
      </c>
      <c r="T9" s="111">
        <v>0</v>
      </c>
      <c r="U9" s="111">
        <v>0</v>
      </c>
      <c r="V9" s="63"/>
      <c r="W9" s="111">
        <v>0</v>
      </c>
      <c r="X9" s="111">
        <v>0</v>
      </c>
      <c r="Y9" s="111">
        <v>0</v>
      </c>
      <c r="Z9" s="111">
        <v>0</v>
      </c>
      <c r="AA9" s="63"/>
      <c r="AB9" s="111">
        <v>0</v>
      </c>
      <c r="AC9" s="111">
        <v>0</v>
      </c>
      <c r="AD9" s="111">
        <v>0</v>
      </c>
      <c r="AE9" s="111">
        <v>0</v>
      </c>
      <c r="AF9" s="63"/>
      <c r="AG9" s="111">
        <v>0</v>
      </c>
      <c r="AH9" s="111">
        <v>0</v>
      </c>
      <c r="AI9" s="111">
        <v>0</v>
      </c>
      <c r="AJ9" s="111">
        <v>0</v>
      </c>
      <c r="AK9" s="63"/>
      <c r="AL9" s="111">
        <v>0</v>
      </c>
      <c r="AM9" s="111">
        <v>0</v>
      </c>
      <c r="AN9" s="111">
        <v>0</v>
      </c>
      <c r="AO9" s="111">
        <v>0</v>
      </c>
      <c r="AP9" s="63"/>
      <c r="AQ9" s="111">
        <v>0</v>
      </c>
      <c r="AR9" s="111">
        <v>0</v>
      </c>
      <c r="AS9" s="111">
        <v>0</v>
      </c>
      <c r="AT9" s="111">
        <v>0</v>
      </c>
      <c r="AU9" s="63"/>
      <c r="AV9" s="111">
        <v>0</v>
      </c>
      <c r="AW9" s="111">
        <v>0</v>
      </c>
      <c r="AX9" s="111">
        <v>0</v>
      </c>
      <c r="AY9" s="111">
        <v>0</v>
      </c>
      <c r="AZ9" s="63"/>
      <c r="BA9" s="111">
        <v>2904</v>
      </c>
      <c r="BB9" s="111">
        <v>3665</v>
      </c>
      <c r="BC9" s="111">
        <v>3665</v>
      </c>
      <c r="BD9" s="111">
        <v>4070.9999999999995</v>
      </c>
      <c r="BE9" s="63"/>
      <c r="BF9" s="111">
        <v>0</v>
      </c>
      <c r="BG9" s="111">
        <v>0</v>
      </c>
      <c r="BH9" s="111">
        <v>0</v>
      </c>
      <c r="BI9" s="111">
        <v>0</v>
      </c>
      <c r="BJ9" s="63"/>
      <c r="BK9" s="111">
        <v>0</v>
      </c>
      <c r="BL9" s="111">
        <v>0</v>
      </c>
      <c r="BM9" s="111">
        <v>0</v>
      </c>
      <c r="BN9" s="111">
        <v>0</v>
      </c>
      <c r="BO9" s="111">
        <v>0</v>
      </c>
      <c r="BQ9" s="111">
        <v>0</v>
      </c>
      <c r="BR9" s="111">
        <v>0</v>
      </c>
      <c r="BS9" s="111">
        <v>0</v>
      </c>
      <c r="BT9" s="111">
        <v>0</v>
      </c>
      <c r="BV9" s="111">
        <v>0</v>
      </c>
      <c r="BW9" s="111">
        <v>0</v>
      </c>
      <c r="BX9" s="111">
        <v>0</v>
      </c>
      <c r="BY9" s="111">
        <v>0</v>
      </c>
      <c r="CA9" s="212">
        <v>0</v>
      </c>
      <c r="CB9" s="212">
        <v>0</v>
      </c>
      <c r="CC9" s="212">
        <v>0</v>
      </c>
      <c r="CD9" s="212">
        <v>0</v>
      </c>
      <c r="CF9" s="212">
        <v>0</v>
      </c>
      <c r="CG9" s="212">
        <v>0</v>
      </c>
      <c r="CH9" s="212">
        <v>0</v>
      </c>
      <c r="CI9" s="212">
        <v>0</v>
      </c>
      <c r="CK9" s="111">
        <v>0</v>
      </c>
      <c r="CL9" s="111">
        <v>0</v>
      </c>
      <c r="CM9" s="111">
        <v>0</v>
      </c>
      <c r="CN9" s="111">
        <v>0</v>
      </c>
      <c r="CP9" s="111">
        <v>0</v>
      </c>
      <c r="CQ9" s="111">
        <v>0</v>
      </c>
      <c r="CR9" s="111">
        <v>0</v>
      </c>
      <c r="CS9" s="111">
        <v>0</v>
      </c>
      <c r="CU9" s="111">
        <v>0</v>
      </c>
      <c r="CV9" s="111">
        <v>0</v>
      </c>
      <c r="CW9" s="111">
        <v>0</v>
      </c>
      <c r="CX9" s="111">
        <v>0</v>
      </c>
      <c r="CZ9" s="111">
        <v>0</v>
      </c>
      <c r="DA9" s="111">
        <v>0</v>
      </c>
      <c r="DB9" s="111">
        <v>0</v>
      </c>
      <c r="DC9" s="111"/>
    </row>
    <row r="10" spans="2:107" ht="15" customHeight="1" outlineLevel="1" x14ac:dyDescent="0.3">
      <c r="B10" s="123" t="s">
        <v>146</v>
      </c>
      <c r="C10" s="111">
        <v>0</v>
      </c>
      <c r="D10" s="111">
        <v>0</v>
      </c>
      <c r="E10" s="111">
        <v>0</v>
      </c>
      <c r="F10" s="111">
        <v>0</v>
      </c>
      <c r="G10" s="63"/>
      <c r="H10" s="111">
        <v>0</v>
      </c>
      <c r="I10" s="111">
        <v>0</v>
      </c>
      <c r="J10" s="111">
        <v>0</v>
      </c>
      <c r="K10" s="111">
        <v>0</v>
      </c>
      <c r="L10" s="63"/>
      <c r="M10" s="111">
        <v>0</v>
      </c>
      <c r="N10" s="111">
        <v>0</v>
      </c>
      <c r="O10" s="111">
        <v>0</v>
      </c>
      <c r="P10" s="111">
        <v>0</v>
      </c>
      <c r="Q10" s="63"/>
      <c r="R10" s="111">
        <v>0</v>
      </c>
      <c r="S10" s="111">
        <v>0</v>
      </c>
      <c r="T10" s="111">
        <v>0</v>
      </c>
      <c r="U10" s="111">
        <v>2163</v>
      </c>
      <c r="V10" s="63"/>
      <c r="W10" s="111">
        <v>2163</v>
      </c>
      <c r="X10" s="111">
        <v>2163</v>
      </c>
      <c r="Y10" s="111">
        <v>2419</v>
      </c>
      <c r="Z10" s="111">
        <v>2741</v>
      </c>
      <c r="AA10" s="63"/>
      <c r="AB10" s="111">
        <v>2741</v>
      </c>
      <c r="AC10" s="111">
        <v>3265</v>
      </c>
      <c r="AD10" s="111">
        <v>3145</v>
      </c>
      <c r="AE10" s="111">
        <v>3768</v>
      </c>
      <c r="AF10" s="63"/>
      <c r="AG10" s="111">
        <v>3890</v>
      </c>
      <c r="AH10" s="111">
        <v>4080</v>
      </c>
      <c r="AI10" s="111">
        <v>4946</v>
      </c>
      <c r="AJ10" s="111">
        <v>6971</v>
      </c>
      <c r="AK10" s="63"/>
      <c r="AL10" s="111">
        <v>7786</v>
      </c>
      <c r="AM10" s="111">
        <v>7554</v>
      </c>
      <c r="AN10" s="111">
        <v>8508</v>
      </c>
      <c r="AO10" s="111">
        <v>9294</v>
      </c>
      <c r="AP10" s="63"/>
      <c r="AQ10" s="111">
        <v>9294</v>
      </c>
      <c r="AR10" s="111">
        <v>9294</v>
      </c>
      <c r="AS10" s="111">
        <v>8793</v>
      </c>
      <c r="AT10" s="111">
        <v>11338.000000000002</v>
      </c>
      <c r="AU10" s="63"/>
      <c r="AV10" s="111">
        <v>11827</v>
      </c>
      <c r="AW10" s="111">
        <v>12410</v>
      </c>
      <c r="AX10" s="111">
        <v>13599</v>
      </c>
      <c r="AY10" s="111">
        <v>13756</v>
      </c>
      <c r="AZ10" s="63"/>
      <c r="BA10" s="111">
        <v>13756</v>
      </c>
      <c r="BB10" s="111">
        <v>13756</v>
      </c>
      <c r="BC10" s="111">
        <v>13756</v>
      </c>
      <c r="BD10" s="111">
        <v>12567</v>
      </c>
      <c r="BE10" s="63"/>
      <c r="BF10" s="111">
        <v>12567</v>
      </c>
      <c r="BG10" s="111">
        <v>12567</v>
      </c>
      <c r="BH10" s="111">
        <v>11612</v>
      </c>
      <c r="BI10" s="111">
        <v>12056</v>
      </c>
      <c r="BJ10" s="63"/>
      <c r="BK10" s="111">
        <v>12056</v>
      </c>
      <c r="BL10" s="111">
        <v>10565.999999999998</v>
      </c>
      <c r="BM10" s="111">
        <v>10791</v>
      </c>
      <c r="BN10" s="111">
        <v>11959</v>
      </c>
      <c r="BO10" s="111">
        <v>11959</v>
      </c>
      <c r="BQ10" s="111">
        <v>11016</v>
      </c>
      <c r="BR10" s="111">
        <v>10168</v>
      </c>
      <c r="BS10" s="111">
        <v>10113</v>
      </c>
      <c r="BT10" s="111">
        <v>5751</v>
      </c>
      <c r="BV10" s="111">
        <v>10778</v>
      </c>
      <c r="BW10" s="111">
        <v>9703</v>
      </c>
      <c r="BX10" s="111">
        <v>8765</v>
      </c>
      <c r="BY10" s="111">
        <v>5750.9999999999991</v>
      </c>
      <c r="CA10" s="212">
        <v>5750.9999999999991</v>
      </c>
      <c r="CB10" s="212">
        <v>4595</v>
      </c>
      <c r="CC10" s="212">
        <v>4595</v>
      </c>
      <c r="CD10" s="212">
        <v>2835</v>
      </c>
      <c r="CF10" s="212">
        <v>2835</v>
      </c>
      <c r="CG10" s="212">
        <v>1440</v>
      </c>
      <c r="CH10" s="212">
        <v>1440</v>
      </c>
      <c r="CI10" s="212">
        <v>1440</v>
      </c>
      <c r="CK10" s="111">
        <v>1440</v>
      </c>
      <c r="CL10" s="111">
        <v>0</v>
      </c>
      <c r="CM10" s="111">
        <v>0</v>
      </c>
      <c r="CN10" s="111">
        <v>0</v>
      </c>
      <c r="CP10" s="111">
        <v>0</v>
      </c>
      <c r="CQ10" s="111">
        <v>0</v>
      </c>
      <c r="CR10" s="111">
        <v>0</v>
      </c>
      <c r="CS10" s="111">
        <v>0</v>
      </c>
      <c r="CU10" s="111">
        <v>0</v>
      </c>
      <c r="CV10" s="111">
        <v>0</v>
      </c>
      <c r="CW10" s="111">
        <v>0</v>
      </c>
      <c r="CX10" s="111">
        <v>0</v>
      </c>
      <c r="CZ10" s="111">
        <v>0</v>
      </c>
      <c r="DA10" s="111">
        <v>0</v>
      </c>
      <c r="DB10" s="111">
        <v>0</v>
      </c>
      <c r="DC10" s="111"/>
    </row>
    <row r="11" spans="2:107" ht="15" customHeight="1" outlineLevel="1" x14ac:dyDescent="0.3">
      <c r="B11" s="123" t="s">
        <v>147</v>
      </c>
      <c r="C11" s="111">
        <v>186</v>
      </c>
      <c r="D11" s="111">
        <v>186</v>
      </c>
      <c r="E11" s="111">
        <v>186</v>
      </c>
      <c r="F11" s="111">
        <v>286</v>
      </c>
      <c r="G11" s="63"/>
      <c r="H11" s="111">
        <v>286</v>
      </c>
      <c r="I11" s="111">
        <v>484</v>
      </c>
      <c r="J11" s="111">
        <v>583</v>
      </c>
      <c r="K11" s="111">
        <v>1150</v>
      </c>
      <c r="L11" s="63"/>
      <c r="M11" s="111">
        <v>1786</v>
      </c>
      <c r="N11" s="111">
        <v>2445.9999999999995</v>
      </c>
      <c r="O11" s="111">
        <v>3154</v>
      </c>
      <c r="P11" s="111">
        <v>4403</v>
      </c>
      <c r="Q11" s="63"/>
      <c r="R11" s="111">
        <v>4574</v>
      </c>
      <c r="S11" s="111">
        <v>5124</v>
      </c>
      <c r="T11" s="111">
        <v>5446</v>
      </c>
      <c r="U11" s="111">
        <v>6652</v>
      </c>
      <c r="V11" s="63"/>
      <c r="W11" s="111">
        <v>6585</v>
      </c>
      <c r="X11" s="111">
        <v>7197</v>
      </c>
      <c r="Y11" s="111">
        <v>6896</v>
      </c>
      <c r="Z11" s="111">
        <v>7096</v>
      </c>
      <c r="AA11" s="63"/>
      <c r="AB11" s="111">
        <v>0</v>
      </c>
      <c r="AC11" s="111">
        <v>0</v>
      </c>
      <c r="AD11" s="111">
        <v>0</v>
      </c>
      <c r="AE11" s="111">
        <v>0</v>
      </c>
      <c r="AF11" s="63"/>
      <c r="AG11" s="111">
        <v>0</v>
      </c>
      <c r="AH11" s="111">
        <v>0</v>
      </c>
      <c r="AI11" s="111">
        <v>0</v>
      </c>
      <c r="AJ11" s="111">
        <v>0</v>
      </c>
      <c r="AK11" s="63"/>
      <c r="AL11" s="111">
        <v>0</v>
      </c>
      <c r="AM11" s="111">
        <v>0</v>
      </c>
      <c r="AN11" s="111">
        <v>0</v>
      </c>
      <c r="AO11" s="111">
        <v>0</v>
      </c>
      <c r="AP11" s="63"/>
      <c r="AQ11" s="111">
        <v>0</v>
      </c>
      <c r="AR11" s="111">
        <v>0</v>
      </c>
      <c r="AS11" s="111">
        <v>0</v>
      </c>
      <c r="AT11" s="111">
        <v>0</v>
      </c>
      <c r="AU11" s="63"/>
      <c r="AV11" s="111">
        <v>0</v>
      </c>
      <c r="AW11" s="111">
        <v>0</v>
      </c>
      <c r="AX11" s="111">
        <v>0</v>
      </c>
      <c r="AY11" s="113">
        <v>0</v>
      </c>
      <c r="AZ11" s="63"/>
      <c r="BA11" s="111">
        <v>0</v>
      </c>
      <c r="BB11" s="111">
        <v>0</v>
      </c>
      <c r="BC11" s="111">
        <v>0</v>
      </c>
      <c r="BD11" s="111">
        <v>0</v>
      </c>
      <c r="BE11" s="63"/>
      <c r="BF11" s="111">
        <v>0</v>
      </c>
      <c r="BG11" s="111">
        <v>0</v>
      </c>
      <c r="BH11" s="111">
        <v>0</v>
      </c>
      <c r="BI11" s="111">
        <v>0</v>
      </c>
      <c r="BJ11" s="63"/>
      <c r="BK11" s="111">
        <v>0</v>
      </c>
      <c r="BL11" s="111">
        <v>0</v>
      </c>
      <c r="BM11" s="111">
        <v>0</v>
      </c>
      <c r="BN11" s="111">
        <v>0</v>
      </c>
      <c r="BO11" s="111">
        <v>0</v>
      </c>
      <c r="BQ11" s="111">
        <v>0</v>
      </c>
      <c r="BR11" s="111">
        <v>0</v>
      </c>
      <c r="BS11" s="111">
        <v>0</v>
      </c>
      <c r="BT11" s="111">
        <v>0</v>
      </c>
      <c r="BV11" s="111">
        <v>0</v>
      </c>
      <c r="BW11" s="111">
        <v>0</v>
      </c>
      <c r="BX11" s="111">
        <v>0</v>
      </c>
      <c r="BY11" s="111">
        <v>0</v>
      </c>
      <c r="CA11" s="212">
        <v>0</v>
      </c>
      <c r="CB11" s="212">
        <v>0</v>
      </c>
      <c r="CC11" s="212">
        <v>0</v>
      </c>
      <c r="CD11" s="212">
        <v>0</v>
      </c>
      <c r="CF11" s="212">
        <v>0</v>
      </c>
      <c r="CG11" s="212">
        <v>0</v>
      </c>
      <c r="CH11" s="212">
        <v>0</v>
      </c>
      <c r="CI11" s="212">
        <v>0</v>
      </c>
      <c r="CK11" s="111">
        <v>0</v>
      </c>
      <c r="CL11" s="111">
        <v>0</v>
      </c>
      <c r="CM11" s="111">
        <v>0</v>
      </c>
      <c r="CN11" s="111">
        <v>0</v>
      </c>
      <c r="CP11" s="111">
        <v>0</v>
      </c>
      <c r="CQ11" s="111">
        <v>0</v>
      </c>
      <c r="CR11" s="111">
        <v>0</v>
      </c>
      <c r="CS11" s="111">
        <v>0</v>
      </c>
      <c r="CU11" s="111">
        <v>0</v>
      </c>
      <c r="CV11" s="111">
        <v>0</v>
      </c>
      <c r="CW11" s="111">
        <v>0</v>
      </c>
      <c r="CX11" s="111">
        <v>0</v>
      </c>
      <c r="CZ11" s="111">
        <v>0</v>
      </c>
      <c r="DA11" s="111">
        <v>0</v>
      </c>
      <c r="DB11" s="111">
        <v>0</v>
      </c>
      <c r="DC11" s="111"/>
    </row>
    <row r="12" spans="2:107" ht="15" customHeight="1" x14ac:dyDescent="0.3"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6"/>
      <c r="BL12" s="63"/>
      <c r="BM12" s="63"/>
      <c r="BN12" s="63"/>
    </row>
    <row r="13" spans="2:107" ht="15" customHeight="1" x14ac:dyDescent="0.3"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</row>
    <row r="14" spans="2:107" ht="15" customHeight="1" x14ac:dyDescent="0.3">
      <c r="B14" s="8"/>
      <c r="C14" s="116" t="s">
        <v>29</v>
      </c>
      <c r="D14" s="116" t="s">
        <v>30</v>
      </c>
      <c r="E14" s="116" t="s">
        <v>31</v>
      </c>
      <c r="F14" s="116" t="s">
        <v>32</v>
      </c>
      <c r="G14" s="75"/>
      <c r="H14" s="115" t="s">
        <v>33</v>
      </c>
      <c r="I14" s="115" t="s">
        <v>34</v>
      </c>
      <c r="J14" s="115" t="s">
        <v>35</v>
      </c>
      <c r="K14" s="115" t="s">
        <v>36</v>
      </c>
      <c r="L14" s="75"/>
      <c r="M14" s="115" t="s">
        <v>37</v>
      </c>
      <c r="N14" s="115" t="s">
        <v>38</v>
      </c>
      <c r="O14" s="115" t="s">
        <v>39</v>
      </c>
      <c r="P14" s="115" t="s">
        <v>40</v>
      </c>
      <c r="Q14" s="63"/>
      <c r="R14" s="115" t="s">
        <v>41</v>
      </c>
      <c r="S14" s="115" t="s">
        <v>42</v>
      </c>
      <c r="T14" s="115" t="s">
        <v>43</v>
      </c>
      <c r="U14" s="115" t="s">
        <v>44</v>
      </c>
      <c r="V14" s="63"/>
      <c r="W14" s="115" t="s">
        <v>45</v>
      </c>
      <c r="X14" s="115" t="s">
        <v>46</v>
      </c>
      <c r="Y14" s="115" t="s">
        <v>47</v>
      </c>
      <c r="Z14" s="115" t="s">
        <v>48</v>
      </c>
      <c r="AA14" s="63"/>
      <c r="AB14" s="115" t="s">
        <v>49</v>
      </c>
      <c r="AC14" s="115" t="s">
        <v>50</v>
      </c>
      <c r="AD14" s="115" t="s">
        <v>51</v>
      </c>
      <c r="AE14" s="115" t="s">
        <v>52</v>
      </c>
      <c r="AF14" s="63"/>
      <c r="AG14" s="115" t="s">
        <v>53</v>
      </c>
      <c r="AH14" s="115" t="s">
        <v>54</v>
      </c>
      <c r="AI14" s="115" t="s">
        <v>55</v>
      </c>
      <c r="AJ14" s="115" t="s">
        <v>56</v>
      </c>
      <c r="AK14" s="63"/>
      <c r="AL14" s="115" t="s">
        <v>57</v>
      </c>
      <c r="AM14" s="115" t="s">
        <v>58</v>
      </c>
      <c r="AN14" s="115" t="s">
        <v>59</v>
      </c>
      <c r="AO14" s="115" t="s">
        <v>60</v>
      </c>
      <c r="AP14" s="63"/>
      <c r="AQ14" s="115" t="s">
        <v>61</v>
      </c>
      <c r="AR14" s="115" t="s">
        <v>62</v>
      </c>
      <c r="AS14" s="115" t="s">
        <v>63</v>
      </c>
      <c r="AT14" s="115" t="s">
        <v>64</v>
      </c>
      <c r="AU14" s="63"/>
      <c r="AV14" s="115" t="s">
        <v>65</v>
      </c>
      <c r="AW14" s="115" t="s">
        <v>66</v>
      </c>
      <c r="AX14" s="115" t="s">
        <v>67</v>
      </c>
      <c r="AY14" s="115" t="s">
        <v>68</v>
      </c>
      <c r="AZ14" s="63"/>
      <c r="BA14" s="115" t="s">
        <v>69</v>
      </c>
      <c r="BB14" s="115" t="s">
        <v>70</v>
      </c>
      <c r="BC14" s="115" t="s">
        <v>71</v>
      </c>
      <c r="BD14" s="115" t="s">
        <v>72</v>
      </c>
      <c r="BE14" s="63"/>
      <c r="BF14" s="115" t="s">
        <v>73</v>
      </c>
      <c r="BG14" s="115" t="s">
        <v>74</v>
      </c>
      <c r="BH14" s="115" t="s">
        <v>75</v>
      </c>
      <c r="BI14" s="115" t="s">
        <v>76</v>
      </c>
      <c r="BJ14" s="63"/>
      <c r="BK14" s="115" t="s">
        <v>77</v>
      </c>
      <c r="BL14" s="115" t="s">
        <v>78</v>
      </c>
      <c r="BM14" s="115" t="s">
        <v>79</v>
      </c>
      <c r="BN14" s="115" t="s">
        <v>80</v>
      </c>
      <c r="BO14" s="115" t="s">
        <v>81</v>
      </c>
      <c r="BQ14" s="115" t="s">
        <v>82</v>
      </c>
      <c r="BR14" s="115" t="s">
        <v>83</v>
      </c>
      <c r="BS14" s="115" t="s">
        <v>84</v>
      </c>
      <c r="BT14" s="115" t="s">
        <v>85</v>
      </c>
      <c r="BV14" s="115" t="s">
        <v>86</v>
      </c>
      <c r="BW14" s="116" t="s">
        <v>87</v>
      </c>
      <c r="BX14" s="116" t="s">
        <v>88</v>
      </c>
      <c r="BY14" s="116" t="s">
        <v>85</v>
      </c>
      <c r="CA14" s="115" t="s">
        <v>89</v>
      </c>
      <c r="CB14" s="116" t="s">
        <v>90</v>
      </c>
      <c r="CC14" s="116" t="s">
        <v>91</v>
      </c>
      <c r="CD14" s="116" t="s">
        <v>92</v>
      </c>
      <c r="CE14" s="76"/>
      <c r="CF14" s="115" t="s">
        <v>93</v>
      </c>
      <c r="CG14" s="116" t="s">
        <v>94</v>
      </c>
      <c r="CH14" s="116" t="s">
        <v>95</v>
      </c>
      <c r="CI14" s="116" t="s">
        <v>322</v>
      </c>
      <c r="CJ14" s="76"/>
      <c r="CK14" s="115" t="s">
        <v>323</v>
      </c>
      <c r="CL14" s="116" t="s">
        <v>324</v>
      </c>
      <c r="CM14" s="116" t="s">
        <v>325</v>
      </c>
      <c r="CN14" s="116" t="s">
        <v>326</v>
      </c>
      <c r="CO14" s="76"/>
      <c r="CP14" s="115" t="s">
        <v>352</v>
      </c>
      <c r="CQ14" s="116" t="s">
        <v>353</v>
      </c>
      <c r="CR14" s="116" t="s">
        <v>358</v>
      </c>
      <c r="CS14" s="116" t="s">
        <v>363</v>
      </c>
      <c r="CT14" s="76"/>
      <c r="CU14" s="116" t="s">
        <v>366</v>
      </c>
      <c r="CV14" s="116" t="s">
        <v>367</v>
      </c>
      <c r="CW14" s="116" t="s">
        <v>368</v>
      </c>
      <c r="CX14" s="116" t="s">
        <v>369</v>
      </c>
      <c r="CY14" s="76"/>
      <c r="CZ14" s="116" t="s">
        <v>374</v>
      </c>
      <c r="DA14" s="116" t="s">
        <v>375</v>
      </c>
      <c r="DB14" s="116" t="s">
        <v>376</v>
      </c>
      <c r="DC14" s="116" t="s">
        <v>377</v>
      </c>
    </row>
    <row r="15" spans="2:107" s="40" customFormat="1" ht="15" customHeight="1" x14ac:dyDescent="0.3">
      <c r="B15" s="106" t="s">
        <v>130</v>
      </c>
      <c r="C15" s="107">
        <v>28098</v>
      </c>
      <c r="D15" s="107">
        <v>25105</v>
      </c>
      <c r="E15" s="107">
        <v>27531</v>
      </c>
      <c r="F15" s="107">
        <v>21682</v>
      </c>
      <c r="G15" s="45"/>
      <c r="H15" s="107">
        <v>23769</v>
      </c>
      <c r="I15" s="107">
        <v>25981</v>
      </c>
      <c r="J15" s="107">
        <v>25943</v>
      </c>
      <c r="K15" s="107">
        <v>24498</v>
      </c>
      <c r="L15" s="45"/>
      <c r="M15" s="107">
        <v>25294</v>
      </c>
      <c r="N15" s="107">
        <v>30860</v>
      </c>
      <c r="O15" s="107">
        <v>30351.999999999971</v>
      </c>
      <c r="P15" s="107">
        <v>81704</v>
      </c>
      <c r="Q15" s="44"/>
      <c r="R15" s="107">
        <v>82303.000000000029</v>
      </c>
      <c r="S15" s="107">
        <v>94316.000000000029</v>
      </c>
      <c r="T15" s="107">
        <v>93660.000000000029</v>
      </c>
      <c r="U15" s="107">
        <v>63607</v>
      </c>
      <c r="V15" s="44"/>
      <c r="W15" s="107">
        <v>65980.999999999971</v>
      </c>
      <c r="X15" s="107">
        <v>43649.999999999971</v>
      </c>
      <c r="Y15" s="107">
        <v>47183</v>
      </c>
      <c r="Z15" s="107">
        <v>34000</v>
      </c>
      <c r="AA15" s="44"/>
      <c r="AB15" s="107">
        <v>18991</v>
      </c>
      <c r="AC15" s="107">
        <v>23140.000000000058</v>
      </c>
      <c r="AD15" s="107">
        <v>18592</v>
      </c>
      <c r="AE15" s="107">
        <v>21719</v>
      </c>
      <c r="AF15" s="44"/>
      <c r="AG15" s="107">
        <v>38404.5</v>
      </c>
      <c r="AH15" s="107">
        <v>60815.499999999942</v>
      </c>
      <c r="AI15" s="107">
        <v>69362.5</v>
      </c>
      <c r="AJ15" s="107">
        <v>90512.969999999972</v>
      </c>
      <c r="AK15" s="44"/>
      <c r="AL15" s="107">
        <v>100493.46000000002</v>
      </c>
      <c r="AM15" s="107">
        <v>118180.46000000002</v>
      </c>
      <c r="AN15" s="107">
        <v>119955.45999999996</v>
      </c>
      <c r="AO15" s="107">
        <v>154511.99</v>
      </c>
      <c r="AP15" s="44"/>
      <c r="AQ15" s="107">
        <v>151044.00999999995</v>
      </c>
      <c r="AR15" s="107">
        <v>170651.00999999995</v>
      </c>
      <c r="AS15" s="107">
        <v>165711.01</v>
      </c>
      <c r="AT15" s="107">
        <v>133948.01</v>
      </c>
      <c r="AU15" s="44"/>
      <c r="AV15" s="107">
        <v>142202.01</v>
      </c>
      <c r="AW15" s="107">
        <v>106209.02000000014</v>
      </c>
      <c r="AX15" s="107">
        <v>117692.03000000003</v>
      </c>
      <c r="AY15" s="107">
        <v>120963.03000000014</v>
      </c>
      <c r="AZ15" s="44"/>
      <c r="BA15" s="107">
        <v>107289.02000000014</v>
      </c>
      <c r="BB15" s="107">
        <v>94278.009999999893</v>
      </c>
      <c r="BC15" s="107">
        <v>89143.999999999971</v>
      </c>
      <c r="BD15" s="107">
        <v>77250.999999999767</v>
      </c>
      <c r="BE15" s="44"/>
      <c r="BF15" s="107">
        <v>58910.999999999884</v>
      </c>
      <c r="BG15" s="107">
        <v>61009</v>
      </c>
      <c r="BH15" s="107">
        <v>51972</v>
      </c>
      <c r="BI15" s="107">
        <v>79887</v>
      </c>
      <c r="BJ15" s="44"/>
      <c r="BK15" s="107">
        <v>86964</v>
      </c>
      <c r="BL15" s="107">
        <v>100492</v>
      </c>
      <c r="BM15" s="107">
        <v>95424</v>
      </c>
      <c r="BN15" s="107">
        <v>90709</v>
      </c>
      <c r="BO15" s="107">
        <v>75028</v>
      </c>
      <c r="BP15" s="44"/>
      <c r="BQ15" s="107">
        <v>84515</v>
      </c>
      <c r="BR15" s="107">
        <v>100070</v>
      </c>
      <c r="BS15" s="107">
        <v>132655</v>
      </c>
      <c r="BT15" s="107">
        <v>155221</v>
      </c>
      <c r="BV15" s="107" t="s">
        <v>131</v>
      </c>
      <c r="BW15" s="107" t="s">
        <v>131</v>
      </c>
      <c r="BX15" s="107" t="s">
        <v>131</v>
      </c>
      <c r="BY15" s="107">
        <v>155221</v>
      </c>
      <c r="BZ15" s="123"/>
      <c r="CA15" s="107">
        <v>146053.00000000023</v>
      </c>
      <c r="CB15" s="107">
        <v>169032</v>
      </c>
      <c r="CC15" s="107">
        <v>157708</v>
      </c>
      <c r="CD15" s="107">
        <v>204542</v>
      </c>
      <c r="CE15" s="123"/>
      <c r="CF15" s="107">
        <v>268977.99999999977</v>
      </c>
      <c r="CG15" s="107">
        <v>311646</v>
      </c>
      <c r="CH15" s="107">
        <v>398602</v>
      </c>
      <c r="CI15" s="107">
        <v>452747</v>
      </c>
      <c r="CJ15" s="123"/>
      <c r="CK15" s="107">
        <v>-53574</v>
      </c>
      <c r="CL15" s="107">
        <v>-157192</v>
      </c>
      <c r="CM15" s="107">
        <v>-200244</v>
      </c>
      <c r="CN15" s="107">
        <v>-214789</v>
      </c>
      <c r="CO15" s="123"/>
      <c r="CP15" s="107">
        <v>290077</v>
      </c>
      <c r="CQ15" s="107">
        <v>367347</v>
      </c>
      <c r="CR15" s="107">
        <v>373496</v>
      </c>
      <c r="CS15" s="107">
        <v>320304</v>
      </c>
      <c r="CT15" s="123"/>
      <c r="CU15" s="107">
        <v>332418</v>
      </c>
      <c r="CV15" s="107">
        <v>338707</v>
      </c>
      <c r="CW15" s="107">
        <v>331160</v>
      </c>
      <c r="CX15" s="107">
        <v>455012</v>
      </c>
      <c r="CY15" s="123"/>
      <c r="CZ15" s="107">
        <v>448664</v>
      </c>
      <c r="DA15" s="107">
        <v>505364</v>
      </c>
      <c r="DB15" s="107">
        <v>594896</v>
      </c>
      <c r="DC15" s="107"/>
    </row>
    <row r="16" spans="2:107" ht="15" customHeight="1" outlineLevel="1" x14ac:dyDescent="0.3">
      <c r="B16" s="112" t="s">
        <v>140</v>
      </c>
      <c r="C16" s="113">
        <v>21052</v>
      </c>
      <c r="D16" s="113">
        <v>20097</v>
      </c>
      <c r="E16" s="113">
        <v>22252</v>
      </c>
      <c r="F16" s="113">
        <v>17591</v>
      </c>
      <c r="G16" s="63"/>
      <c r="H16" s="111">
        <v>19148</v>
      </c>
      <c r="I16" s="111">
        <v>19004</v>
      </c>
      <c r="J16" s="111">
        <v>17648</v>
      </c>
      <c r="K16" s="111">
        <v>16678</v>
      </c>
      <c r="L16" s="63"/>
      <c r="M16" s="111">
        <v>17246</v>
      </c>
      <c r="N16" s="111">
        <v>20824</v>
      </c>
      <c r="O16" s="111">
        <v>21316.999999999985</v>
      </c>
      <c r="P16" s="111">
        <v>30338</v>
      </c>
      <c r="Q16" s="63"/>
      <c r="R16" s="111">
        <v>29914.000000000029</v>
      </c>
      <c r="S16" s="111">
        <v>32351.000000000029</v>
      </c>
      <c r="T16" s="111">
        <v>30454.000000000015</v>
      </c>
      <c r="U16" s="111">
        <v>32112.999999999971</v>
      </c>
      <c r="V16" s="63"/>
      <c r="W16" s="111">
        <v>33543.999999999971</v>
      </c>
      <c r="X16" s="111">
        <v>24372.999999999971</v>
      </c>
      <c r="Y16" s="111">
        <v>27117</v>
      </c>
      <c r="Z16" s="111">
        <v>21886.000000000029</v>
      </c>
      <c r="AA16" s="63"/>
      <c r="AB16" s="111">
        <v>16574.000000000029</v>
      </c>
      <c r="AC16" s="111">
        <v>18341.000000000029</v>
      </c>
      <c r="AD16" s="111">
        <v>15736</v>
      </c>
      <c r="AE16" s="111">
        <v>14144</v>
      </c>
      <c r="AF16" s="63"/>
      <c r="AG16" s="111">
        <v>19783.999999999971</v>
      </c>
      <c r="AH16" s="111">
        <v>29027.999999999942</v>
      </c>
      <c r="AI16" s="111">
        <v>32043</v>
      </c>
      <c r="AJ16" s="111">
        <v>40317</v>
      </c>
      <c r="AK16" s="63"/>
      <c r="AL16" s="111">
        <v>42260</v>
      </c>
      <c r="AM16" s="111">
        <v>49817.000000000029</v>
      </c>
      <c r="AN16" s="111">
        <v>52219</v>
      </c>
      <c r="AO16" s="111">
        <v>69994.999999999942</v>
      </c>
      <c r="AP16" s="63"/>
      <c r="AQ16" s="111">
        <v>67431.999999999942</v>
      </c>
      <c r="AR16" s="111">
        <v>78904.999999999942</v>
      </c>
      <c r="AS16" s="111">
        <v>79331.999999999942</v>
      </c>
      <c r="AT16" s="111">
        <v>67391</v>
      </c>
      <c r="AU16" s="63"/>
      <c r="AV16" s="111">
        <v>76736</v>
      </c>
      <c r="AW16" s="111">
        <v>57403.000000000116</v>
      </c>
      <c r="AX16" s="111">
        <v>68338.000000000058</v>
      </c>
      <c r="AY16" s="111">
        <v>71608.000000000116</v>
      </c>
      <c r="AZ16" s="63"/>
      <c r="BA16" s="111">
        <v>63220.000000000116</v>
      </c>
      <c r="BB16" s="111">
        <v>57443.999999999942</v>
      </c>
      <c r="BC16" s="111">
        <v>51482.999999999942</v>
      </c>
      <c r="BD16" s="111">
        <v>47754.999999999884</v>
      </c>
      <c r="BE16" s="63"/>
      <c r="BF16" s="111">
        <v>43652.999999999942</v>
      </c>
      <c r="BG16" s="111">
        <v>47034.000000000058</v>
      </c>
      <c r="BH16" s="111">
        <v>39567.000000000058</v>
      </c>
      <c r="BI16" s="111">
        <v>53203.000000000058</v>
      </c>
      <c r="BJ16" s="63"/>
      <c r="BK16" s="111">
        <v>50318</v>
      </c>
      <c r="BL16" s="111">
        <v>61362.999999999942</v>
      </c>
      <c r="BM16" s="111">
        <v>58143</v>
      </c>
      <c r="BN16" s="111">
        <v>54429</v>
      </c>
      <c r="BO16" s="111">
        <v>42699</v>
      </c>
      <c r="BQ16" s="111">
        <v>48611</v>
      </c>
      <c r="BR16" s="111">
        <v>49398</v>
      </c>
      <c r="BS16" s="111">
        <v>58214</v>
      </c>
      <c r="BT16" s="111">
        <v>59871</v>
      </c>
      <c r="BV16" s="111" t="s">
        <v>131</v>
      </c>
      <c r="BW16" s="111" t="s">
        <v>131</v>
      </c>
      <c r="BX16" s="111" t="s">
        <v>131</v>
      </c>
      <c r="BY16" s="111">
        <v>59871</v>
      </c>
      <c r="CA16" s="111">
        <v>40453.000000000116</v>
      </c>
      <c r="CB16" s="111">
        <v>35326</v>
      </c>
      <c r="CC16" s="111">
        <v>12874.999999999884</v>
      </c>
      <c r="CD16" s="111">
        <v>9833</v>
      </c>
      <c r="CF16" s="111">
        <v>26004.999999999767</v>
      </c>
      <c r="CG16" s="111">
        <v>18408</v>
      </c>
      <c r="CH16" s="111">
        <v>38691.000000000233</v>
      </c>
      <c r="CI16" s="111">
        <v>35499.000000000116</v>
      </c>
      <c r="CK16" s="111">
        <v>-103971.99999999988</v>
      </c>
      <c r="CL16" s="111">
        <v>-132458</v>
      </c>
      <c r="CM16" s="111">
        <v>-137105.00000000012</v>
      </c>
      <c r="CN16" s="111">
        <v>-140619.00000000012</v>
      </c>
      <c r="CP16" s="111">
        <v>-8128</v>
      </c>
      <c r="CQ16" s="111">
        <v>20897</v>
      </c>
      <c r="CR16" s="111">
        <v>26598</v>
      </c>
      <c r="CS16" s="111">
        <v>24979</v>
      </c>
      <c r="CU16" s="111">
        <v>30791</v>
      </c>
      <c r="CV16" s="111">
        <v>29639</v>
      </c>
      <c r="CW16" s="111">
        <v>20491.000000000116</v>
      </c>
      <c r="CX16" s="111">
        <v>19092.000000000116</v>
      </c>
      <c r="CZ16" s="111">
        <v>17364.999999999884</v>
      </c>
      <c r="DA16" s="111">
        <v>8161</v>
      </c>
      <c r="DB16" s="111">
        <v>13822.999999999884</v>
      </c>
      <c r="DC16" s="111"/>
    </row>
    <row r="17" spans="2:107" ht="15" customHeight="1" outlineLevel="1" x14ac:dyDescent="0.3">
      <c r="B17" s="122" t="s">
        <v>141</v>
      </c>
      <c r="C17" s="113">
        <v>6860</v>
      </c>
      <c r="D17" s="113">
        <v>4822</v>
      </c>
      <c r="E17" s="113">
        <v>5093</v>
      </c>
      <c r="F17" s="113">
        <v>3991</v>
      </c>
      <c r="G17" s="63"/>
      <c r="H17" s="111">
        <v>4521</v>
      </c>
      <c r="I17" s="111">
        <v>6679</v>
      </c>
      <c r="J17" s="111">
        <v>7898</v>
      </c>
      <c r="K17" s="111">
        <v>6956</v>
      </c>
      <c r="L17" s="63"/>
      <c r="M17" s="111">
        <v>6548</v>
      </c>
      <c r="N17" s="111">
        <v>8074</v>
      </c>
      <c r="O17" s="111">
        <v>6463.9999999999927</v>
      </c>
      <c r="P17" s="111">
        <v>10251</v>
      </c>
      <c r="Q17" s="63"/>
      <c r="R17" s="111">
        <v>10583</v>
      </c>
      <c r="S17" s="111">
        <v>13040.000000000007</v>
      </c>
      <c r="T17" s="111">
        <v>12295.000000000007</v>
      </c>
      <c r="U17" s="111">
        <v>11987</v>
      </c>
      <c r="V17" s="63"/>
      <c r="W17" s="111">
        <v>11976</v>
      </c>
      <c r="X17" s="111">
        <v>5796.9999999999854</v>
      </c>
      <c r="Y17" s="111">
        <v>8616</v>
      </c>
      <c r="Z17" s="111">
        <v>5698.0000000000073</v>
      </c>
      <c r="AA17" s="63"/>
      <c r="AB17" s="111">
        <v>4891.9999999999927</v>
      </c>
      <c r="AC17" s="111">
        <v>5697.0000000000073</v>
      </c>
      <c r="AD17" s="111">
        <v>3273.0000000000073</v>
      </c>
      <c r="AE17" s="111">
        <v>3697.9999999999927</v>
      </c>
      <c r="AF17" s="63"/>
      <c r="AG17" s="111">
        <v>3689.5000000000073</v>
      </c>
      <c r="AH17" s="111">
        <v>8596.5</v>
      </c>
      <c r="AI17" s="111">
        <v>8963.4999999999927</v>
      </c>
      <c r="AJ17" s="111">
        <v>12490.970000000001</v>
      </c>
      <c r="AK17" s="63"/>
      <c r="AL17" s="111">
        <v>14354.460000000006</v>
      </c>
      <c r="AM17" s="111">
        <v>15711.460000000006</v>
      </c>
      <c r="AN17" s="111">
        <v>15665.460000000006</v>
      </c>
      <c r="AO17" s="111">
        <v>18648.990000000005</v>
      </c>
      <c r="AP17" s="63"/>
      <c r="AQ17" s="111">
        <v>17391.010000000009</v>
      </c>
      <c r="AR17" s="111">
        <v>20507.009999999995</v>
      </c>
      <c r="AS17" s="111">
        <v>19417.00999999998</v>
      </c>
      <c r="AT17" s="111">
        <v>14768.00999999998</v>
      </c>
      <c r="AU17" s="63"/>
      <c r="AV17" s="111">
        <v>14665.00999999998</v>
      </c>
      <c r="AW17" s="111">
        <v>9263.0199999999895</v>
      </c>
      <c r="AX17" s="111">
        <v>7910.0300000000134</v>
      </c>
      <c r="AY17" s="111">
        <v>9121.0300000000279</v>
      </c>
      <c r="AZ17" s="63"/>
      <c r="BA17" s="111">
        <v>8938.0200000000041</v>
      </c>
      <c r="BB17" s="111">
        <v>6249.0100000000093</v>
      </c>
      <c r="BC17" s="111">
        <v>7581.0000000000146</v>
      </c>
      <c r="BD17" s="111">
        <v>5927.9999999999854</v>
      </c>
      <c r="BE17" s="63"/>
      <c r="BF17" s="111">
        <v>4685</v>
      </c>
      <c r="BG17" s="111">
        <v>4156.9999999999854</v>
      </c>
      <c r="BH17" s="111">
        <v>4642</v>
      </c>
      <c r="BI17" s="111">
        <v>6819</v>
      </c>
      <c r="BJ17" s="63"/>
      <c r="BK17" s="111">
        <v>7586</v>
      </c>
      <c r="BL17" s="111">
        <v>8154.0000000000146</v>
      </c>
      <c r="BM17" s="111">
        <v>4982</v>
      </c>
      <c r="BN17" s="111">
        <v>6761</v>
      </c>
      <c r="BO17" s="111">
        <v>5590</v>
      </c>
      <c r="BQ17" s="111">
        <v>6613</v>
      </c>
      <c r="BR17" s="111">
        <v>11326</v>
      </c>
      <c r="BS17" s="111">
        <v>15698</v>
      </c>
      <c r="BT17" s="111">
        <v>15092</v>
      </c>
      <c r="BV17" s="111" t="s">
        <v>131</v>
      </c>
      <c r="BW17" s="111" t="s">
        <v>131</v>
      </c>
      <c r="BX17" s="111" t="s">
        <v>131</v>
      </c>
      <c r="BY17" s="111">
        <v>15092</v>
      </c>
      <c r="CA17" s="111">
        <v>14303.000000000029</v>
      </c>
      <c r="CB17" s="111">
        <v>16491.999999999971</v>
      </c>
      <c r="CC17" s="111">
        <v>16453</v>
      </c>
      <c r="CD17" s="111">
        <v>18138</v>
      </c>
      <c r="CF17" s="111">
        <v>21628</v>
      </c>
      <c r="CG17" s="111">
        <v>20328.000000000029</v>
      </c>
      <c r="CH17" s="111">
        <v>25759.999999999971</v>
      </c>
      <c r="CI17" s="111">
        <v>25416.999999999971</v>
      </c>
      <c r="CK17" s="111">
        <v>-24309.000000000029</v>
      </c>
      <c r="CL17" s="111">
        <v>-36655</v>
      </c>
      <c r="CM17" s="111">
        <v>-37855.999999999971</v>
      </c>
      <c r="CN17" s="111">
        <v>-38096.999999999971</v>
      </c>
      <c r="CP17" s="111">
        <v>16662</v>
      </c>
      <c r="CQ17" s="111">
        <v>28629</v>
      </c>
      <c r="CR17" s="111">
        <v>22949</v>
      </c>
      <c r="CS17" s="111">
        <v>18909</v>
      </c>
      <c r="CU17" s="111">
        <v>16331</v>
      </c>
      <c r="CV17" s="111">
        <v>11510.000000000029</v>
      </c>
      <c r="CW17" s="111">
        <v>12547.000000000029</v>
      </c>
      <c r="CX17" s="111">
        <v>11141.000000000029</v>
      </c>
      <c r="CZ17" s="111">
        <v>7757</v>
      </c>
      <c r="DA17" s="111">
        <v>8821.9999999999709</v>
      </c>
      <c r="DB17" s="111">
        <v>6441.9999999999709</v>
      </c>
      <c r="DC17" s="111"/>
    </row>
    <row r="18" spans="2:107" ht="15" customHeight="1" outlineLevel="1" x14ac:dyDescent="0.3">
      <c r="B18" s="123" t="s">
        <v>142</v>
      </c>
      <c r="C18" s="113">
        <v>0</v>
      </c>
      <c r="D18" s="113">
        <v>0</v>
      </c>
      <c r="E18" s="113">
        <v>0</v>
      </c>
      <c r="F18" s="113">
        <v>0</v>
      </c>
      <c r="G18" s="63"/>
      <c r="H18" s="111">
        <v>0</v>
      </c>
      <c r="I18" s="111">
        <v>0</v>
      </c>
      <c r="J18" s="111">
        <v>0</v>
      </c>
      <c r="K18" s="111">
        <v>0</v>
      </c>
      <c r="L18" s="63"/>
      <c r="M18" s="111">
        <v>0</v>
      </c>
      <c r="N18" s="111">
        <v>0</v>
      </c>
      <c r="O18" s="111">
        <v>0</v>
      </c>
      <c r="P18" s="111">
        <v>34285</v>
      </c>
      <c r="Q18" s="63"/>
      <c r="R18" s="111">
        <v>34800</v>
      </c>
      <c r="S18" s="111">
        <v>39717</v>
      </c>
      <c r="T18" s="111">
        <v>40750</v>
      </c>
      <c r="U18" s="111">
        <v>9243.0000000000073</v>
      </c>
      <c r="V18" s="63"/>
      <c r="W18" s="111">
        <v>10608</v>
      </c>
      <c r="X18" s="111">
        <v>5876.9999999999927</v>
      </c>
      <c r="Y18" s="111">
        <v>5673</v>
      </c>
      <c r="Z18" s="111">
        <v>4717</v>
      </c>
      <c r="AA18" s="63"/>
      <c r="AB18" s="111">
        <v>3210</v>
      </c>
      <c r="AC18" s="111">
        <v>4464.0000000000073</v>
      </c>
      <c r="AD18" s="111">
        <v>2633</v>
      </c>
      <c r="AE18" s="111">
        <v>2783.9999999999927</v>
      </c>
      <c r="AF18" s="63"/>
      <c r="AG18" s="111">
        <v>3482</v>
      </c>
      <c r="AH18" s="111">
        <v>7053.0000000000073</v>
      </c>
      <c r="AI18" s="111">
        <v>8815</v>
      </c>
      <c r="AJ18" s="111">
        <v>12861</v>
      </c>
      <c r="AK18" s="63"/>
      <c r="AL18" s="111">
        <v>13191</v>
      </c>
      <c r="AM18" s="111">
        <v>13567.999999999993</v>
      </c>
      <c r="AN18" s="111">
        <v>12391.999999999985</v>
      </c>
      <c r="AO18" s="111">
        <v>16344</v>
      </c>
      <c r="AP18" s="63"/>
      <c r="AQ18" s="111">
        <v>17012</v>
      </c>
      <c r="AR18" s="111">
        <v>19261</v>
      </c>
      <c r="AS18" s="111">
        <v>17040.000000000015</v>
      </c>
      <c r="AT18" s="111">
        <v>9402</v>
      </c>
      <c r="AU18" s="63"/>
      <c r="AV18" s="111">
        <v>8074</v>
      </c>
      <c r="AW18" s="111">
        <v>6754</v>
      </c>
      <c r="AX18" s="111">
        <v>7890.9999999999854</v>
      </c>
      <c r="AY18" s="111">
        <v>10099.999999999985</v>
      </c>
      <c r="AZ18" s="63"/>
      <c r="BA18" s="111">
        <v>10105</v>
      </c>
      <c r="BB18" s="111">
        <v>8126</v>
      </c>
      <c r="BC18" s="111">
        <v>8627.0000000000146</v>
      </c>
      <c r="BD18" s="111">
        <v>5937</v>
      </c>
      <c r="BE18" s="63"/>
      <c r="BF18" s="111">
        <v>2452</v>
      </c>
      <c r="BG18" s="111">
        <v>1808.9999999999854</v>
      </c>
      <c r="BH18" s="111">
        <v>1767.9999999999854</v>
      </c>
      <c r="BI18" s="111">
        <v>4976</v>
      </c>
      <c r="BJ18" s="63"/>
      <c r="BK18" s="111">
        <v>7934</v>
      </c>
      <c r="BL18" s="111">
        <v>6393</v>
      </c>
      <c r="BM18" s="111">
        <v>6779.0000000000291</v>
      </c>
      <c r="BN18" s="111">
        <v>5589.0000000000146</v>
      </c>
      <c r="BO18" s="111">
        <v>4591.0000000000146</v>
      </c>
      <c r="BQ18" s="111">
        <v>4171</v>
      </c>
      <c r="BR18" s="111">
        <v>9219</v>
      </c>
      <c r="BS18" s="111">
        <v>10735</v>
      </c>
      <c r="BT18" s="111">
        <v>12169</v>
      </c>
      <c r="BV18" s="111" t="s">
        <v>131</v>
      </c>
      <c r="BW18" s="111" t="s">
        <v>131</v>
      </c>
      <c r="BX18" s="111" t="s">
        <v>131</v>
      </c>
      <c r="BY18" s="111">
        <v>12168.999999999985</v>
      </c>
      <c r="CA18" s="111">
        <v>13927.000000000029</v>
      </c>
      <c r="CB18" s="111">
        <v>16722</v>
      </c>
      <c r="CC18" s="111">
        <v>16365.999999999956</v>
      </c>
      <c r="CD18" s="111">
        <v>19428.000000000015</v>
      </c>
      <c r="CF18" s="111">
        <v>22144.999999999942</v>
      </c>
      <c r="CG18" s="111">
        <v>20537</v>
      </c>
      <c r="CH18" s="111">
        <v>26687.000000000029</v>
      </c>
      <c r="CI18" s="111">
        <v>26569</v>
      </c>
      <c r="CK18" s="111">
        <v>-6675.9999999999709</v>
      </c>
      <c r="CL18" s="111">
        <v>-15275</v>
      </c>
      <c r="CM18" s="111">
        <v>-19615.000000000029</v>
      </c>
      <c r="CN18" s="111">
        <v>-17037</v>
      </c>
      <c r="CP18" s="111">
        <v>17039</v>
      </c>
      <c r="CQ18" s="111">
        <v>25062</v>
      </c>
      <c r="CR18" s="111">
        <v>22135.000000000029</v>
      </c>
      <c r="CS18" s="111">
        <v>14953</v>
      </c>
      <c r="CU18" s="111">
        <v>15607</v>
      </c>
      <c r="CV18" s="111">
        <v>12414</v>
      </c>
      <c r="CW18" s="111">
        <v>10162.999999999971</v>
      </c>
      <c r="CX18" s="111">
        <v>10577</v>
      </c>
      <c r="CZ18" s="111">
        <v>6789</v>
      </c>
      <c r="DA18" s="111">
        <v>8811</v>
      </c>
      <c r="DB18" s="111">
        <v>5150.0000000000291</v>
      </c>
      <c r="DC18" s="111"/>
    </row>
    <row r="19" spans="2:107" ht="15" customHeight="1" outlineLevel="1" x14ac:dyDescent="0.3">
      <c r="B19" s="123" t="s">
        <v>143</v>
      </c>
      <c r="C19" s="113">
        <v>0</v>
      </c>
      <c r="D19" s="113">
        <v>0</v>
      </c>
      <c r="E19" s="113">
        <v>0</v>
      </c>
      <c r="F19" s="113">
        <v>0</v>
      </c>
      <c r="G19" s="63"/>
      <c r="H19" s="111">
        <v>0</v>
      </c>
      <c r="I19" s="111">
        <v>0</v>
      </c>
      <c r="J19" s="111">
        <v>0</v>
      </c>
      <c r="K19" s="111">
        <v>0</v>
      </c>
      <c r="L19" s="63"/>
      <c r="M19" s="111">
        <v>0</v>
      </c>
      <c r="N19" s="111">
        <v>0</v>
      </c>
      <c r="O19" s="111">
        <v>0</v>
      </c>
      <c r="P19" s="111">
        <v>3577</v>
      </c>
      <c r="Q19" s="63"/>
      <c r="R19" s="111">
        <v>4218</v>
      </c>
      <c r="S19" s="111">
        <v>6530</v>
      </c>
      <c r="T19" s="111">
        <v>7869</v>
      </c>
      <c r="U19" s="111">
        <v>5852</v>
      </c>
      <c r="V19" s="63"/>
      <c r="W19" s="111">
        <v>5679</v>
      </c>
      <c r="X19" s="111">
        <v>3367</v>
      </c>
      <c r="Y19" s="111">
        <v>1908</v>
      </c>
      <c r="Z19" s="111">
        <v>677</v>
      </c>
      <c r="AA19" s="63"/>
      <c r="AB19" s="111">
        <v>322</v>
      </c>
      <c r="AC19" s="111">
        <v>733</v>
      </c>
      <c r="AD19" s="111">
        <v>3119.9999999999982</v>
      </c>
      <c r="AE19" s="111">
        <v>7162</v>
      </c>
      <c r="AF19" s="63"/>
      <c r="AG19" s="111">
        <v>10300.000000000004</v>
      </c>
      <c r="AH19" s="111">
        <v>15323.000000000004</v>
      </c>
      <c r="AI19" s="111">
        <v>17740</v>
      </c>
      <c r="AJ19" s="111">
        <v>21641</v>
      </c>
      <c r="AK19" s="63"/>
      <c r="AL19" s="111">
        <v>22936.999999999996</v>
      </c>
      <c r="AM19" s="111">
        <v>25281.999999999996</v>
      </c>
      <c r="AN19" s="111">
        <v>22942</v>
      </c>
      <c r="AO19" s="111">
        <v>27053</v>
      </c>
      <c r="AP19" s="63"/>
      <c r="AQ19" s="111">
        <v>25799</v>
      </c>
      <c r="AR19" s="111">
        <v>25456</v>
      </c>
      <c r="AS19" s="111">
        <v>24816</v>
      </c>
      <c r="AT19" s="111">
        <v>16836</v>
      </c>
      <c r="AU19" s="63"/>
      <c r="AV19" s="111">
        <v>17518</v>
      </c>
      <c r="AW19" s="111">
        <v>12387</v>
      </c>
      <c r="AX19" s="111">
        <v>11938</v>
      </c>
      <c r="AY19" s="111">
        <v>11676</v>
      </c>
      <c r="AZ19" s="63"/>
      <c r="BA19" s="111">
        <v>8149</v>
      </c>
      <c r="BB19" s="111">
        <v>6776</v>
      </c>
      <c r="BC19" s="111">
        <v>7286</v>
      </c>
      <c r="BD19" s="111">
        <v>4654</v>
      </c>
      <c r="BE19" s="63"/>
      <c r="BF19" s="111">
        <v>2901.0000000000146</v>
      </c>
      <c r="BG19" s="111">
        <v>3458.0000000000146</v>
      </c>
      <c r="BH19" s="111">
        <v>918</v>
      </c>
      <c r="BI19" s="111">
        <v>4649</v>
      </c>
      <c r="BJ19" s="63"/>
      <c r="BK19" s="111">
        <v>5592.9999999999854</v>
      </c>
      <c r="BL19" s="111">
        <v>6213.9999999999854</v>
      </c>
      <c r="BM19" s="111">
        <v>7709.0000000000146</v>
      </c>
      <c r="BN19" s="111">
        <v>5607</v>
      </c>
      <c r="BO19" s="111">
        <v>4148</v>
      </c>
      <c r="BQ19" s="111">
        <v>4691</v>
      </c>
      <c r="BR19" s="111">
        <v>3318</v>
      </c>
      <c r="BS19" s="111">
        <v>5641</v>
      </c>
      <c r="BT19" s="111">
        <v>3744</v>
      </c>
      <c r="BV19" s="111" t="s">
        <v>131</v>
      </c>
      <c r="BW19" s="111" t="s">
        <v>131</v>
      </c>
      <c r="BX19" s="111" t="s">
        <v>131</v>
      </c>
      <c r="BY19" s="111">
        <v>3744</v>
      </c>
      <c r="CA19" s="111">
        <v>2507.0000000000291</v>
      </c>
      <c r="CB19" s="111">
        <v>3179.9999999999854</v>
      </c>
      <c r="CC19" s="111">
        <v>-169</v>
      </c>
      <c r="CD19" s="111">
        <v>3559</v>
      </c>
      <c r="CF19" s="111">
        <v>5877.9999999999854</v>
      </c>
      <c r="CG19" s="111">
        <v>6191</v>
      </c>
      <c r="CH19" s="111">
        <v>10756.999999999971</v>
      </c>
      <c r="CI19" s="111">
        <v>7289.9999999999709</v>
      </c>
      <c r="CK19" s="111">
        <v>-22761</v>
      </c>
      <c r="CL19" s="111">
        <v>-28011.999999999985</v>
      </c>
      <c r="CM19" s="111">
        <v>-29430.999999999985</v>
      </c>
      <c r="CN19" s="111">
        <v>-28102.999999999971</v>
      </c>
      <c r="CP19" s="111">
        <v>1781</v>
      </c>
      <c r="CQ19" s="111">
        <v>8495</v>
      </c>
      <c r="CR19" s="111">
        <v>8591</v>
      </c>
      <c r="CS19" s="111">
        <v>6455</v>
      </c>
      <c r="CU19" s="111">
        <v>8467</v>
      </c>
      <c r="CV19" s="111">
        <v>4688.9999999999854</v>
      </c>
      <c r="CW19" s="111">
        <v>1760</v>
      </c>
      <c r="CX19" s="111">
        <v>2260</v>
      </c>
      <c r="CZ19" s="111">
        <v>-564</v>
      </c>
      <c r="DA19" s="111">
        <v>5083.0000000000146</v>
      </c>
      <c r="DB19" s="111">
        <v>6895.9999999999854</v>
      </c>
      <c r="DC19" s="111"/>
    </row>
    <row r="20" spans="2:107" ht="15" customHeight="1" outlineLevel="1" x14ac:dyDescent="0.3">
      <c r="B20" s="123" t="s">
        <v>144</v>
      </c>
      <c r="C20" s="113">
        <v>0</v>
      </c>
      <c r="D20" s="113">
        <v>0</v>
      </c>
      <c r="E20" s="113">
        <v>0</v>
      </c>
      <c r="F20" s="113">
        <v>0</v>
      </c>
      <c r="G20" s="63"/>
      <c r="H20" s="111">
        <v>0</v>
      </c>
      <c r="I20" s="111">
        <v>0</v>
      </c>
      <c r="J20" s="111">
        <v>0</v>
      </c>
      <c r="K20" s="111">
        <v>0</v>
      </c>
      <c r="L20" s="63"/>
      <c r="M20" s="111">
        <v>0</v>
      </c>
      <c r="N20" s="111">
        <v>0</v>
      </c>
      <c r="O20" s="111">
        <v>0</v>
      </c>
      <c r="P20" s="111">
        <v>0</v>
      </c>
      <c r="Q20" s="63"/>
      <c r="R20" s="111">
        <v>0</v>
      </c>
      <c r="S20" s="111">
        <v>0</v>
      </c>
      <c r="T20" s="111">
        <v>0</v>
      </c>
      <c r="U20" s="111">
        <v>0</v>
      </c>
      <c r="V20" s="63"/>
      <c r="W20" s="111">
        <v>0</v>
      </c>
      <c r="X20" s="111">
        <v>0</v>
      </c>
      <c r="Y20" s="111">
        <v>0</v>
      </c>
      <c r="Z20" s="111">
        <v>0</v>
      </c>
      <c r="AA20" s="63"/>
      <c r="AB20" s="111">
        <v>0</v>
      </c>
      <c r="AC20" s="111">
        <v>0</v>
      </c>
      <c r="AD20" s="111">
        <v>0</v>
      </c>
      <c r="AE20" s="111">
        <v>0</v>
      </c>
      <c r="AF20" s="63"/>
      <c r="AG20" s="111">
        <v>0</v>
      </c>
      <c r="AH20" s="111">
        <v>0</v>
      </c>
      <c r="AI20" s="111">
        <v>0</v>
      </c>
      <c r="AJ20" s="111">
        <v>0</v>
      </c>
      <c r="AK20" s="63"/>
      <c r="AL20" s="111">
        <v>3855</v>
      </c>
      <c r="AM20" s="111">
        <v>10328</v>
      </c>
      <c r="AN20" s="111">
        <v>13175</v>
      </c>
      <c r="AO20" s="111">
        <v>20148.000000000004</v>
      </c>
      <c r="AP20" s="63"/>
      <c r="AQ20" s="111">
        <v>21901.999999999996</v>
      </c>
      <c r="AR20" s="111">
        <v>24782</v>
      </c>
      <c r="AS20" s="111">
        <v>24820.999999999993</v>
      </c>
      <c r="AT20" s="111">
        <v>23506.999999999996</v>
      </c>
      <c r="AU20" s="63"/>
      <c r="AV20" s="111">
        <v>22675.999999999996</v>
      </c>
      <c r="AW20" s="111">
        <v>17286</v>
      </c>
      <c r="AX20" s="111">
        <v>16809.000000000007</v>
      </c>
      <c r="AY20" s="111">
        <v>16040.000000000007</v>
      </c>
      <c r="AZ20" s="63"/>
      <c r="BA20" s="111">
        <v>12044.000000000015</v>
      </c>
      <c r="BB20" s="111">
        <v>10672.000000000007</v>
      </c>
      <c r="BC20" s="111">
        <v>10345.000000000007</v>
      </c>
      <c r="BD20" s="111">
        <v>10094.999999999978</v>
      </c>
      <c r="BE20" s="63"/>
      <c r="BF20" s="111">
        <v>9312.9999999999782</v>
      </c>
      <c r="BG20" s="111">
        <v>9404.9999999999927</v>
      </c>
      <c r="BH20" s="111">
        <v>10885.999999999993</v>
      </c>
      <c r="BI20" s="111">
        <v>14822.000000000029</v>
      </c>
      <c r="BJ20" s="63"/>
      <c r="BK20" s="111">
        <v>16044.000000000015</v>
      </c>
      <c r="BL20" s="111">
        <v>20369</v>
      </c>
      <c r="BM20" s="111">
        <v>18631.999999999985</v>
      </c>
      <c r="BN20" s="111">
        <v>18419.999999999985</v>
      </c>
      <c r="BO20" s="111">
        <v>18096.999999999985</v>
      </c>
      <c r="BQ20" s="111">
        <v>21469</v>
      </c>
      <c r="BR20" s="111">
        <v>27207</v>
      </c>
      <c r="BS20" s="111">
        <v>43045</v>
      </c>
      <c r="BT20" s="111">
        <v>70553</v>
      </c>
      <c r="BV20" s="111" t="s">
        <v>131</v>
      </c>
      <c r="BW20" s="111" t="s">
        <v>131</v>
      </c>
      <c r="BX20" s="111" t="s">
        <v>131</v>
      </c>
      <c r="BY20" s="111">
        <v>70553</v>
      </c>
      <c r="CA20" s="111">
        <v>79890.000000000044</v>
      </c>
      <c r="CB20" s="111">
        <v>102419.99999999996</v>
      </c>
      <c r="CC20" s="111">
        <v>116352.99999999997</v>
      </c>
      <c r="CD20" s="111">
        <v>156500.00000000006</v>
      </c>
      <c r="CF20" s="111">
        <v>196238.00000000003</v>
      </c>
      <c r="CG20" s="111">
        <v>249337.00000000003</v>
      </c>
      <c r="CH20" s="111">
        <v>299861.99999999988</v>
      </c>
      <c r="CI20" s="111">
        <v>359366.99999999994</v>
      </c>
      <c r="CK20" s="111">
        <v>105538.99999999994</v>
      </c>
      <c r="CL20" s="111">
        <v>56648</v>
      </c>
      <c r="CM20" s="111">
        <v>25203.000000000116</v>
      </c>
      <c r="CN20" s="111">
        <v>10507</v>
      </c>
      <c r="CP20" s="111">
        <v>264163</v>
      </c>
      <c r="CQ20" s="111">
        <v>284264</v>
      </c>
      <c r="CR20" s="111">
        <v>293223</v>
      </c>
      <c r="CS20" s="111">
        <v>255008</v>
      </c>
      <c r="CU20" s="111">
        <v>261222</v>
      </c>
      <c r="CV20" s="111">
        <v>280455</v>
      </c>
      <c r="CW20" s="111">
        <v>286199.00000000023</v>
      </c>
      <c r="CX20" s="111">
        <v>411942.00000000023</v>
      </c>
      <c r="CZ20" s="111">
        <v>417317</v>
      </c>
      <c r="DA20" s="111">
        <v>474487</v>
      </c>
      <c r="DB20" s="111">
        <v>562585</v>
      </c>
      <c r="DC20" s="111"/>
    </row>
    <row r="21" spans="2:107" ht="15" customHeight="1" outlineLevel="1" x14ac:dyDescent="0.3">
      <c r="B21" s="123" t="s">
        <v>145</v>
      </c>
      <c r="C21" s="113">
        <v>0</v>
      </c>
      <c r="D21" s="113">
        <v>0</v>
      </c>
      <c r="E21" s="113">
        <v>0</v>
      </c>
      <c r="F21" s="113">
        <v>0</v>
      </c>
      <c r="G21" s="63"/>
      <c r="H21" s="111">
        <v>0</v>
      </c>
      <c r="I21" s="111">
        <v>0</v>
      </c>
      <c r="J21" s="111">
        <v>0</v>
      </c>
      <c r="K21" s="111">
        <v>0</v>
      </c>
      <c r="L21" s="63"/>
      <c r="M21" s="111">
        <v>0</v>
      </c>
      <c r="N21" s="111">
        <v>0</v>
      </c>
      <c r="O21" s="111">
        <v>0</v>
      </c>
      <c r="P21" s="111">
        <v>0</v>
      </c>
      <c r="Q21" s="63"/>
      <c r="R21" s="111">
        <v>0</v>
      </c>
      <c r="S21" s="111">
        <v>0</v>
      </c>
      <c r="T21" s="111">
        <v>0</v>
      </c>
      <c r="U21" s="111">
        <v>0</v>
      </c>
      <c r="V21" s="63"/>
      <c r="W21" s="111">
        <v>0</v>
      </c>
      <c r="X21" s="111">
        <v>0</v>
      </c>
      <c r="Y21" s="111">
        <v>0</v>
      </c>
      <c r="Z21" s="111">
        <v>0</v>
      </c>
      <c r="AA21" s="63"/>
      <c r="AB21" s="111">
        <v>0</v>
      </c>
      <c r="AC21" s="111">
        <v>0</v>
      </c>
      <c r="AD21" s="111">
        <v>0</v>
      </c>
      <c r="AE21" s="111">
        <v>0</v>
      </c>
      <c r="AF21" s="63"/>
      <c r="AG21" s="111">
        <v>0</v>
      </c>
      <c r="AH21" s="111">
        <v>0</v>
      </c>
      <c r="AI21" s="111">
        <v>0</v>
      </c>
      <c r="AJ21" s="111">
        <v>0</v>
      </c>
      <c r="AK21" s="63"/>
      <c r="AL21" s="111">
        <v>0</v>
      </c>
      <c r="AM21" s="111">
        <v>0</v>
      </c>
      <c r="AN21" s="111">
        <v>0</v>
      </c>
      <c r="AO21" s="111">
        <v>0</v>
      </c>
      <c r="AP21" s="63"/>
      <c r="AQ21" s="111">
        <v>0</v>
      </c>
      <c r="AR21" s="111">
        <v>0</v>
      </c>
      <c r="AS21" s="111">
        <v>0</v>
      </c>
      <c r="AT21" s="111">
        <v>0</v>
      </c>
      <c r="AU21" s="63"/>
      <c r="AV21" s="111">
        <v>0</v>
      </c>
      <c r="AW21" s="111">
        <v>0</v>
      </c>
      <c r="AX21" s="111">
        <v>0</v>
      </c>
      <c r="AY21" s="111">
        <v>0</v>
      </c>
      <c r="AZ21" s="63"/>
      <c r="BA21" s="111">
        <v>2904</v>
      </c>
      <c r="BB21" s="111">
        <v>3665</v>
      </c>
      <c r="BC21" s="111">
        <v>3665</v>
      </c>
      <c r="BD21" s="111">
        <v>4070.9999999999995</v>
      </c>
      <c r="BE21" s="63"/>
      <c r="BF21" s="111">
        <v>-2904</v>
      </c>
      <c r="BG21" s="111">
        <v>-3665</v>
      </c>
      <c r="BH21" s="111">
        <v>-3665</v>
      </c>
      <c r="BI21" s="111">
        <v>-4070.9999999999995</v>
      </c>
      <c r="BJ21" s="63"/>
      <c r="BK21" s="111">
        <v>0</v>
      </c>
      <c r="BL21" s="111">
        <v>0</v>
      </c>
      <c r="BM21" s="111">
        <v>0</v>
      </c>
      <c r="BN21" s="111">
        <v>0</v>
      </c>
      <c r="BO21" s="111">
        <v>0</v>
      </c>
      <c r="BQ21" s="111">
        <v>0</v>
      </c>
      <c r="BR21" s="111">
        <v>0</v>
      </c>
      <c r="BS21" s="111">
        <v>0</v>
      </c>
      <c r="BT21" s="111">
        <v>0</v>
      </c>
      <c r="BV21" s="111" t="s">
        <v>131</v>
      </c>
      <c r="BW21" s="111" t="s">
        <v>131</v>
      </c>
      <c r="BX21" s="111" t="s">
        <v>131</v>
      </c>
      <c r="BY21" s="111">
        <v>0</v>
      </c>
      <c r="CA21" s="111">
        <v>0</v>
      </c>
      <c r="CB21" s="111">
        <v>0</v>
      </c>
      <c r="CC21" s="111">
        <v>0</v>
      </c>
      <c r="CD21" s="111">
        <v>0</v>
      </c>
      <c r="CF21" s="111">
        <v>0</v>
      </c>
      <c r="CG21" s="111">
        <v>0</v>
      </c>
      <c r="CH21" s="111">
        <v>0</v>
      </c>
      <c r="CI21" s="111">
        <v>0</v>
      </c>
      <c r="CK21" s="111">
        <v>0</v>
      </c>
      <c r="CL21" s="111">
        <v>0</v>
      </c>
      <c r="CM21" s="111">
        <v>0</v>
      </c>
      <c r="CN21" s="111">
        <v>0</v>
      </c>
      <c r="CP21" s="111">
        <v>0</v>
      </c>
      <c r="CQ21" s="111">
        <v>0</v>
      </c>
      <c r="CR21" s="111">
        <v>0</v>
      </c>
      <c r="CS21" s="111">
        <v>0</v>
      </c>
      <c r="CU21" s="111">
        <v>0</v>
      </c>
      <c r="CV21" s="111">
        <v>0</v>
      </c>
      <c r="CW21" s="111">
        <v>0</v>
      </c>
      <c r="CX21" s="111">
        <v>0</v>
      </c>
      <c r="CZ21" s="111">
        <v>0</v>
      </c>
      <c r="DA21" s="111">
        <v>0</v>
      </c>
      <c r="DB21" s="111">
        <v>0</v>
      </c>
      <c r="DC21" s="111"/>
    </row>
    <row r="22" spans="2:107" ht="15" customHeight="1" outlineLevel="1" x14ac:dyDescent="0.3">
      <c r="B22" s="123" t="s">
        <v>146</v>
      </c>
      <c r="C22" s="113">
        <v>0</v>
      </c>
      <c r="D22" s="113">
        <v>0</v>
      </c>
      <c r="E22" s="113">
        <v>0</v>
      </c>
      <c r="F22" s="113">
        <v>0</v>
      </c>
      <c r="G22" s="63"/>
      <c r="H22" s="111">
        <v>0</v>
      </c>
      <c r="I22" s="111">
        <v>0</v>
      </c>
      <c r="J22" s="111">
        <v>0</v>
      </c>
      <c r="K22" s="111">
        <v>0</v>
      </c>
      <c r="L22" s="63"/>
      <c r="M22" s="111">
        <v>0</v>
      </c>
      <c r="N22" s="111">
        <v>0</v>
      </c>
      <c r="O22" s="111">
        <v>0</v>
      </c>
      <c r="P22" s="111">
        <v>0</v>
      </c>
      <c r="Q22" s="63"/>
      <c r="R22" s="111">
        <v>0</v>
      </c>
      <c r="S22" s="111">
        <v>0</v>
      </c>
      <c r="T22" s="111">
        <v>0</v>
      </c>
      <c r="U22" s="111">
        <v>2163</v>
      </c>
      <c r="V22" s="63"/>
      <c r="W22" s="111">
        <v>2163</v>
      </c>
      <c r="X22" s="111">
        <v>2163</v>
      </c>
      <c r="Y22" s="111">
        <v>2419</v>
      </c>
      <c r="Z22" s="111">
        <v>578</v>
      </c>
      <c r="AA22" s="63"/>
      <c r="AB22" s="111">
        <v>578</v>
      </c>
      <c r="AC22" s="111">
        <v>1102</v>
      </c>
      <c r="AD22" s="111">
        <v>726</v>
      </c>
      <c r="AE22" s="111">
        <v>1027</v>
      </c>
      <c r="AF22" s="63"/>
      <c r="AG22" s="111">
        <v>1149</v>
      </c>
      <c r="AH22" s="111">
        <v>815</v>
      </c>
      <c r="AI22" s="111">
        <v>1801</v>
      </c>
      <c r="AJ22" s="111">
        <v>3203</v>
      </c>
      <c r="AK22" s="63"/>
      <c r="AL22" s="111">
        <v>3896</v>
      </c>
      <c r="AM22" s="111">
        <v>3474</v>
      </c>
      <c r="AN22" s="111">
        <v>3562</v>
      </c>
      <c r="AO22" s="111">
        <v>2323</v>
      </c>
      <c r="AP22" s="63"/>
      <c r="AQ22" s="111">
        <v>1508</v>
      </c>
      <c r="AR22" s="111">
        <v>1740</v>
      </c>
      <c r="AS22" s="111">
        <v>285</v>
      </c>
      <c r="AT22" s="111">
        <v>2044.0000000000018</v>
      </c>
      <c r="AU22" s="63"/>
      <c r="AV22" s="111">
        <v>2533</v>
      </c>
      <c r="AW22" s="111">
        <v>3116</v>
      </c>
      <c r="AX22" s="111">
        <v>4806</v>
      </c>
      <c r="AY22" s="111">
        <v>2417.9999999999982</v>
      </c>
      <c r="AZ22" s="63"/>
      <c r="BA22" s="111">
        <v>1929</v>
      </c>
      <c r="BB22" s="111">
        <v>1346</v>
      </c>
      <c r="BC22" s="111">
        <v>157</v>
      </c>
      <c r="BD22" s="111">
        <v>-1189</v>
      </c>
      <c r="BE22" s="63"/>
      <c r="BF22" s="111">
        <v>-1189</v>
      </c>
      <c r="BG22" s="111">
        <v>-1189</v>
      </c>
      <c r="BH22" s="111">
        <v>-2144</v>
      </c>
      <c r="BI22" s="111">
        <v>-511</v>
      </c>
      <c r="BJ22" s="63"/>
      <c r="BK22" s="111">
        <v>-511</v>
      </c>
      <c r="BL22" s="111">
        <v>-2001.0000000000018</v>
      </c>
      <c r="BM22" s="111">
        <v>-821</v>
      </c>
      <c r="BN22" s="111">
        <v>-97</v>
      </c>
      <c r="BO22" s="111">
        <v>-97</v>
      </c>
      <c r="BQ22" s="111">
        <v>-1040</v>
      </c>
      <c r="BR22" s="111">
        <v>-398</v>
      </c>
      <c r="BS22" s="111">
        <v>-678</v>
      </c>
      <c r="BT22" s="111">
        <v>-6208</v>
      </c>
      <c r="BV22" s="111" t="s">
        <v>131</v>
      </c>
      <c r="BW22" s="111" t="s">
        <v>131</v>
      </c>
      <c r="BX22" s="111" t="s">
        <v>131</v>
      </c>
      <c r="BY22" s="111">
        <v>-6208.0000000000009</v>
      </c>
      <c r="CA22" s="111">
        <v>-5027.0000000000009</v>
      </c>
      <c r="CB22" s="111">
        <v>-5108</v>
      </c>
      <c r="CC22" s="111">
        <v>-4170</v>
      </c>
      <c r="CD22" s="111">
        <v>-2915.9999999999991</v>
      </c>
      <c r="CF22" s="111">
        <v>-2915.9999999999991</v>
      </c>
      <c r="CG22" s="111">
        <v>-3155</v>
      </c>
      <c r="CH22" s="111">
        <v>-3155</v>
      </c>
      <c r="CI22" s="111">
        <v>-1395</v>
      </c>
      <c r="CK22" s="111">
        <v>-1395</v>
      </c>
      <c r="CL22" s="111">
        <v>-1440</v>
      </c>
      <c r="CM22" s="111">
        <v>-1440</v>
      </c>
      <c r="CN22" s="111">
        <v>-1440</v>
      </c>
      <c r="CP22" s="111">
        <v>-1440</v>
      </c>
      <c r="CQ22" s="111">
        <v>0</v>
      </c>
      <c r="CR22" s="111">
        <v>0</v>
      </c>
      <c r="CS22" s="111">
        <v>0</v>
      </c>
      <c r="CU22" s="111">
        <v>0</v>
      </c>
      <c r="CV22" s="111">
        <v>0</v>
      </c>
      <c r="CW22" s="111">
        <v>0</v>
      </c>
      <c r="CX22" s="111">
        <v>0</v>
      </c>
      <c r="CZ22" s="111">
        <v>0</v>
      </c>
      <c r="DA22" s="111">
        <v>0</v>
      </c>
      <c r="DB22" s="111">
        <v>0</v>
      </c>
      <c r="DC22" s="111"/>
    </row>
    <row r="23" spans="2:107" ht="15" customHeight="1" outlineLevel="1" x14ac:dyDescent="0.3">
      <c r="B23" s="123" t="s">
        <v>147</v>
      </c>
      <c r="C23" s="113">
        <v>186</v>
      </c>
      <c r="D23" s="113">
        <v>186</v>
      </c>
      <c r="E23" s="113">
        <v>186</v>
      </c>
      <c r="F23" s="113">
        <v>100</v>
      </c>
      <c r="G23" s="63"/>
      <c r="H23" s="111">
        <v>100</v>
      </c>
      <c r="I23" s="111">
        <v>298</v>
      </c>
      <c r="J23" s="111">
        <v>397</v>
      </c>
      <c r="K23" s="111">
        <v>864</v>
      </c>
      <c r="L23" s="63"/>
      <c r="M23" s="111">
        <v>1500</v>
      </c>
      <c r="N23" s="111">
        <v>1961.9999999999995</v>
      </c>
      <c r="O23" s="111">
        <v>2571</v>
      </c>
      <c r="P23" s="111">
        <v>3253</v>
      </c>
      <c r="Q23" s="63"/>
      <c r="R23" s="111">
        <v>2788</v>
      </c>
      <c r="S23" s="111">
        <v>2678.0000000000005</v>
      </c>
      <c r="T23" s="111">
        <v>2292</v>
      </c>
      <c r="U23" s="111">
        <v>2249</v>
      </c>
      <c r="V23" s="63"/>
      <c r="W23" s="111">
        <v>2011</v>
      </c>
      <c r="X23" s="111">
        <v>2073</v>
      </c>
      <c r="Y23" s="111">
        <v>1450</v>
      </c>
      <c r="Z23" s="111">
        <v>444</v>
      </c>
      <c r="AA23" s="63"/>
      <c r="AB23" s="111">
        <v>-6585</v>
      </c>
      <c r="AC23" s="111">
        <v>-7197</v>
      </c>
      <c r="AD23" s="111">
        <v>-6896</v>
      </c>
      <c r="AE23" s="111">
        <v>-7096</v>
      </c>
      <c r="AF23" s="63"/>
      <c r="AG23" s="111">
        <v>0</v>
      </c>
      <c r="AH23" s="111">
        <v>0</v>
      </c>
      <c r="AI23" s="111">
        <v>0</v>
      </c>
      <c r="AJ23" s="111">
        <v>0</v>
      </c>
      <c r="AK23" s="63"/>
      <c r="AL23" s="111">
        <v>0</v>
      </c>
      <c r="AM23" s="111">
        <v>0</v>
      </c>
      <c r="AN23" s="111">
        <v>0</v>
      </c>
      <c r="AO23" s="111">
        <v>0</v>
      </c>
      <c r="AP23" s="63"/>
      <c r="AQ23" s="111">
        <v>0</v>
      </c>
      <c r="AR23" s="111">
        <v>0</v>
      </c>
      <c r="AS23" s="111">
        <v>0</v>
      </c>
      <c r="AT23" s="111">
        <v>0</v>
      </c>
      <c r="AU23" s="63"/>
      <c r="AV23" s="111">
        <v>0</v>
      </c>
      <c r="AW23" s="111">
        <v>0</v>
      </c>
      <c r="AX23" s="111">
        <v>0</v>
      </c>
      <c r="AY23" s="111">
        <v>0</v>
      </c>
      <c r="AZ23" s="63"/>
      <c r="BA23" s="111">
        <v>0</v>
      </c>
      <c r="BB23" s="111">
        <v>0</v>
      </c>
      <c r="BC23" s="111">
        <v>0</v>
      </c>
      <c r="BD23" s="111">
        <v>0</v>
      </c>
      <c r="BE23" s="63"/>
      <c r="BF23" s="111">
        <v>0</v>
      </c>
      <c r="BG23" s="111">
        <v>0</v>
      </c>
      <c r="BH23" s="111">
        <v>0</v>
      </c>
      <c r="BI23" s="111">
        <v>0</v>
      </c>
      <c r="BJ23" s="63"/>
      <c r="BK23" s="111">
        <v>0</v>
      </c>
      <c r="BL23" s="111">
        <v>0</v>
      </c>
      <c r="BM23" s="111">
        <v>0</v>
      </c>
      <c r="BN23" s="111">
        <v>0</v>
      </c>
      <c r="BO23" s="111">
        <v>0</v>
      </c>
      <c r="BQ23" s="111">
        <v>0</v>
      </c>
      <c r="BR23" s="111">
        <v>0</v>
      </c>
      <c r="BS23" s="111">
        <v>0</v>
      </c>
      <c r="BT23" s="111">
        <v>0</v>
      </c>
      <c r="BV23" s="111" t="s">
        <v>131</v>
      </c>
      <c r="BW23" s="111" t="s">
        <v>131</v>
      </c>
      <c r="BX23" s="111" t="s">
        <v>131</v>
      </c>
      <c r="BY23" s="111">
        <v>0</v>
      </c>
      <c r="CA23" s="111">
        <v>0</v>
      </c>
      <c r="CB23" s="111">
        <v>0</v>
      </c>
      <c r="CC23" s="111">
        <v>0</v>
      </c>
      <c r="CD23" s="111">
        <v>0</v>
      </c>
      <c r="CF23" s="111">
        <v>0</v>
      </c>
      <c r="CG23" s="111">
        <v>0</v>
      </c>
      <c r="CH23" s="111">
        <v>0</v>
      </c>
      <c r="CI23" s="111">
        <v>0</v>
      </c>
      <c r="CK23" s="111">
        <v>0</v>
      </c>
      <c r="CL23" s="111">
        <v>0</v>
      </c>
      <c r="CM23" s="111">
        <v>0</v>
      </c>
      <c r="CN23" s="111">
        <v>0</v>
      </c>
      <c r="CP23" s="111">
        <v>0</v>
      </c>
      <c r="CQ23" s="111">
        <v>0</v>
      </c>
      <c r="CR23" s="111">
        <v>0</v>
      </c>
      <c r="CS23" s="111">
        <v>0</v>
      </c>
      <c r="CU23" s="111">
        <v>0</v>
      </c>
      <c r="CV23" s="111">
        <v>0</v>
      </c>
      <c r="CW23" s="111">
        <v>0</v>
      </c>
      <c r="CX23" s="111">
        <v>0</v>
      </c>
      <c r="CZ23" s="111">
        <v>0</v>
      </c>
      <c r="DA23" s="111">
        <v>0</v>
      </c>
      <c r="DB23" s="111">
        <v>0</v>
      </c>
      <c r="DC23" s="111"/>
    </row>
    <row r="24" spans="2:107" ht="15" customHeight="1" x14ac:dyDescent="0.3">
      <c r="B24" s="81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</row>
    <row r="25" spans="2:107" ht="15" customHeight="1" x14ac:dyDescent="0.3"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</row>
    <row r="26" spans="2:107" ht="15" customHeight="1" x14ac:dyDescent="0.3">
      <c r="B26" s="8"/>
      <c r="C26" s="116" t="s">
        <v>29</v>
      </c>
      <c r="D26" s="116" t="s">
        <v>30</v>
      </c>
      <c r="E26" s="116" t="s">
        <v>31</v>
      </c>
      <c r="F26" s="116" t="s">
        <v>32</v>
      </c>
      <c r="G26" s="75"/>
      <c r="H26" s="115" t="s">
        <v>33</v>
      </c>
      <c r="I26" s="115" t="s">
        <v>34</v>
      </c>
      <c r="J26" s="115" t="s">
        <v>35</v>
      </c>
      <c r="K26" s="115" t="s">
        <v>36</v>
      </c>
      <c r="L26" s="63"/>
      <c r="M26" s="115" t="s">
        <v>37</v>
      </c>
      <c r="N26" s="115" t="s">
        <v>38</v>
      </c>
      <c r="O26" s="115" t="s">
        <v>39</v>
      </c>
      <c r="P26" s="115" t="s">
        <v>40</v>
      </c>
      <c r="Q26" s="63"/>
      <c r="R26" s="115" t="s">
        <v>41</v>
      </c>
      <c r="S26" s="115" t="s">
        <v>42</v>
      </c>
      <c r="T26" s="115" t="s">
        <v>43</v>
      </c>
      <c r="U26" s="115" t="s">
        <v>44</v>
      </c>
      <c r="V26" s="63"/>
      <c r="W26" s="115" t="s">
        <v>45</v>
      </c>
      <c r="X26" s="115" t="s">
        <v>46</v>
      </c>
      <c r="Y26" s="115" t="s">
        <v>47</v>
      </c>
      <c r="Z26" s="115" t="s">
        <v>48</v>
      </c>
      <c r="AA26" s="63"/>
      <c r="AB26" s="115" t="s">
        <v>49</v>
      </c>
      <c r="AC26" s="115" t="s">
        <v>50</v>
      </c>
      <c r="AD26" s="115" t="s">
        <v>51</v>
      </c>
      <c r="AE26" s="115" t="s">
        <v>52</v>
      </c>
      <c r="AF26" s="63"/>
      <c r="AG26" s="115" t="s">
        <v>53</v>
      </c>
      <c r="AH26" s="115" t="s">
        <v>54</v>
      </c>
      <c r="AI26" s="115" t="s">
        <v>55</v>
      </c>
      <c r="AJ26" s="115" t="s">
        <v>56</v>
      </c>
      <c r="AK26" s="63"/>
      <c r="AL26" s="115" t="s">
        <v>57</v>
      </c>
      <c r="AM26" s="115" t="s">
        <v>58</v>
      </c>
      <c r="AN26" s="115" t="s">
        <v>59</v>
      </c>
      <c r="AO26" s="115" t="s">
        <v>60</v>
      </c>
      <c r="AP26" s="63"/>
      <c r="AQ26" s="115" t="s">
        <v>61</v>
      </c>
      <c r="AR26" s="115" t="s">
        <v>62</v>
      </c>
      <c r="AS26" s="115" t="s">
        <v>63</v>
      </c>
      <c r="AT26" s="115" t="s">
        <v>64</v>
      </c>
      <c r="AU26" s="63"/>
      <c r="AV26" s="115" t="s">
        <v>65</v>
      </c>
      <c r="AW26" s="115" t="s">
        <v>66</v>
      </c>
      <c r="AX26" s="115" t="s">
        <v>67</v>
      </c>
      <c r="AY26" s="115" t="s">
        <v>68</v>
      </c>
      <c r="AZ26" s="63"/>
      <c r="BA26" s="115" t="s">
        <v>69</v>
      </c>
      <c r="BB26" s="115" t="s">
        <v>70</v>
      </c>
      <c r="BC26" s="115" t="s">
        <v>71</v>
      </c>
      <c r="BD26" s="115" t="s">
        <v>72</v>
      </c>
      <c r="BE26" s="63"/>
      <c r="BF26" s="115" t="s">
        <v>73</v>
      </c>
      <c r="BG26" s="115" t="s">
        <v>74</v>
      </c>
      <c r="BH26" s="115" t="s">
        <v>75</v>
      </c>
      <c r="BI26" s="115" t="s">
        <v>76</v>
      </c>
      <c r="BJ26" s="63"/>
      <c r="BK26" s="115" t="s">
        <v>77</v>
      </c>
      <c r="BL26" s="115" t="s">
        <v>78</v>
      </c>
      <c r="BM26" s="115" t="s">
        <v>79</v>
      </c>
      <c r="BN26" s="115" t="s">
        <v>80</v>
      </c>
      <c r="BO26" s="115" t="s">
        <v>81</v>
      </c>
      <c r="BQ26" s="115" t="s">
        <v>82</v>
      </c>
      <c r="BR26" s="115" t="s">
        <v>83</v>
      </c>
      <c r="BS26" s="115" t="s">
        <v>84</v>
      </c>
      <c r="BT26" s="115" t="s">
        <v>85</v>
      </c>
      <c r="BV26" s="115" t="s">
        <v>86</v>
      </c>
      <c r="BW26" s="116" t="s">
        <v>87</v>
      </c>
      <c r="BX26" s="116" t="s">
        <v>88</v>
      </c>
      <c r="BY26" s="116" t="s">
        <v>85</v>
      </c>
      <c r="CA26" s="115" t="s">
        <v>89</v>
      </c>
      <c r="CB26" s="116" t="s">
        <v>90</v>
      </c>
      <c r="CC26" s="116" t="s">
        <v>91</v>
      </c>
      <c r="CD26" s="116" t="s">
        <v>92</v>
      </c>
      <c r="CE26" s="76"/>
      <c r="CF26" s="115" t="s">
        <v>93</v>
      </c>
      <c r="CG26" s="116" t="s">
        <v>94</v>
      </c>
      <c r="CH26" s="116" t="s">
        <v>95</v>
      </c>
      <c r="CI26" s="116" t="s">
        <v>322</v>
      </c>
      <c r="CJ26" s="76"/>
      <c r="CK26" s="115" t="s">
        <v>323</v>
      </c>
      <c r="CL26" s="116" t="s">
        <v>324</v>
      </c>
      <c r="CM26" s="116" t="s">
        <v>325</v>
      </c>
      <c r="CN26" s="116" t="s">
        <v>326</v>
      </c>
      <c r="CO26" s="76"/>
      <c r="CP26" s="115" t="s">
        <v>352</v>
      </c>
      <c r="CQ26" s="116" t="s">
        <v>353</v>
      </c>
      <c r="CR26" s="116" t="s">
        <v>358</v>
      </c>
      <c r="CS26" s="116" t="s">
        <v>363</v>
      </c>
      <c r="CT26" s="76"/>
      <c r="CU26" s="116" t="s">
        <v>366</v>
      </c>
      <c r="CV26" s="116" t="s">
        <v>367</v>
      </c>
      <c r="CW26" s="116" t="s">
        <v>368</v>
      </c>
      <c r="CX26" s="116" t="s">
        <v>369</v>
      </c>
      <c r="CY26" s="76"/>
      <c r="CZ26" s="116" t="s">
        <v>374</v>
      </c>
      <c r="DA26" s="116" t="s">
        <v>375</v>
      </c>
      <c r="DB26" s="116" t="s">
        <v>376</v>
      </c>
      <c r="DC26" s="116" t="s">
        <v>377</v>
      </c>
    </row>
    <row r="27" spans="2:107" s="86" customFormat="1" ht="15" customHeight="1" x14ac:dyDescent="0.3">
      <c r="B27" s="117" t="s">
        <v>132</v>
      </c>
      <c r="C27" s="118">
        <v>0.39502875057993225</v>
      </c>
      <c r="D27" s="118">
        <v>0.31578616352201255</v>
      </c>
      <c r="E27" s="118">
        <v>0.3323715472281244</v>
      </c>
      <c r="F27" s="118">
        <v>0.22508746249753445</v>
      </c>
      <c r="G27" s="85"/>
      <c r="H27" s="118">
        <v>0.23954165700867702</v>
      </c>
      <c r="I27" s="118">
        <v>0.24837244873572017</v>
      </c>
      <c r="J27" s="118">
        <v>0.23506972445475394</v>
      </c>
      <c r="K27" s="118">
        <v>0.20759433602521837</v>
      </c>
      <c r="L27" s="85"/>
      <c r="M27" s="118">
        <v>0.20564896419395762</v>
      </c>
      <c r="N27" s="118">
        <v>0.2363193604214846</v>
      </c>
      <c r="O27" s="118">
        <v>0.22267545082388129</v>
      </c>
      <c r="P27" s="118">
        <v>0.57333323977067785</v>
      </c>
      <c r="Q27" s="71"/>
      <c r="R27" s="118">
        <v>0.55501382426326806</v>
      </c>
      <c r="S27" s="118">
        <v>0.58419533466298357</v>
      </c>
      <c r="T27" s="118">
        <v>0.5619892234396191</v>
      </c>
      <c r="U27" s="118">
        <v>0.28369259313771411</v>
      </c>
      <c r="V27" s="71"/>
      <c r="W27" s="118">
        <v>0.28613617932894742</v>
      </c>
      <c r="X27" s="118">
        <v>0.1706664789921879</v>
      </c>
      <c r="Y27" s="118">
        <v>0.18125139252760092</v>
      </c>
      <c r="Z27" s="118">
        <v>0.11813020728376955</v>
      </c>
      <c r="AA27" s="71"/>
      <c r="AB27" s="118">
        <v>6.4034608563124262E-2</v>
      </c>
      <c r="AC27" s="118">
        <v>7.7284811563999023E-2</v>
      </c>
      <c r="AD27" s="118">
        <v>6.0461591994822816E-2</v>
      </c>
      <c r="AE27" s="118">
        <v>6.7488456208167458E-2</v>
      </c>
      <c r="AF27" s="71"/>
      <c r="AG27" s="118">
        <v>0.12170075895615806</v>
      </c>
      <c r="AH27" s="118">
        <v>0.1885447927775985</v>
      </c>
      <c r="AI27" s="118">
        <v>0.21270772448350628</v>
      </c>
      <c r="AJ27" s="118">
        <v>0.26347371607716186</v>
      </c>
      <c r="AK27" s="71"/>
      <c r="AL27" s="118">
        <v>0.28390429118893024</v>
      </c>
      <c r="AM27" s="118">
        <v>0.30826937599040094</v>
      </c>
      <c r="AN27" s="118">
        <v>0.30333491378928845</v>
      </c>
      <c r="AO27" s="118">
        <v>0.35597742352107531</v>
      </c>
      <c r="AP27" s="71"/>
      <c r="AQ27" s="118">
        <v>0.33235714083277523</v>
      </c>
      <c r="AR27" s="118">
        <v>0.34024863743838174</v>
      </c>
      <c r="AS27" s="118">
        <v>0.32151239081140237</v>
      </c>
      <c r="AT27" s="118">
        <v>0.22758523163814393</v>
      </c>
      <c r="AU27" s="71"/>
      <c r="AV27" s="118">
        <v>0.23484784989345386</v>
      </c>
      <c r="AW27" s="118">
        <v>0.15800235457070122</v>
      </c>
      <c r="AX27" s="118">
        <v>0.17279141649182161</v>
      </c>
      <c r="AY27" s="118">
        <v>0.16742056860474896</v>
      </c>
      <c r="AZ27" s="71"/>
      <c r="BA27" s="118">
        <v>0.14349034566897956</v>
      </c>
      <c r="BB27" s="118">
        <v>0.12111644691622425</v>
      </c>
      <c r="BC27" s="118">
        <v>0.111595440240156</v>
      </c>
      <c r="BD27" s="118">
        <v>9.1586808350711646E-2</v>
      </c>
      <c r="BE27" s="71"/>
      <c r="BF27" s="118">
        <v>6.8901915560036331E-2</v>
      </c>
      <c r="BG27" s="118">
        <v>6.9909451967832714E-2</v>
      </c>
      <c r="BH27" s="118">
        <v>5.8529795328157386E-2</v>
      </c>
      <c r="BI27" s="118">
        <v>8.6765415042944438E-2</v>
      </c>
      <c r="BJ27" s="71"/>
      <c r="BK27" s="118">
        <v>9.5156082279526766E-2</v>
      </c>
      <c r="BL27" s="118">
        <v>0.10762829403606111</v>
      </c>
      <c r="BM27" s="118">
        <v>0.101522453799751</v>
      </c>
      <c r="BN27" s="118">
        <v>9.0653610643896654E-2</v>
      </c>
      <c r="BO27" s="118">
        <v>7.4982185884424624E-2</v>
      </c>
      <c r="BP27" s="71"/>
      <c r="BQ27" s="118">
        <v>8.4441282760150393E-2</v>
      </c>
      <c r="BR27" s="118">
        <v>9.6761997588443949E-2</v>
      </c>
      <c r="BS27" s="118">
        <v>0.12812525957305421</v>
      </c>
      <c r="BT27" s="118">
        <v>0.14430584982508066</v>
      </c>
      <c r="BV27" s="107" t="s">
        <v>131</v>
      </c>
      <c r="BW27" s="107" t="s">
        <v>131</v>
      </c>
      <c r="BX27" s="107" t="s">
        <v>131</v>
      </c>
      <c r="BY27" s="253">
        <v>0.14430584982508066</v>
      </c>
      <c r="CA27" s="118">
        <v>0.13317619381958457</v>
      </c>
      <c r="CB27" s="118">
        <v>0.14881830699718623</v>
      </c>
      <c r="CC27" s="118">
        <v>0.13207611955423015</v>
      </c>
      <c r="CD27" s="118">
        <v>0.16617811936369686</v>
      </c>
      <c r="CF27" s="118">
        <v>0.21643895801464952</v>
      </c>
      <c r="CG27" s="118">
        <v>0.23883481752831726</v>
      </c>
      <c r="CH27" s="118">
        <v>0.29487260102812818</v>
      </c>
      <c r="CI27" s="118">
        <v>0.31541477579103283</v>
      </c>
      <c r="CK27" s="118">
        <v>-3.5439079036409527E-2</v>
      </c>
      <c r="CL27" s="118">
        <v>-9.7241828981766809E-2</v>
      </c>
      <c r="CM27" s="118">
        <v>-0.11440036700623124</v>
      </c>
      <c r="CN27" s="118">
        <v>-0.11375638257362108</v>
      </c>
      <c r="CP27" s="118">
        <v>0.1989353611124256</v>
      </c>
      <c r="CQ27" s="118">
        <v>0.25172581089470802</v>
      </c>
      <c r="CR27" s="118">
        <v>0.24094417582984717</v>
      </c>
      <c r="CS27" s="118">
        <v>0.19141368265047576</v>
      </c>
      <c r="CU27" s="118">
        <v>0.1901461139991214</v>
      </c>
      <c r="CV27" s="118">
        <v>0.18542411536678127</v>
      </c>
      <c r="CW27" s="118">
        <v>0.17215359910502581</v>
      </c>
      <c r="CX27" s="118">
        <v>0.22822902956566393</v>
      </c>
      <c r="CZ27" s="118">
        <v>0.21563728887526068</v>
      </c>
      <c r="DA27" s="118">
        <v>0.23338481034170644</v>
      </c>
      <c r="DB27" s="118">
        <v>0.26383642652467576</v>
      </c>
      <c r="DC27" s="118"/>
    </row>
    <row r="28" spans="2:107" ht="15" customHeight="1" outlineLevel="1" x14ac:dyDescent="0.3">
      <c r="B28" s="112" t="s">
        <v>140</v>
      </c>
      <c r="C28" s="67">
        <v>0.34988698311394761</v>
      </c>
      <c r="D28" s="67">
        <v>0.30369474877219493</v>
      </c>
      <c r="E28" s="67">
        <v>0.32119401261565556</v>
      </c>
      <c r="F28" s="67">
        <v>0.2219544508232919</v>
      </c>
      <c r="G28" s="67"/>
      <c r="H28" s="67">
        <v>0.23575474021177056</v>
      </c>
      <c r="I28" s="67">
        <v>0.22028004451038585</v>
      </c>
      <c r="J28" s="67">
        <v>0.19280899367427429</v>
      </c>
      <c r="K28" s="67">
        <v>0.17221155236148111</v>
      </c>
      <c r="L28" s="67"/>
      <c r="M28" s="67">
        <v>0.1718276741590945</v>
      </c>
      <c r="N28" s="67">
        <v>0.19780386792811266</v>
      </c>
      <c r="O28" s="67">
        <v>0.1952481704357063</v>
      </c>
      <c r="P28" s="67">
        <v>0.26723864557274224</v>
      </c>
      <c r="Q28" s="67"/>
      <c r="R28" s="67">
        <v>0.25434046967197799</v>
      </c>
      <c r="S28" s="67">
        <v>0.25655035685963545</v>
      </c>
      <c r="T28" s="67">
        <v>0.23337113781265351</v>
      </c>
      <c r="U28" s="67">
        <v>0.22322086443953215</v>
      </c>
      <c r="V28" s="67"/>
      <c r="W28" s="67">
        <v>0.22737378667100461</v>
      </c>
      <c r="X28" s="67">
        <v>0.15382042397965279</v>
      </c>
      <c r="Y28" s="67">
        <v>0.16848089468779115</v>
      </c>
      <c r="Z28" s="67">
        <v>0.12436993891177739</v>
      </c>
      <c r="AA28" s="67"/>
      <c r="AB28" s="67">
        <v>9.1532649995581972E-2</v>
      </c>
      <c r="AC28" s="67">
        <v>0.10032052684549098</v>
      </c>
      <c r="AD28" s="67">
        <v>8.3672308273115448E-2</v>
      </c>
      <c r="AE28" s="67">
        <v>7.1484527016440813E-2</v>
      </c>
      <c r="AF28" s="67"/>
      <c r="AG28" s="67">
        <v>0.10009815528773647</v>
      </c>
      <c r="AH28" s="67">
        <v>0.14429945567071778</v>
      </c>
      <c r="AI28" s="67">
        <v>0.15722535978371277</v>
      </c>
      <c r="AJ28" s="67">
        <v>0.19017004315935937</v>
      </c>
      <c r="AK28" s="67"/>
      <c r="AL28" s="67">
        <v>0.19436140367014665</v>
      </c>
      <c r="AM28" s="67">
        <v>0.21641405255589885</v>
      </c>
      <c r="AN28" s="67">
        <v>0.22141142949212611</v>
      </c>
      <c r="AO28" s="67">
        <v>0.27740347651017339</v>
      </c>
      <c r="AP28" s="67"/>
      <c r="AQ28" s="67">
        <v>0.25966344487658333</v>
      </c>
      <c r="AR28" s="67">
        <v>0.28179350737473641</v>
      </c>
      <c r="AS28" s="67">
        <v>0.27539617794594951</v>
      </c>
      <c r="AT28" s="67">
        <v>0.20908298352243282</v>
      </c>
      <c r="AU28" s="67"/>
      <c r="AV28" s="67">
        <v>0.23457914784086675</v>
      </c>
      <c r="AW28" s="67">
        <v>0.15993480350500855</v>
      </c>
      <c r="AX28" s="67">
        <v>0.18600587375509336</v>
      </c>
      <c r="AY28" s="67">
        <v>0.18374783170989595</v>
      </c>
      <c r="AZ28" s="67"/>
      <c r="BA28" s="67">
        <v>0.15654017005977372</v>
      </c>
      <c r="BB28" s="67">
        <v>0.13798106255314435</v>
      </c>
      <c r="BC28" s="67">
        <v>0.11815208785156095</v>
      </c>
      <c r="BD28" s="67">
        <v>0.10351906285496248</v>
      </c>
      <c r="BE28" s="67"/>
      <c r="BF28" s="67">
        <v>9.3459764750212893E-2</v>
      </c>
      <c r="BG28" s="67">
        <v>9.9277696396080861E-2</v>
      </c>
      <c r="BH28" s="67">
        <v>8.1210053815745864E-2</v>
      </c>
      <c r="BI28" s="67">
        <v>0.10450997994385869</v>
      </c>
      <c r="BJ28" s="67"/>
      <c r="BK28" s="67">
        <v>9.8521530903743937E-2</v>
      </c>
      <c r="BL28" s="67">
        <v>0.11782540572508227</v>
      </c>
      <c r="BM28" s="67">
        <v>0.11037330220108776</v>
      </c>
      <c r="BN28" s="67">
        <v>9.6801559382080571E-2</v>
      </c>
      <c r="BO28" s="67">
        <v>7.5939844275211055E-2</v>
      </c>
      <c r="BP28" s="71"/>
      <c r="BQ28" s="67">
        <v>8.6643056132352125E-2</v>
      </c>
      <c r="BR28" s="67">
        <v>8.4853107140832718E-2</v>
      </c>
      <c r="BS28" s="67">
        <v>9.9523360140051365E-2</v>
      </c>
      <c r="BT28" s="67">
        <v>9.8964747187064495E-2</v>
      </c>
      <c r="BV28" s="111" t="s">
        <v>131</v>
      </c>
      <c r="BW28" s="111" t="s">
        <v>131</v>
      </c>
      <c r="BX28" s="111" t="s">
        <v>131</v>
      </c>
      <c r="BY28" s="254">
        <v>9.8964747187064495E-2</v>
      </c>
      <c r="CA28" s="67">
        <v>6.5603892154875609E-2</v>
      </c>
      <c r="CB28" s="67">
        <v>5.5689290145205739E-2</v>
      </c>
      <c r="CC28" s="67">
        <v>1.9657508939395107E-2</v>
      </c>
      <c r="CD28" s="67">
        <v>1.4789935684160538E-2</v>
      </c>
      <c r="CF28" s="67">
        <v>3.9576732138345561E-2</v>
      </c>
      <c r="CG28" s="67">
        <v>2.748828895555544E-2</v>
      </c>
      <c r="CH28" s="67">
        <v>5.7934448469022071E-2</v>
      </c>
      <c r="CI28" s="67">
        <v>5.2616288979763892E-2</v>
      </c>
      <c r="CK28" s="67">
        <v>-0.15220990714159177</v>
      </c>
      <c r="CL28" s="67">
        <v>-0.19250517748791918</v>
      </c>
      <c r="CM28" s="67">
        <v>-0.19405348943855349</v>
      </c>
      <c r="CN28" s="67">
        <v>-0.19800584643806618</v>
      </c>
      <c r="CP28" s="67">
        <v>-1.4035305839467771E-2</v>
      </c>
      <c r="CQ28" s="67">
        <v>3.7610440285304358E-2</v>
      </c>
      <c r="CR28" s="67">
        <v>4.6710113851292645E-2</v>
      </c>
      <c r="CS28" s="67">
        <v>4.385689228646128E-2</v>
      </c>
      <c r="CU28" s="67">
        <v>5.3926299031670011E-2</v>
      </c>
      <c r="CV28" s="67">
        <v>5.1410720294736922E-2</v>
      </c>
      <c r="CW28" s="67">
        <v>3.4379430393020716E-2</v>
      </c>
      <c r="CX28" s="67">
        <v>3.2112437261999416E-2</v>
      </c>
      <c r="CZ28" s="67">
        <v>2.8856348064223214E-2</v>
      </c>
      <c r="DA28" s="67">
        <v>1.3463597474564937E-2</v>
      </c>
      <c r="DB28" s="67">
        <v>2.2421153708906072E-2</v>
      </c>
      <c r="DC28" s="67"/>
    </row>
    <row r="29" spans="2:107" ht="15" customHeight="1" outlineLevel="1" x14ac:dyDescent="0.3">
      <c r="B29" s="122" t="s">
        <v>141</v>
      </c>
      <c r="C29" s="67">
        <v>0.62585530517288568</v>
      </c>
      <c r="D29" s="67">
        <v>0.36187617260787991</v>
      </c>
      <c r="E29" s="67">
        <v>0.3757839592710101</v>
      </c>
      <c r="F29" s="67">
        <v>0.23634963875399739</v>
      </c>
      <c r="G29" s="67"/>
      <c r="H29" s="67">
        <v>0.25368946748218391</v>
      </c>
      <c r="I29" s="67">
        <v>0.36804981539648418</v>
      </c>
      <c r="J29" s="67">
        <v>0.42357610211305374</v>
      </c>
      <c r="K29" s="67">
        <v>0.33318963452603345</v>
      </c>
      <c r="L29" s="67"/>
      <c r="M29" s="67">
        <v>0.29308029719810214</v>
      </c>
      <c r="N29" s="67">
        <v>0.32522355594940788</v>
      </c>
      <c r="O29" s="67">
        <v>0.24352019288728122</v>
      </c>
      <c r="P29" s="67">
        <v>0.36830381202170082</v>
      </c>
      <c r="Q29" s="67"/>
      <c r="R29" s="67">
        <v>0.36632052613361021</v>
      </c>
      <c r="S29" s="67">
        <v>0.39635258358662639</v>
      </c>
      <c r="T29" s="67">
        <v>0.37248545807077105</v>
      </c>
      <c r="U29" s="67">
        <v>0.31475160172250805</v>
      </c>
      <c r="V29" s="67"/>
      <c r="W29" s="67">
        <v>0.3033972588858207</v>
      </c>
      <c r="X29" s="67">
        <v>0.12618632999564605</v>
      </c>
      <c r="Y29" s="67">
        <v>0.190186080392027</v>
      </c>
      <c r="Z29" s="67">
        <v>0.11379840626310656</v>
      </c>
      <c r="AA29" s="67"/>
      <c r="AB29" s="67">
        <v>9.5084452564675459E-2</v>
      </c>
      <c r="AC29" s="67">
        <v>0.11011461816494972</v>
      </c>
      <c r="AD29" s="67">
        <v>6.0702164357647748E-2</v>
      </c>
      <c r="AE29" s="67">
        <v>6.6309239900302908E-2</v>
      </c>
      <c r="AF29" s="67"/>
      <c r="AG29" s="67">
        <v>6.5485170657247904E-2</v>
      </c>
      <c r="AH29" s="67">
        <v>0.14967615001567025</v>
      </c>
      <c r="AI29" s="67">
        <v>0.15672646523989364</v>
      </c>
      <c r="AJ29" s="67">
        <v>0.21004876654278837</v>
      </c>
      <c r="AK29" s="67"/>
      <c r="AL29" s="67">
        <v>0.23911944761412962</v>
      </c>
      <c r="AM29" s="67">
        <v>0.23794246598162982</v>
      </c>
      <c r="AN29" s="67">
        <v>0.23679754517764962</v>
      </c>
      <c r="AO29" s="67">
        <v>0.25916503759069354</v>
      </c>
      <c r="AP29" s="67"/>
      <c r="AQ29" s="67">
        <v>0.23379739667803823</v>
      </c>
      <c r="AR29" s="67">
        <v>0.25087494843529567</v>
      </c>
      <c r="AS29" s="67">
        <v>0.23731095308585948</v>
      </c>
      <c r="AT29" s="67">
        <v>0.16298979681031112</v>
      </c>
      <c r="AU29" s="67"/>
      <c r="AV29" s="67">
        <v>0.15979139201688608</v>
      </c>
      <c r="AW29" s="67">
        <v>9.0592795213487065E-2</v>
      </c>
      <c r="AX29" s="67">
        <v>7.8133036448676529E-2</v>
      </c>
      <c r="AY29" s="67">
        <v>8.6557841961900639E-2</v>
      </c>
      <c r="AZ29" s="67"/>
      <c r="BA29" s="67">
        <v>8.3971605672927829E-2</v>
      </c>
      <c r="BB29" s="67">
        <v>5.6038906668242738E-2</v>
      </c>
      <c r="BC29" s="67">
        <v>6.9456151280829825E-2</v>
      </c>
      <c r="BD29" s="67">
        <v>5.1774734488540863E-2</v>
      </c>
      <c r="BE29" s="67"/>
      <c r="BF29" s="67">
        <v>4.0605309458393579E-2</v>
      </c>
      <c r="BG29" s="67">
        <v>3.5300311648168714E-2</v>
      </c>
      <c r="BH29" s="67">
        <v>3.9767324315294506E-2</v>
      </c>
      <c r="BI29" s="67">
        <v>5.6624925264066928E-2</v>
      </c>
      <c r="BJ29" s="67"/>
      <c r="BK29" s="67">
        <v>6.3182969083155571E-2</v>
      </c>
      <c r="BL29" s="67">
        <v>6.6881018389409297E-2</v>
      </c>
      <c r="BM29" s="67">
        <v>4.1047696731509209E-2</v>
      </c>
      <c r="BN29" s="67">
        <v>5.3134553570726828E-2</v>
      </c>
      <c r="BO29" s="67">
        <v>4.393168975896522E-2</v>
      </c>
      <c r="BP29" s="71"/>
      <c r="BQ29" s="67">
        <v>5.1805718762240494E-2</v>
      </c>
      <c r="BR29" s="67">
        <v>8.7074850851835972E-2</v>
      </c>
      <c r="BS29" s="67">
        <v>0.12423923452549612</v>
      </c>
      <c r="BT29" s="67">
        <v>0.11361634533587295</v>
      </c>
      <c r="BV29" s="111" t="s">
        <v>131</v>
      </c>
      <c r="BW29" s="111" t="s">
        <v>131</v>
      </c>
      <c r="BX29" s="111" t="s">
        <v>131</v>
      </c>
      <c r="BY29" s="254">
        <v>0.11361634533587295</v>
      </c>
      <c r="CA29" s="67">
        <v>0.10603611885416075</v>
      </c>
      <c r="CB29" s="67">
        <v>0.11716479940891866</v>
      </c>
      <c r="CC29" s="67">
        <v>0.1148615629494143</v>
      </c>
      <c r="CD29" s="67">
        <v>0.12261619063714724</v>
      </c>
      <c r="CF29" s="67">
        <v>0.14496853027327372</v>
      </c>
      <c r="CG29" s="67">
        <v>0.12927103802201589</v>
      </c>
      <c r="CH29" s="67">
        <v>0.16130749240740139</v>
      </c>
      <c r="CI29" s="67">
        <v>0.15305637017276563</v>
      </c>
      <c r="CK29" s="67">
        <v>-0.14230852539822869</v>
      </c>
      <c r="CL29" s="67">
        <v>-0.20641517296527179</v>
      </c>
      <c r="CM29" s="67">
        <v>-0.20412498988973049</v>
      </c>
      <c r="CN29" s="67">
        <v>-0.1989607269688739</v>
      </c>
      <c r="CP29" s="67">
        <v>0.11372602552726785</v>
      </c>
      <c r="CQ29" s="67">
        <v>0.20315205358916866</v>
      </c>
      <c r="CR29" s="67">
        <v>0.1554820832119459</v>
      </c>
      <c r="CS29" s="67">
        <v>0.12327963333615855</v>
      </c>
      <c r="CU29" s="67">
        <v>0.10008457333366017</v>
      </c>
      <c r="CV29" s="67">
        <v>6.7884378335977713E-2</v>
      </c>
      <c r="CW29" s="67">
        <v>7.3568731383540253E-2</v>
      </c>
      <c r="CX29" s="67">
        <v>6.4663478281058007E-2</v>
      </c>
      <c r="CZ29" s="67">
        <v>4.3213762444081816E-2</v>
      </c>
      <c r="DA29" s="67">
        <v>4.8723372527794018E-2</v>
      </c>
      <c r="DB29" s="67">
        <v>3.5183920915371703E-2</v>
      </c>
      <c r="DC29" s="67"/>
    </row>
    <row r="30" spans="2:107" ht="15" customHeight="1" outlineLevel="1" x14ac:dyDescent="0.3">
      <c r="B30" s="123" t="s">
        <v>142</v>
      </c>
      <c r="C30" s="67" t="s">
        <v>131</v>
      </c>
      <c r="D30" s="67" t="s">
        <v>131</v>
      </c>
      <c r="E30" s="67" t="s">
        <v>131</v>
      </c>
      <c r="F30" s="67" t="s">
        <v>131</v>
      </c>
      <c r="G30" s="67"/>
      <c r="H30" s="67" t="s">
        <v>131</v>
      </c>
      <c r="I30" s="67" t="s">
        <v>131</v>
      </c>
      <c r="J30" s="67" t="s">
        <v>131</v>
      </c>
      <c r="K30" s="67" t="s">
        <v>131</v>
      </c>
      <c r="L30" s="67"/>
      <c r="M30" s="67" t="s">
        <v>131</v>
      </c>
      <c r="N30" s="67" t="s">
        <v>131</v>
      </c>
      <c r="O30" s="67" t="s">
        <v>131</v>
      </c>
      <c r="P30" s="67" t="s">
        <v>131</v>
      </c>
      <c r="Q30" s="67"/>
      <c r="R30" s="67" t="s">
        <v>131</v>
      </c>
      <c r="S30" s="67" t="s">
        <v>131</v>
      </c>
      <c r="T30" s="67" t="s">
        <v>131</v>
      </c>
      <c r="U30" s="67">
        <v>0.26959311652326101</v>
      </c>
      <c r="V30" s="67"/>
      <c r="W30" s="67">
        <v>0.30482758620689654</v>
      </c>
      <c r="X30" s="67">
        <v>0.14797190120099679</v>
      </c>
      <c r="Y30" s="67">
        <v>0.13921472392638035</v>
      </c>
      <c r="Z30" s="67">
        <v>0.10836702811983079</v>
      </c>
      <c r="AA30" s="67"/>
      <c r="AB30" s="67">
        <v>7.0692389006342449E-2</v>
      </c>
      <c r="AC30" s="67">
        <v>9.7907619423608594E-2</v>
      </c>
      <c r="AD30" s="67">
        <v>5.6717575339809922E-2</v>
      </c>
      <c r="AE30" s="67">
        <v>5.7705461705876093E-2</v>
      </c>
      <c r="AF30" s="67"/>
      <c r="AG30" s="67">
        <v>7.1619564770249777E-2</v>
      </c>
      <c r="AH30" s="67">
        <v>0.14089655999041129</v>
      </c>
      <c r="AI30" s="67">
        <v>0.17969259621656875</v>
      </c>
      <c r="AJ30" s="67">
        <v>0.25203315761625733</v>
      </c>
      <c r="AK30" s="67"/>
      <c r="AL30" s="67">
        <v>0.25318618042226482</v>
      </c>
      <c r="AM30" s="67">
        <v>0.23757244663900101</v>
      </c>
      <c r="AN30" s="67">
        <v>0.21413143025003856</v>
      </c>
      <c r="AO30" s="67">
        <v>0.25581468148380027</v>
      </c>
      <c r="AP30" s="67"/>
      <c r="AQ30" s="67">
        <v>0.26055658513424507</v>
      </c>
      <c r="AR30" s="67">
        <v>0.2725137593910496</v>
      </c>
      <c r="AS30" s="67">
        <v>0.24251739891550339</v>
      </c>
      <c r="AT30" s="67">
        <v>0.11718224194231874</v>
      </c>
      <c r="AU30" s="67"/>
      <c r="AV30" s="67">
        <v>9.8100919772061701E-2</v>
      </c>
      <c r="AW30" s="67">
        <v>7.5094507449410708E-2</v>
      </c>
      <c r="AX30" s="67">
        <v>9.0386355566246079E-2</v>
      </c>
      <c r="AY30" s="67">
        <v>0.11267794189834435</v>
      </c>
      <c r="AZ30" s="67"/>
      <c r="BA30" s="67">
        <v>0.11180942053841125</v>
      </c>
      <c r="BB30" s="67">
        <v>8.4038306409911723E-2</v>
      </c>
      <c r="BC30" s="67">
        <v>9.0625459587789337E-2</v>
      </c>
      <c r="BD30" s="67">
        <v>5.9527151680436319E-2</v>
      </c>
      <c r="BE30" s="67"/>
      <c r="BF30" s="67">
        <v>2.4402380525865297E-2</v>
      </c>
      <c r="BG30" s="67">
        <v>1.7258156840297412E-2</v>
      </c>
      <c r="BH30" s="67">
        <v>1.7029310062511405E-2</v>
      </c>
      <c r="BI30" s="67">
        <v>4.708866030111758E-2</v>
      </c>
      <c r="BJ30" s="67"/>
      <c r="BK30" s="67">
        <v>7.707851633085272E-2</v>
      </c>
      <c r="BL30" s="67">
        <v>5.9955546802464621E-2</v>
      </c>
      <c r="BM30" s="67">
        <v>6.4201763441267934E-2</v>
      </c>
      <c r="BN30" s="67">
        <v>5.0511075563267838E-2</v>
      </c>
      <c r="BO30" s="67">
        <v>4.1491563412231702E-2</v>
      </c>
      <c r="BP30" s="71"/>
      <c r="BQ30" s="67">
        <v>3.7621315438178815E-2</v>
      </c>
      <c r="BR30" s="67">
        <v>8.1568190263842544E-2</v>
      </c>
      <c r="BS30" s="67">
        <v>9.5534315819450377E-2</v>
      </c>
      <c r="BT30" s="67">
        <v>0.1055970149253731</v>
      </c>
      <c r="BV30" s="111" t="s">
        <v>131</v>
      </c>
      <c r="BW30" s="111" t="s">
        <v>131</v>
      </c>
      <c r="BX30" s="111" t="s">
        <v>131</v>
      </c>
      <c r="BY30" s="254">
        <v>0.1055970149253731</v>
      </c>
      <c r="CA30" s="67">
        <v>0.12019504617243482</v>
      </c>
      <c r="CB30" s="67">
        <v>0.13738426021015959</v>
      </c>
      <c r="CC30" s="67">
        <v>0.13038351842704832</v>
      </c>
      <c r="CD30" s="67">
        <v>0.15248530323603515</v>
      </c>
      <c r="CF30" s="67">
        <v>0.17061257193925861</v>
      </c>
      <c r="CG30" s="67">
        <v>0.14834692536062821</v>
      </c>
      <c r="CH30" s="67">
        <v>0.1880849684258008</v>
      </c>
      <c r="CI30" s="67">
        <v>0.18094213311358853</v>
      </c>
      <c r="CK30" s="67">
        <v>-4.3937818378065097E-2</v>
      </c>
      <c r="CL30" s="67">
        <v>-9.6083685587761702E-2</v>
      </c>
      <c r="CM30" s="67">
        <v>-0.11635770428592629</v>
      </c>
      <c r="CN30" s="67">
        <v>-9.8249195529566458E-2</v>
      </c>
      <c r="CP30" s="67">
        <v>0.11729516886263824</v>
      </c>
      <c r="CQ30" s="67">
        <v>0.17440379677246498</v>
      </c>
      <c r="CR30" s="67">
        <v>0.14859693877551039</v>
      </c>
      <c r="CS30" s="67">
        <v>9.5626370955880002E-2</v>
      </c>
      <c r="CU30" s="67">
        <v>9.6158467083577115E-2</v>
      </c>
      <c r="CV30" s="67">
        <v>7.3558777694162858E-2</v>
      </c>
      <c r="CW30" s="67">
        <v>5.9399748677634978E-2</v>
      </c>
      <c r="CX30" s="67">
        <v>6.1737546841619917E-2</v>
      </c>
      <c r="CZ30" s="67">
        <v>3.8159314717388426E-2</v>
      </c>
      <c r="DA30" s="67">
        <v>4.8632000750647109E-2</v>
      </c>
      <c r="DB30" s="67">
        <v>2.8412539032760087E-2</v>
      </c>
      <c r="DC30" s="67"/>
    </row>
    <row r="31" spans="2:107" ht="15" customHeight="1" outlineLevel="1" x14ac:dyDescent="0.3">
      <c r="B31" s="123" t="s">
        <v>143</v>
      </c>
      <c r="C31" s="67" t="s">
        <v>131</v>
      </c>
      <c r="D31" s="67" t="s">
        <v>131</v>
      </c>
      <c r="E31" s="67" t="s">
        <v>131</v>
      </c>
      <c r="F31" s="67" t="s">
        <v>131</v>
      </c>
      <c r="G31" s="67"/>
      <c r="H31" s="67" t="s">
        <v>131</v>
      </c>
      <c r="I31" s="67" t="s">
        <v>131</v>
      </c>
      <c r="J31" s="67" t="s">
        <v>131</v>
      </c>
      <c r="K31" s="67" t="s">
        <v>131</v>
      </c>
      <c r="L31" s="67"/>
      <c r="M31" s="67" t="s">
        <v>131</v>
      </c>
      <c r="N31" s="67" t="s">
        <v>131</v>
      </c>
      <c r="O31" s="67" t="s">
        <v>131</v>
      </c>
      <c r="P31" s="67" t="s">
        <v>131</v>
      </c>
      <c r="Q31" s="67"/>
      <c r="R31" s="67" t="s">
        <v>131</v>
      </c>
      <c r="S31" s="67" t="s">
        <v>131</v>
      </c>
      <c r="T31" s="67" t="s">
        <v>131</v>
      </c>
      <c r="U31" s="67">
        <v>1.6360078277886498</v>
      </c>
      <c r="V31" s="67"/>
      <c r="W31" s="67">
        <v>1.3463726884779517</v>
      </c>
      <c r="X31" s="67">
        <v>0.51562021439509964</v>
      </c>
      <c r="Y31" s="67">
        <v>0.24247045367899345</v>
      </c>
      <c r="Z31" s="67">
        <v>7.1799766677272281E-2</v>
      </c>
      <c r="AA31" s="67"/>
      <c r="AB31" s="67">
        <v>3.2535111649995008E-2</v>
      </c>
      <c r="AC31" s="67">
        <v>7.4062847327472925E-2</v>
      </c>
      <c r="AD31" s="67">
        <v>0.3191162933415157</v>
      </c>
      <c r="AE31" s="67">
        <v>0.70868790817336236</v>
      </c>
      <c r="AF31" s="67"/>
      <c r="AG31" s="67">
        <v>1.0079264115862614</v>
      </c>
      <c r="AH31" s="67">
        <v>1.4414863593603013</v>
      </c>
      <c r="AI31" s="67">
        <v>1.3755136853531833</v>
      </c>
      <c r="AJ31" s="67">
        <v>1.2532429928190871</v>
      </c>
      <c r="AK31" s="67"/>
      <c r="AL31" s="67">
        <v>1.1178420000974705</v>
      </c>
      <c r="AM31" s="67">
        <v>0.9741455708395943</v>
      </c>
      <c r="AN31" s="67">
        <v>0.74883311029147759</v>
      </c>
      <c r="AO31" s="67">
        <v>0.69528900768459745</v>
      </c>
      <c r="AP31" s="67"/>
      <c r="AQ31" s="67">
        <v>0.59368096465390274</v>
      </c>
      <c r="AR31" s="67">
        <v>0.49684785790963204</v>
      </c>
      <c r="AS31" s="67">
        <v>0.46316653912913641</v>
      </c>
      <c r="AT31" s="67">
        <v>0.25523786422485673</v>
      </c>
      <c r="AU31" s="67"/>
      <c r="AV31" s="67">
        <v>0.25294924554183806</v>
      </c>
      <c r="AW31" s="67">
        <v>0.16151830071325191</v>
      </c>
      <c r="AX31" s="67">
        <v>0.1522801199056063</v>
      </c>
      <c r="AY31" s="67">
        <v>0.14101789898306727</v>
      </c>
      <c r="AZ31" s="67"/>
      <c r="BA31" s="67">
        <v>9.3911700644209617E-2</v>
      </c>
      <c r="BB31" s="67">
        <v>7.6068164979007147E-2</v>
      </c>
      <c r="BC31" s="67">
        <v>8.0657124196030328E-2</v>
      </c>
      <c r="BD31" s="67">
        <v>4.926223087833681E-2</v>
      </c>
      <c r="BE31" s="67"/>
      <c r="BF31" s="67">
        <v>3.0561935062472401E-2</v>
      </c>
      <c r="BG31" s="67">
        <v>3.6075698458071903E-2</v>
      </c>
      <c r="BH31" s="67">
        <v>9.4039070262961211E-3</v>
      </c>
      <c r="BI31" s="67">
        <v>4.6898958921798073E-2</v>
      </c>
      <c r="BJ31" s="67"/>
      <c r="BK31" s="67">
        <v>5.7174693068092308E-2</v>
      </c>
      <c r="BL31" s="67">
        <v>6.257048493636197E-2</v>
      </c>
      <c r="BM31" s="67">
        <v>7.8234571785217977E-2</v>
      </c>
      <c r="BN31" s="67">
        <v>5.4029312853522526E-2</v>
      </c>
      <c r="BO31" s="67">
        <v>3.9970320976709717E-2</v>
      </c>
      <c r="BP31" s="71"/>
      <c r="BQ31" s="67">
        <v>4.5360485804904371E-2</v>
      </c>
      <c r="BR31" s="67">
        <v>3.1442488107196409E-2</v>
      </c>
      <c r="BS31" s="67">
        <v>5.3093763529921123E-2</v>
      </c>
      <c r="BT31" s="67">
        <v>3.4690757470465572E-2</v>
      </c>
      <c r="BV31" s="111" t="s">
        <v>131</v>
      </c>
      <c r="BW31" s="111" t="s">
        <v>131</v>
      </c>
      <c r="BX31" s="111" t="s">
        <v>131</v>
      </c>
      <c r="BY31" s="254">
        <v>3.4690757470465572E-2</v>
      </c>
      <c r="CA31" s="67">
        <v>2.3212748030111197E-2</v>
      </c>
      <c r="CB31" s="67">
        <v>2.9266407134376893E-2</v>
      </c>
      <c r="CC31" s="67">
        <v>-1.5023958324072995E-3</v>
      </c>
      <c r="CD31" s="67">
        <v>3.1870975830355697E-2</v>
      </c>
      <c r="CF31" s="67">
        <v>5.3190719223947358E-2</v>
      </c>
      <c r="CG31" s="67">
        <v>5.5357350429643182E-2</v>
      </c>
      <c r="CH31" s="67">
        <v>9.577271675065413E-2</v>
      </c>
      <c r="CI31" s="67">
        <v>6.3265872878119689E-2</v>
      </c>
      <c r="CK31" s="67">
        <v>-0.19556475864794731</v>
      </c>
      <c r="CL31" s="67">
        <v>-0.23733351408140435</v>
      </c>
      <c r="CM31" s="67">
        <v>-0.23913061141580327</v>
      </c>
      <c r="CN31" s="67">
        <v>-0.22937854029611959</v>
      </c>
      <c r="CP31" s="67">
        <v>1.902269692923908E-2</v>
      </c>
      <c r="CQ31" s="67">
        <v>9.437211162460013E-2</v>
      </c>
      <c r="CR31" s="67">
        <v>9.1741061893981568E-2</v>
      </c>
      <c r="CS31" s="67">
        <v>6.8368373669438043E-2</v>
      </c>
      <c r="CU31" s="67">
        <v>8.8747038970295344E-2</v>
      </c>
      <c r="CV31" s="67">
        <v>4.7598745317781521E-2</v>
      </c>
      <c r="CW31" s="67">
        <v>1.7215239399422932E-2</v>
      </c>
      <c r="CX31" s="67">
        <v>2.2405075840190358E-2</v>
      </c>
      <c r="CZ31" s="67">
        <v>-5.4297074311899785E-3</v>
      </c>
      <c r="DA31" s="67">
        <v>4.9253875968992444E-2</v>
      </c>
      <c r="DB31" s="67">
        <v>6.6310880330785027E-2</v>
      </c>
      <c r="DC31" s="67"/>
    </row>
    <row r="32" spans="2:107" ht="15" customHeight="1" outlineLevel="1" x14ac:dyDescent="0.3">
      <c r="B32" s="123" t="s">
        <v>144</v>
      </c>
      <c r="C32" s="67" t="s">
        <v>131</v>
      </c>
      <c r="D32" s="67" t="s">
        <v>131</v>
      </c>
      <c r="E32" s="67" t="s">
        <v>131</v>
      </c>
      <c r="F32" s="67" t="s">
        <v>131</v>
      </c>
      <c r="G32" s="67"/>
      <c r="H32" s="67" t="s">
        <v>131</v>
      </c>
      <c r="I32" s="67" t="s">
        <v>131</v>
      </c>
      <c r="J32" s="67" t="s">
        <v>131</v>
      </c>
      <c r="K32" s="67" t="s">
        <v>131</v>
      </c>
      <c r="L32" s="67"/>
      <c r="M32" s="67" t="s">
        <v>131</v>
      </c>
      <c r="N32" s="67" t="s">
        <v>131</v>
      </c>
      <c r="O32" s="67" t="s">
        <v>131</v>
      </c>
      <c r="P32" s="67" t="s">
        <v>131</v>
      </c>
      <c r="Q32" s="67"/>
      <c r="R32" s="67" t="s">
        <v>131</v>
      </c>
      <c r="S32" s="67" t="s">
        <v>131</v>
      </c>
      <c r="T32" s="67" t="s">
        <v>131</v>
      </c>
      <c r="U32" s="67" t="s">
        <v>131</v>
      </c>
      <c r="V32" s="67"/>
      <c r="W32" s="67" t="s">
        <v>131</v>
      </c>
      <c r="X32" s="67" t="s">
        <v>131</v>
      </c>
      <c r="Y32" s="67" t="s">
        <v>131</v>
      </c>
      <c r="Z32" s="67" t="s">
        <v>131</v>
      </c>
      <c r="AA32" s="67"/>
      <c r="AB32" s="67" t="s">
        <v>131</v>
      </c>
      <c r="AC32" s="67" t="s">
        <v>131</v>
      </c>
      <c r="AD32" s="67" t="s">
        <v>131</v>
      </c>
      <c r="AE32" s="67" t="s">
        <v>131</v>
      </c>
      <c r="AF32" s="67"/>
      <c r="AG32" s="67" t="s">
        <v>131</v>
      </c>
      <c r="AH32" s="67" t="s">
        <v>131</v>
      </c>
      <c r="AI32" s="67" t="s">
        <v>131</v>
      </c>
      <c r="AJ32" s="67" t="s">
        <v>131</v>
      </c>
      <c r="AK32" s="67"/>
      <c r="AL32" s="67" t="s">
        <v>131</v>
      </c>
      <c r="AM32" s="67" t="s">
        <v>131</v>
      </c>
      <c r="AN32" s="67" t="s">
        <v>131</v>
      </c>
      <c r="AO32" s="67" t="s">
        <v>131</v>
      </c>
      <c r="AP32" s="67"/>
      <c r="AQ32" s="67">
        <v>5.6814526588845649</v>
      </c>
      <c r="AR32" s="67">
        <v>2.3994965143299769</v>
      </c>
      <c r="AS32" s="67">
        <v>1.8839468690702081</v>
      </c>
      <c r="AT32" s="67">
        <v>1.1667162993845541</v>
      </c>
      <c r="AU32" s="67"/>
      <c r="AV32" s="67">
        <v>0.88038203206895216</v>
      </c>
      <c r="AW32" s="67">
        <v>0.49233836513813722</v>
      </c>
      <c r="AX32" s="67">
        <v>0.44238867249184155</v>
      </c>
      <c r="AY32" s="67">
        <v>0.36742641163669698</v>
      </c>
      <c r="AZ32" s="67"/>
      <c r="BA32" s="67">
        <v>0.24867342514401369</v>
      </c>
      <c r="BB32" s="67">
        <v>0.2036796702038326</v>
      </c>
      <c r="BC32" s="67">
        <v>0.1887601496213851</v>
      </c>
      <c r="BD32" s="67">
        <v>0.16910964067342293</v>
      </c>
      <c r="BE32" s="67"/>
      <c r="BF32" s="67">
        <v>0.15399242687302572</v>
      </c>
      <c r="BG32" s="67">
        <v>0.14912475423352567</v>
      </c>
      <c r="BH32" s="67">
        <v>0.16709132770529544</v>
      </c>
      <c r="BI32" s="67">
        <v>0.21237999713426037</v>
      </c>
      <c r="BJ32" s="67"/>
      <c r="BK32" s="67">
        <v>0.22988966900702135</v>
      </c>
      <c r="BL32" s="67">
        <v>0.28105639341547883</v>
      </c>
      <c r="BM32" s="67">
        <v>0.24504182229470239</v>
      </c>
      <c r="BN32" s="67">
        <v>0.21769961707559182</v>
      </c>
      <c r="BO32" s="67">
        <v>0.21388219165130229</v>
      </c>
      <c r="BP32" s="71"/>
      <c r="BQ32" s="67">
        <v>0.25012232914695809</v>
      </c>
      <c r="BR32" s="67">
        <v>0.29304625061933187</v>
      </c>
      <c r="BS32" s="67">
        <v>0.45469430008028056</v>
      </c>
      <c r="BT32" s="67">
        <v>0.68692130193069745</v>
      </c>
      <c r="BV32" s="111" t="s">
        <v>131</v>
      </c>
      <c r="BW32" s="111" t="s">
        <v>131</v>
      </c>
      <c r="BX32" s="111" t="s">
        <v>131</v>
      </c>
      <c r="BY32" s="254">
        <v>0.68692130193069745</v>
      </c>
      <c r="CA32" s="67">
        <v>0.72280327156919566</v>
      </c>
      <c r="CB32" s="67">
        <v>0.84889474600293369</v>
      </c>
      <c r="CC32" s="67">
        <v>0.78043692609013493</v>
      </c>
      <c r="CD32" s="67">
        <v>0.90325634010919909</v>
      </c>
      <c r="CF32" s="67">
        <v>1.0305643374050772</v>
      </c>
      <c r="CG32" s="67">
        <v>1.1177472643239152</v>
      </c>
      <c r="CH32" s="67">
        <v>1.1296790235081371</v>
      </c>
      <c r="CI32" s="67">
        <v>1.0897768693785213</v>
      </c>
      <c r="CK32" s="67">
        <v>0.27295321939915573</v>
      </c>
      <c r="CL32" s="67">
        <v>0.11991329528712469</v>
      </c>
      <c r="CM32" s="67">
        <v>4.4583249307450057E-2</v>
      </c>
      <c r="CN32" s="67">
        <v>1.5246782532733372E-2</v>
      </c>
      <c r="CP32" s="67">
        <v>0.536703948638243</v>
      </c>
      <c r="CQ32" s="67">
        <v>0.5373041795197484</v>
      </c>
      <c r="CR32" s="67">
        <v>0.49656311123529862</v>
      </c>
      <c r="CS32" s="67">
        <v>0.36448667592862583</v>
      </c>
      <c r="CU32" s="67">
        <v>0.34536819865724966</v>
      </c>
      <c r="CV32" s="67">
        <v>0.34482737421924958</v>
      </c>
      <c r="CW32" s="67">
        <v>0.3238541723245163</v>
      </c>
      <c r="CX32" s="67">
        <v>0.43151373705800311</v>
      </c>
      <c r="CZ32" s="67">
        <v>0.41010731342990225</v>
      </c>
      <c r="DA32" s="67">
        <v>0.43380677013096847</v>
      </c>
      <c r="DB32" s="67">
        <v>0.48087188345939524</v>
      </c>
      <c r="DC32" s="67"/>
    </row>
    <row r="33" spans="2:107" ht="15" customHeight="1" outlineLevel="1" x14ac:dyDescent="0.3">
      <c r="B33" s="123" t="s">
        <v>145</v>
      </c>
      <c r="C33" s="67" t="s">
        <v>131</v>
      </c>
      <c r="D33" s="67" t="s">
        <v>131</v>
      </c>
      <c r="E33" s="67" t="s">
        <v>131</v>
      </c>
      <c r="F33" s="67" t="s">
        <v>131</v>
      </c>
      <c r="G33" s="67"/>
      <c r="H33" s="67" t="s">
        <v>131</v>
      </c>
      <c r="I33" s="67" t="s">
        <v>131</v>
      </c>
      <c r="J33" s="67" t="s">
        <v>131</v>
      </c>
      <c r="K33" s="67" t="s">
        <v>131</v>
      </c>
      <c r="L33" s="67"/>
      <c r="M33" s="67" t="s">
        <v>131</v>
      </c>
      <c r="N33" s="67" t="s">
        <v>131</v>
      </c>
      <c r="O33" s="67" t="s">
        <v>131</v>
      </c>
      <c r="P33" s="67" t="s">
        <v>131</v>
      </c>
      <c r="Q33" s="67"/>
      <c r="R33" s="67" t="s">
        <v>131</v>
      </c>
      <c r="S33" s="67" t="s">
        <v>131</v>
      </c>
      <c r="T33" s="67" t="s">
        <v>131</v>
      </c>
      <c r="U33" s="67" t="s">
        <v>131</v>
      </c>
      <c r="V33" s="67"/>
      <c r="W33" s="67" t="s">
        <v>131</v>
      </c>
      <c r="X33" s="67" t="s">
        <v>131</v>
      </c>
      <c r="Y33" s="67" t="s">
        <v>131</v>
      </c>
      <c r="Z33" s="67" t="s">
        <v>131</v>
      </c>
      <c r="AA33" s="67"/>
      <c r="AB33" s="67" t="s">
        <v>131</v>
      </c>
      <c r="AC33" s="67" t="s">
        <v>131</v>
      </c>
      <c r="AD33" s="67" t="s">
        <v>131</v>
      </c>
      <c r="AE33" s="67" t="s">
        <v>131</v>
      </c>
      <c r="AF33" s="67"/>
      <c r="AG33" s="67" t="s">
        <v>131</v>
      </c>
      <c r="AH33" s="67" t="s">
        <v>131</v>
      </c>
      <c r="AI33" s="67" t="s">
        <v>131</v>
      </c>
      <c r="AJ33" s="67" t="s">
        <v>131</v>
      </c>
      <c r="AK33" s="67"/>
      <c r="AL33" s="67" t="s">
        <v>131</v>
      </c>
      <c r="AM33" s="67" t="s">
        <v>131</v>
      </c>
      <c r="AN33" s="67" t="s">
        <v>131</v>
      </c>
      <c r="AO33" s="67" t="s">
        <v>131</v>
      </c>
      <c r="AP33" s="67"/>
      <c r="AQ33" s="67" t="s">
        <v>131</v>
      </c>
      <c r="AR33" s="67" t="s">
        <v>131</v>
      </c>
      <c r="AS33" s="67" t="s">
        <v>131</v>
      </c>
      <c r="AT33" s="67" t="s">
        <v>131</v>
      </c>
      <c r="AU33" s="67"/>
      <c r="AV33" s="67" t="s">
        <v>131</v>
      </c>
      <c r="AW33" s="67" t="s">
        <v>131</v>
      </c>
      <c r="AX33" s="67" t="s">
        <v>131</v>
      </c>
      <c r="AY33" s="67" t="s">
        <v>131</v>
      </c>
      <c r="AZ33" s="67"/>
      <c r="BA33" s="67" t="s">
        <v>131</v>
      </c>
      <c r="BB33" s="67" t="s">
        <v>131</v>
      </c>
      <c r="BC33" s="67" t="s">
        <v>131</v>
      </c>
      <c r="BD33" s="67" t="s">
        <v>131</v>
      </c>
      <c r="BE33" s="67"/>
      <c r="BF33" s="67" t="s">
        <v>131</v>
      </c>
      <c r="BG33" s="67" t="s">
        <v>131</v>
      </c>
      <c r="BH33" s="67" t="s">
        <v>131</v>
      </c>
      <c r="BI33" s="67" t="s">
        <v>131</v>
      </c>
      <c r="BJ33" s="67"/>
      <c r="BK33" s="67" t="s">
        <v>131</v>
      </c>
      <c r="BL33" s="67" t="s">
        <v>131</v>
      </c>
      <c r="BM33" s="67" t="s">
        <v>131</v>
      </c>
      <c r="BN33" s="67" t="s">
        <v>131</v>
      </c>
      <c r="BO33" s="67" t="s">
        <v>131</v>
      </c>
      <c r="BP33" s="71"/>
      <c r="BQ33" s="67" t="s">
        <v>131</v>
      </c>
      <c r="BR33" s="67" t="s">
        <v>131</v>
      </c>
      <c r="BS33" s="67" t="s">
        <v>131</v>
      </c>
      <c r="BT33" s="67" t="s">
        <v>131</v>
      </c>
      <c r="BV33" s="111" t="s">
        <v>131</v>
      </c>
      <c r="BW33" s="111" t="s">
        <v>131</v>
      </c>
      <c r="BX33" s="111" t="s">
        <v>131</v>
      </c>
      <c r="BY33" s="254" t="s">
        <v>131</v>
      </c>
      <c r="CA33" s="111" t="s">
        <v>131</v>
      </c>
      <c r="CB33" s="111" t="s">
        <v>131</v>
      </c>
      <c r="CC33" s="111" t="s">
        <v>131</v>
      </c>
      <c r="CD33" s="254" t="s">
        <v>131</v>
      </c>
      <c r="CF33" s="111" t="s">
        <v>131</v>
      </c>
      <c r="CG33" s="111" t="s">
        <v>131</v>
      </c>
      <c r="CH33" s="111" t="s">
        <v>131</v>
      </c>
      <c r="CI33" s="254" t="s">
        <v>131</v>
      </c>
      <c r="CK33" s="111" t="s">
        <v>131</v>
      </c>
      <c r="CL33" s="111" t="s">
        <v>131</v>
      </c>
      <c r="CM33" s="111" t="s">
        <v>131</v>
      </c>
      <c r="CN33" s="254" t="s">
        <v>131</v>
      </c>
      <c r="CP33" s="111" t="s">
        <v>131</v>
      </c>
      <c r="CQ33" s="111" t="s">
        <v>131</v>
      </c>
      <c r="CR33" s="111" t="s">
        <v>131</v>
      </c>
      <c r="CS33" s="254" t="s">
        <v>131</v>
      </c>
      <c r="CU33" s="254" t="s">
        <v>131</v>
      </c>
      <c r="CV33" s="111" t="s">
        <v>131</v>
      </c>
      <c r="CW33" s="111" t="s">
        <v>131</v>
      </c>
      <c r="CX33" s="254" t="s">
        <v>131</v>
      </c>
      <c r="CZ33" s="254" t="s">
        <v>131</v>
      </c>
      <c r="DA33" s="111" t="s">
        <v>131</v>
      </c>
      <c r="DB33" s="111" t="s">
        <v>131</v>
      </c>
      <c r="DC33" s="254"/>
    </row>
    <row r="34" spans="2:107" ht="15" customHeight="1" outlineLevel="1" x14ac:dyDescent="0.3">
      <c r="B34" s="123" t="s">
        <v>146</v>
      </c>
      <c r="C34" s="67" t="s">
        <v>131</v>
      </c>
      <c r="D34" s="67" t="s">
        <v>131</v>
      </c>
      <c r="E34" s="67" t="s">
        <v>131</v>
      </c>
      <c r="F34" s="67" t="s">
        <v>131</v>
      </c>
      <c r="G34" s="67"/>
      <c r="H34" s="67" t="s">
        <v>131</v>
      </c>
      <c r="I34" s="67" t="s">
        <v>131</v>
      </c>
      <c r="J34" s="67" t="s">
        <v>131</v>
      </c>
      <c r="K34" s="67" t="s">
        <v>131</v>
      </c>
      <c r="L34" s="67"/>
      <c r="M34" s="67" t="s">
        <v>131</v>
      </c>
      <c r="N34" s="67" t="s">
        <v>131</v>
      </c>
      <c r="O34" s="67" t="s">
        <v>131</v>
      </c>
      <c r="P34" s="67" t="s">
        <v>131</v>
      </c>
      <c r="Q34" s="67"/>
      <c r="R34" s="67" t="s">
        <v>131</v>
      </c>
      <c r="S34" s="67" t="s">
        <v>131</v>
      </c>
      <c r="T34" s="67" t="s">
        <v>131</v>
      </c>
      <c r="U34" s="67" t="s">
        <v>131</v>
      </c>
      <c r="V34" s="67"/>
      <c r="W34" s="67" t="s">
        <v>131</v>
      </c>
      <c r="X34" s="67" t="s">
        <v>131</v>
      </c>
      <c r="Y34" s="67" t="s">
        <v>131</v>
      </c>
      <c r="Z34" s="67">
        <v>0.26722145168747113</v>
      </c>
      <c r="AA34" s="67"/>
      <c r="AB34" s="67">
        <v>0.26722145168747113</v>
      </c>
      <c r="AC34" s="67">
        <v>0.50947757743874256</v>
      </c>
      <c r="AD34" s="67">
        <v>0.30012401818933454</v>
      </c>
      <c r="AE34" s="67">
        <v>0.37468077344035033</v>
      </c>
      <c r="AF34" s="67"/>
      <c r="AG34" s="67">
        <v>0.41919007661437435</v>
      </c>
      <c r="AH34" s="67">
        <v>0.24961715160796327</v>
      </c>
      <c r="AI34" s="67">
        <v>0.57265500794912549</v>
      </c>
      <c r="AJ34" s="67">
        <v>0.85005307855626322</v>
      </c>
      <c r="AK34" s="67"/>
      <c r="AL34" s="67">
        <v>1.001542416452442</v>
      </c>
      <c r="AM34" s="67">
        <v>0.8514705882352942</v>
      </c>
      <c r="AN34" s="67">
        <v>0.72017792155276994</v>
      </c>
      <c r="AO34" s="67">
        <v>0.33323769903887523</v>
      </c>
      <c r="AP34" s="67"/>
      <c r="AQ34" s="67">
        <v>0.19368096583611605</v>
      </c>
      <c r="AR34" s="67">
        <v>0.23034154090548054</v>
      </c>
      <c r="AS34" s="67">
        <v>3.3497884344146689E-2</v>
      </c>
      <c r="AT34" s="67">
        <v>0.21992683451689277</v>
      </c>
      <c r="AU34" s="67"/>
      <c r="AV34" s="67">
        <v>0.27254142457499464</v>
      </c>
      <c r="AW34" s="67">
        <v>0.33527006670970527</v>
      </c>
      <c r="AX34" s="67">
        <v>0.54657113613101327</v>
      </c>
      <c r="AY34" s="67">
        <v>0.21326512612453685</v>
      </c>
      <c r="AZ34" s="67"/>
      <c r="BA34" s="67">
        <v>0.16310137820241821</v>
      </c>
      <c r="BB34" s="67">
        <v>0.10846091861402085</v>
      </c>
      <c r="BC34" s="67">
        <v>1.1544966541657375E-2</v>
      </c>
      <c r="BD34" s="67">
        <v>-8.6435010177377092E-2</v>
      </c>
      <c r="BE34" s="67"/>
      <c r="BF34" s="67">
        <v>-8.6435010177377092E-2</v>
      </c>
      <c r="BG34" s="67">
        <v>-8.6435010177377092E-2</v>
      </c>
      <c r="BH34" s="67">
        <v>-0.1558592614132015</v>
      </c>
      <c r="BI34" s="67">
        <v>-4.0662051404471988E-2</v>
      </c>
      <c r="BJ34" s="67"/>
      <c r="BK34" s="67">
        <v>-4.0662051404471988E-2</v>
      </c>
      <c r="BL34" s="67">
        <v>-0.15922654571496797</v>
      </c>
      <c r="BM34" s="67">
        <v>-7.0702721322769557E-2</v>
      </c>
      <c r="BN34" s="67">
        <v>-8.045786330457827E-3</v>
      </c>
      <c r="BO34" s="67">
        <v>-8.045786330457827E-3</v>
      </c>
      <c r="BP34" s="71"/>
      <c r="BQ34" s="67">
        <v>-8.6264100862641024E-2</v>
      </c>
      <c r="BR34" s="67">
        <v>-3.7667991671398782E-2</v>
      </c>
      <c r="BS34" s="67">
        <v>-6.2830136224631628E-2</v>
      </c>
      <c r="BT34" s="67">
        <v>-0.51910694874153362</v>
      </c>
      <c r="BV34" s="111" t="s">
        <v>131</v>
      </c>
      <c r="BW34" s="111" t="s">
        <v>131</v>
      </c>
      <c r="BX34" s="111" t="s">
        <v>131</v>
      </c>
      <c r="BY34" s="254">
        <v>-0.51910694874153362</v>
      </c>
      <c r="CA34" s="67">
        <v>-0.46641306364817225</v>
      </c>
      <c r="CB34" s="67">
        <v>-0.52643512315778618</v>
      </c>
      <c r="CC34" s="67">
        <v>-0.47575584711922414</v>
      </c>
      <c r="CD34" s="67">
        <v>-0.50704225352112675</v>
      </c>
      <c r="CF34" s="67">
        <v>-0.50704225352112675</v>
      </c>
      <c r="CG34" s="67">
        <v>-0.68661588683351471</v>
      </c>
      <c r="CH34" s="67">
        <v>-0.68661588683351471</v>
      </c>
      <c r="CI34" s="67">
        <v>-0.49206349206349209</v>
      </c>
      <c r="CK34" s="67">
        <v>-0.49206349206349209</v>
      </c>
      <c r="CL34" s="67">
        <v>-1</v>
      </c>
      <c r="CM34" s="67">
        <v>-1</v>
      </c>
      <c r="CN34" s="67">
        <v>-1</v>
      </c>
      <c r="CP34" s="67">
        <v>-1</v>
      </c>
      <c r="CQ34" s="111" t="s">
        <v>131</v>
      </c>
      <c r="CR34" s="111" t="s">
        <v>131</v>
      </c>
      <c r="CS34" s="254" t="s">
        <v>131</v>
      </c>
      <c r="CU34" s="254" t="s">
        <v>131</v>
      </c>
      <c r="CV34" s="111" t="s">
        <v>131</v>
      </c>
      <c r="CW34" s="111" t="s">
        <v>131</v>
      </c>
      <c r="CX34" s="254" t="s">
        <v>131</v>
      </c>
      <c r="CZ34" s="254" t="s">
        <v>131</v>
      </c>
      <c r="DA34" s="111" t="s">
        <v>131</v>
      </c>
      <c r="DB34" s="111" t="s">
        <v>131</v>
      </c>
      <c r="DC34" s="254"/>
    </row>
    <row r="35" spans="2:107" ht="15" customHeight="1" outlineLevel="1" x14ac:dyDescent="0.3">
      <c r="B35" s="123" t="s">
        <v>147</v>
      </c>
      <c r="C35" s="67" t="s">
        <v>131</v>
      </c>
      <c r="D35" s="67" t="s">
        <v>131</v>
      </c>
      <c r="E35" s="67" t="s">
        <v>131</v>
      </c>
      <c r="F35" s="67">
        <v>0.5376344086021505</v>
      </c>
      <c r="G35" s="67"/>
      <c r="H35" s="67">
        <v>0.5376344086021505</v>
      </c>
      <c r="I35" s="67">
        <v>1.6021505376344085</v>
      </c>
      <c r="J35" s="67">
        <v>2.1344086021505375</v>
      </c>
      <c r="K35" s="67">
        <v>3.0209790209790208</v>
      </c>
      <c r="L35" s="67"/>
      <c r="M35" s="67">
        <v>5.244755244755245</v>
      </c>
      <c r="N35" s="67">
        <v>4.0537190082644621</v>
      </c>
      <c r="O35" s="67">
        <v>4.4099485420240141</v>
      </c>
      <c r="P35" s="67">
        <v>2.8286956521739128</v>
      </c>
      <c r="Q35" s="67"/>
      <c r="R35" s="67">
        <v>1.5610302351623742</v>
      </c>
      <c r="S35" s="67">
        <v>1.0948487326246936</v>
      </c>
      <c r="T35" s="67">
        <v>0.72669625871908683</v>
      </c>
      <c r="U35" s="67">
        <v>0.51078809902339306</v>
      </c>
      <c r="V35" s="67"/>
      <c r="W35" s="67">
        <v>0.43965894184521215</v>
      </c>
      <c r="X35" s="67">
        <v>0.40456674473067911</v>
      </c>
      <c r="Y35" s="67">
        <v>0.26625045905251565</v>
      </c>
      <c r="Z35" s="67">
        <v>6.6746843054720451E-2</v>
      </c>
      <c r="AA35" s="67"/>
      <c r="AB35" s="67">
        <v>-1</v>
      </c>
      <c r="AC35" s="67">
        <v>-1</v>
      </c>
      <c r="AD35" s="67">
        <v>-1</v>
      </c>
      <c r="AE35" s="67">
        <v>-1</v>
      </c>
      <c r="AF35" s="67"/>
      <c r="AG35" s="67" t="s">
        <v>131</v>
      </c>
      <c r="AH35" s="67" t="s">
        <v>131</v>
      </c>
      <c r="AI35" s="67" t="s">
        <v>131</v>
      </c>
      <c r="AJ35" s="67" t="s">
        <v>131</v>
      </c>
      <c r="AK35" s="67"/>
      <c r="AL35" s="67" t="s">
        <v>131</v>
      </c>
      <c r="AM35" s="67" t="s">
        <v>131</v>
      </c>
      <c r="AN35" s="67" t="s">
        <v>131</v>
      </c>
      <c r="AO35" s="67" t="s">
        <v>131</v>
      </c>
      <c r="AP35" s="67"/>
      <c r="AQ35" s="67" t="s">
        <v>131</v>
      </c>
      <c r="AR35" s="67" t="s">
        <v>131</v>
      </c>
      <c r="AS35" s="67" t="s">
        <v>131</v>
      </c>
      <c r="AT35" s="67" t="s">
        <v>131</v>
      </c>
      <c r="AU35" s="67"/>
      <c r="AV35" s="67" t="s">
        <v>131</v>
      </c>
      <c r="AW35" s="67" t="s">
        <v>131</v>
      </c>
      <c r="AX35" s="67" t="s">
        <v>131</v>
      </c>
      <c r="AY35" s="67" t="s">
        <v>131</v>
      </c>
      <c r="AZ35" s="67"/>
      <c r="BA35" s="67" t="s">
        <v>131</v>
      </c>
      <c r="BB35" s="67" t="s">
        <v>131</v>
      </c>
      <c r="BC35" s="67" t="s">
        <v>131</v>
      </c>
      <c r="BD35" s="67" t="s">
        <v>131</v>
      </c>
      <c r="BE35" s="67"/>
      <c r="BF35" s="67" t="s">
        <v>131</v>
      </c>
      <c r="BG35" s="67" t="s">
        <v>131</v>
      </c>
      <c r="BH35" s="67" t="s">
        <v>131</v>
      </c>
      <c r="BI35" s="67" t="s">
        <v>131</v>
      </c>
      <c r="BJ35" s="67"/>
      <c r="BK35" s="67" t="s">
        <v>131</v>
      </c>
      <c r="BL35" s="67" t="s">
        <v>131</v>
      </c>
      <c r="BM35" s="67" t="s">
        <v>131</v>
      </c>
      <c r="BN35" s="67" t="s">
        <v>131</v>
      </c>
      <c r="BO35" s="67" t="s">
        <v>131</v>
      </c>
      <c r="BP35" s="71"/>
      <c r="BQ35" s="67" t="s">
        <v>131</v>
      </c>
      <c r="BR35" s="67" t="s">
        <v>131</v>
      </c>
      <c r="BS35" s="67" t="s">
        <v>131</v>
      </c>
      <c r="BT35" s="67" t="s">
        <v>131</v>
      </c>
      <c r="BV35" s="111" t="s">
        <v>131</v>
      </c>
      <c r="BW35" s="111" t="s">
        <v>131</v>
      </c>
      <c r="BX35" s="111" t="s">
        <v>131</v>
      </c>
      <c r="BY35" s="254" t="s">
        <v>131</v>
      </c>
      <c r="CA35" s="111" t="s">
        <v>131</v>
      </c>
      <c r="CB35" s="111" t="s">
        <v>131</v>
      </c>
      <c r="CC35" s="111" t="s">
        <v>131</v>
      </c>
      <c r="CD35" s="254" t="s">
        <v>131</v>
      </c>
      <c r="CF35" s="111" t="s">
        <v>131</v>
      </c>
      <c r="CG35" s="111" t="s">
        <v>131</v>
      </c>
      <c r="CH35" s="111" t="s">
        <v>131</v>
      </c>
      <c r="CI35" s="254" t="s">
        <v>131</v>
      </c>
      <c r="CK35" s="111" t="s">
        <v>131</v>
      </c>
      <c r="CL35" s="111" t="s">
        <v>131</v>
      </c>
      <c r="CM35" s="111" t="s">
        <v>131</v>
      </c>
      <c r="CN35" s="254" t="s">
        <v>131</v>
      </c>
      <c r="CP35" s="111" t="s">
        <v>131</v>
      </c>
      <c r="CQ35" s="111" t="s">
        <v>131</v>
      </c>
      <c r="CR35" s="111" t="s">
        <v>131</v>
      </c>
      <c r="CS35" s="254" t="s">
        <v>131</v>
      </c>
      <c r="CU35" s="254" t="s">
        <v>131</v>
      </c>
      <c r="CV35" s="111" t="s">
        <v>131</v>
      </c>
      <c r="CW35" s="111" t="s">
        <v>131</v>
      </c>
      <c r="CX35" s="254" t="s">
        <v>131</v>
      </c>
      <c r="CZ35" s="254" t="s">
        <v>131</v>
      </c>
      <c r="DA35" s="111" t="s">
        <v>131</v>
      </c>
      <c r="DB35" s="111" t="s">
        <v>131</v>
      </c>
      <c r="DC35" s="254"/>
    </row>
    <row r="36" spans="2:107" ht="15" customHeight="1" x14ac:dyDescent="0.3">
      <c r="B36" s="81"/>
      <c r="C36" s="63"/>
      <c r="D36" s="63"/>
      <c r="E36" s="63"/>
      <c r="F36" s="63"/>
      <c r="G36" s="63"/>
      <c r="H36" s="65"/>
      <c r="I36" s="65"/>
      <c r="J36" s="65"/>
      <c r="K36" s="65"/>
      <c r="L36" s="63"/>
      <c r="M36" s="65"/>
      <c r="N36" s="65"/>
      <c r="O36" s="65"/>
      <c r="P36" s="65"/>
      <c r="Q36" s="63"/>
      <c r="R36" s="65"/>
      <c r="S36" s="65"/>
      <c r="T36" s="65"/>
      <c r="U36" s="65"/>
      <c r="V36" s="63"/>
      <c r="W36" s="65"/>
      <c r="X36" s="65"/>
      <c r="Y36" s="65"/>
      <c r="Z36" s="65"/>
      <c r="AA36" s="63"/>
      <c r="AB36" s="65"/>
      <c r="AC36" s="65"/>
      <c r="AD36" s="65"/>
      <c r="AE36" s="65"/>
      <c r="AF36" s="63"/>
      <c r="AG36" s="65"/>
      <c r="AH36" s="65"/>
      <c r="AI36" s="65"/>
      <c r="AJ36" s="65"/>
      <c r="AK36" s="63"/>
      <c r="AL36" s="65"/>
      <c r="AM36" s="65"/>
      <c r="AN36" s="65"/>
      <c r="AO36" s="65"/>
      <c r="AP36" s="63"/>
      <c r="AQ36" s="65"/>
      <c r="AR36" s="65"/>
      <c r="AS36" s="65"/>
      <c r="AT36" s="65"/>
      <c r="AU36" s="63"/>
      <c r="AV36" s="65"/>
      <c r="AW36" s="65"/>
      <c r="AX36" s="65"/>
      <c r="AY36" s="65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</row>
    <row r="37" spans="2:107" ht="15" customHeight="1" x14ac:dyDescent="0.3">
      <c r="B37" s="8"/>
      <c r="C37" s="63"/>
      <c r="D37" s="63"/>
      <c r="E37" s="63"/>
      <c r="F37" s="63"/>
      <c r="G37" s="63"/>
      <c r="H37" s="65"/>
      <c r="I37" s="65"/>
      <c r="J37" s="65"/>
      <c r="K37" s="65"/>
      <c r="L37" s="63"/>
      <c r="M37" s="65"/>
      <c r="N37" s="65"/>
      <c r="O37" s="65"/>
      <c r="P37" s="65"/>
      <c r="Q37" s="63"/>
      <c r="R37" s="65"/>
      <c r="S37" s="65"/>
      <c r="T37" s="65"/>
      <c r="U37" s="65"/>
      <c r="V37" s="63"/>
      <c r="W37" s="65"/>
      <c r="X37" s="65"/>
      <c r="Y37" s="65"/>
      <c r="Z37" s="65"/>
      <c r="AA37" s="63"/>
      <c r="AB37" s="65"/>
      <c r="AC37" s="65"/>
      <c r="AD37" s="65"/>
      <c r="AE37" s="65"/>
      <c r="AF37" s="63"/>
      <c r="AG37" s="65"/>
      <c r="AH37" s="65"/>
      <c r="AI37" s="65"/>
      <c r="AJ37" s="65"/>
      <c r="AK37" s="63"/>
      <c r="AL37" s="65"/>
      <c r="AM37" s="65"/>
      <c r="AN37" s="65"/>
      <c r="AO37" s="65"/>
      <c r="AP37" s="63"/>
      <c r="AQ37" s="65"/>
      <c r="AR37" s="65"/>
      <c r="AS37" s="65"/>
      <c r="AT37" s="65"/>
      <c r="AU37" s="63"/>
      <c r="AV37" s="65"/>
      <c r="AW37" s="65"/>
      <c r="AX37" s="65"/>
      <c r="AY37" s="65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</row>
    <row r="38" spans="2:107" ht="15" customHeight="1" x14ac:dyDescent="0.3">
      <c r="B38" s="8"/>
      <c r="C38" s="115" t="s">
        <v>29</v>
      </c>
      <c r="D38" s="115" t="s">
        <v>30</v>
      </c>
      <c r="E38" s="115" t="s">
        <v>31</v>
      </c>
      <c r="F38" s="115" t="s">
        <v>32</v>
      </c>
      <c r="G38" s="75"/>
      <c r="H38" s="115" t="s">
        <v>33</v>
      </c>
      <c r="I38" s="115" t="s">
        <v>34</v>
      </c>
      <c r="J38" s="115" t="s">
        <v>35</v>
      </c>
      <c r="K38" s="115" t="s">
        <v>36</v>
      </c>
      <c r="L38" s="63"/>
      <c r="M38" s="115" t="s">
        <v>37</v>
      </c>
      <c r="N38" s="115" t="s">
        <v>38</v>
      </c>
      <c r="O38" s="115" t="s">
        <v>39</v>
      </c>
      <c r="P38" s="115" t="s">
        <v>40</v>
      </c>
      <c r="Q38" s="63"/>
      <c r="R38" s="115" t="s">
        <v>41</v>
      </c>
      <c r="S38" s="115" t="s">
        <v>42</v>
      </c>
      <c r="T38" s="115" t="s">
        <v>43</v>
      </c>
      <c r="U38" s="115" t="s">
        <v>44</v>
      </c>
      <c r="V38" s="63"/>
      <c r="W38" s="115" t="s">
        <v>45</v>
      </c>
      <c r="X38" s="115" t="s">
        <v>46</v>
      </c>
      <c r="Y38" s="115" t="s">
        <v>47</v>
      </c>
      <c r="Z38" s="115" t="s">
        <v>48</v>
      </c>
      <c r="AA38" s="63"/>
      <c r="AB38" s="115" t="s">
        <v>49</v>
      </c>
      <c r="AC38" s="115" t="s">
        <v>50</v>
      </c>
      <c r="AD38" s="115" t="s">
        <v>51</v>
      </c>
      <c r="AE38" s="115" t="s">
        <v>52</v>
      </c>
      <c r="AF38" s="63"/>
      <c r="AG38" s="115" t="s">
        <v>53</v>
      </c>
      <c r="AH38" s="115" t="s">
        <v>54</v>
      </c>
      <c r="AI38" s="115" t="s">
        <v>55</v>
      </c>
      <c r="AJ38" s="115" t="s">
        <v>56</v>
      </c>
      <c r="AK38" s="63"/>
      <c r="AL38" s="115" t="s">
        <v>57</v>
      </c>
      <c r="AM38" s="115" t="s">
        <v>58</v>
      </c>
      <c r="AN38" s="115" t="s">
        <v>59</v>
      </c>
      <c r="AO38" s="115" t="s">
        <v>60</v>
      </c>
      <c r="AP38" s="63"/>
      <c r="AQ38" s="115" t="s">
        <v>61</v>
      </c>
      <c r="AR38" s="115" t="s">
        <v>62</v>
      </c>
      <c r="AS38" s="115" t="s">
        <v>63</v>
      </c>
      <c r="AT38" s="115" t="s">
        <v>64</v>
      </c>
      <c r="AU38" s="63"/>
      <c r="AV38" s="115" t="s">
        <v>65</v>
      </c>
      <c r="AW38" s="115" t="s">
        <v>66</v>
      </c>
      <c r="AX38" s="115" t="s">
        <v>67</v>
      </c>
      <c r="AY38" s="115" t="s">
        <v>68</v>
      </c>
      <c r="AZ38" s="63"/>
      <c r="BA38" s="115" t="s">
        <v>69</v>
      </c>
      <c r="BB38" s="115" t="s">
        <v>70</v>
      </c>
      <c r="BC38" s="115" t="s">
        <v>71</v>
      </c>
      <c r="BD38" s="115" t="s">
        <v>72</v>
      </c>
      <c r="BE38" s="63"/>
      <c r="BF38" s="115" t="s">
        <v>73</v>
      </c>
      <c r="BG38" s="115" t="s">
        <v>74</v>
      </c>
      <c r="BH38" s="115" t="s">
        <v>75</v>
      </c>
      <c r="BI38" s="115" t="s">
        <v>76</v>
      </c>
      <c r="BJ38" s="63"/>
      <c r="BK38" s="115" t="s">
        <v>77</v>
      </c>
      <c r="BL38" s="115" t="s">
        <v>78</v>
      </c>
      <c r="BM38" s="115" t="s">
        <v>79</v>
      </c>
      <c r="BN38" s="115" t="s">
        <v>80</v>
      </c>
      <c r="BO38" s="115" t="s">
        <v>81</v>
      </c>
      <c r="BQ38" s="115" t="s">
        <v>82</v>
      </c>
      <c r="BR38" s="115" t="s">
        <v>83</v>
      </c>
      <c r="BS38" s="115" t="s">
        <v>84</v>
      </c>
      <c r="BT38" s="115" t="s">
        <v>85</v>
      </c>
      <c r="BV38" s="115" t="s">
        <v>86</v>
      </c>
      <c r="BW38" s="116" t="s">
        <v>87</v>
      </c>
      <c r="BX38" s="116" t="s">
        <v>88</v>
      </c>
      <c r="BY38" s="116" t="s">
        <v>85</v>
      </c>
      <c r="CA38" s="115" t="s">
        <v>89</v>
      </c>
      <c r="CB38" s="116" t="s">
        <v>90</v>
      </c>
      <c r="CC38" s="116" t="s">
        <v>91</v>
      </c>
      <c r="CD38" s="116" t="s">
        <v>92</v>
      </c>
      <c r="CE38" s="76"/>
      <c r="CF38" s="115" t="s">
        <v>93</v>
      </c>
      <c r="CG38" s="116" t="s">
        <v>94</v>
      </c>
      <c r="CH38" s="116" t="s">
        <v>95</v>
      </c>
      <c r="CI38" s="116" t="s">
        <v>322</v>
      </c>
      <c r="CJ38" s="76"/>
      <c r="CK38" s="115" t="s">
        <v>323</v>
      </c>
      <c r="CL38" s="116" t="s">
        <v>324</v>
      </c>
      <c r="CM38" s="116" t="s">
        <v>325</v>
      </c>
      <c r="CN38" s="116" t="s">
        <v>326</v>
      </c>
      <c r="CO38" s="76"/>
      <c r="CP38" s="115" t="s">
        <v>352</v>
      </c>
      <c r="CQ38" s="116" t="s">
        <v>353</v>
      </c>
      <c r="CR38" s="116" t="s">
        <v>358</v>
      </c>
      <c r="CS38" s="116" t="s">
        <v>363</v>
      </c>
      <c r="CT38" s="76"/>
      <c r="CU38" s="116" t="s">
        <v>366</v>
      </c>
      <c r="CV38" s="116" t="s">
        <v>367</v>
      </c>
      <c r="CW38" s="116" t="s">
        <v>368</v>
      </c>
      <c r="CX38" s="116" t="s">
        <v>369</v>
      </c>
      <c r="CY38" s="76"/>
      <c r="CZ38" s="116" t="s">
        <v>374</v>
      </c>
      <c r="DA38" s="116" t="s">
        <v>375</v>
      </c>
      <c r="DB38" s="116" t="s">
        <v>376</v>
      </c>
      <c r="DC38" s="116" t="s">
        <v>377</v>
      </c>
    </row>
    <row r="39" spans="2:107" s="86" customFormat="1" ht="15" customHeight="1" x14ac:dyDescent="0.3">
      <c r="B39" s="117" t="s">
        <v>133</v>
      </c>
      <c r="C39" s="118">
        <v>0.99999999999999989</v>
      </c>
      <c r="D39" s="118">
        <v>1</v>
      </c>
      <c r="E39" s="118">
        <v>1</v>
      </c>
      <c r="F39" s="118">
        <v>1</v>
      </c>
      <c r="G39" s="85"/>
      <c r="H39" s="118">
        <v>1</v>
      </c>
      <c r="I39" s="118">
        <v>1</v>
      </c>
      <c r="J39" s="118">
        <v>1</v>
      </c>
      <c r="K39" s="118">
        <v>0.99999999999999989</v>
      </c>
      <c r="L39" s="85"/>
      <c r="M39" s="118">
        <v>0.99999999999999989</v>
      </c>
      <c r="N39" s="118">
        <v>1</v>
      </c>
      <c r="O39" s="118">
        <v>1</v>
      </c>
      <c r="P39" s="118">
        <v>1</v>
      </c>
      <c r="Q39" s="71"/>
      <c r="R39" s="118">
        <v>1</v>
      </c>
      <c r="S39" s="118">
        <v>1</v>
      </c>
      <c r="T39" s="118">
        <v>1</v>
      </c>
      <c r="U39" s="118">
        <v>1</v>
      </c>
      <c r="V39" s="71"/>
      <c r="W39" s="118">
        <v>1</v>
      </c>
      <c r="X39" s="118">
        <v>0.99999999999999989</v>
      </c>
      <c r="Y39" s="118">
        <v>0.99999999999999989</v>
      </c>
      <c r="Z39" s="118">
        <v>1</v>
      </c>
      <c r="AA39" s="71"/>
      <c r="AB39" s="118">
        <v>1</v>
      </c>
      <c r="AC39" s="118">
        <v>1</v>
      </c>
      <c r="AD39" s="118">
        <v>1</v>
      </c>
      <c r="AE39" s="118">
        <v>1</v>
      </c>
      <c r="AF39" s="71"/>
      <c r="AG39" s="118">
        <v>1</v>
      </c>
      <c r="AH39" s="118">
        <v>0.99999999999999989</v>
      </c>
      <c r="AI39" s="118">
        <v>1</v>
      </c>
      <c r="AJ39" s="118">
        <v>1</v>
      </c>
      <c r="AK39" s="71"/>
      <c r="AL39" s="118">
        <v>1</v>
      </c>
      <c r="AM39" s="118">
        <v>1</v>
      </c>
      <c r="AN39" s="118">
        <v>1</v>
      </c>
      <c r="AO39" s="118">
        <v>0.99999999999999989</v>
      </c>
      <c r="AP39" s="71"/>
      <c r="AQ39" s="118">
        <v>0.99999999999999989</v>
      </c>
      <c r="AR39" s="118">
        <v>1</v>
      </c>
      <c r="AS39" s="118">
        <v>0.99999999999999989</v>
      </c>
      <c r="AT39" s="118">
        <v>0.99999999999999989</v>
      </c>
      <c r="AU39" s="71"/>
      <c r="AV39" s="118">
        <v>1</v>
      </c>
      <c r="AW39" s="118">
        <v>0.99999999999999989</v>
      </c>
      <c r="AX39" s="118">
        <v>1</v>
      </c>
      <c r="AY39" s="118">
        <v>1</v>
      </c>
      <c r="AZ39" s="71"/>
      <c r="BA39" s="118">
        <v>1</v>
      </c>
      <c r="BB39" s="118">
        <v>1</v>
      </c>
      <c r="BC39" s="118">
        <v>1</v>
      </c>
      <c r="BD39" s="118">
        <v>1</v>
      </c>
      <c r="BE39" s="71"/>
      <c r="BF39" s="118">
        <v>1</v>
      </c>
      <c r="BG39" s="118">
        <v>1</v>
      </c>
      <c r="BH39" s="118">
        <v>0.99999999999999989</v>
      </c>
      <c r="BI39" s="118">
        <v>1</v>
      </c>
      <c r="BJ39" s="71"/>
      <c r="BK39" s="118">
        <v>1</v>
      </c>
      <c r="BL39" s="118">
        <v>1</v>
      </c>
      <c r="BM39" s="118">
        <v>1.0000000000000002</v>
      </c>
      <c r="BN39" s="118">
        <v>1.0000000000000002</v>
      </c>
      <c r="BO39" s="118">
        <v>1</v>
      </c>
      <c r="BP39" s="71"/>
      <c r="BQ39" s="118">
        <v>1</v>
      </c>
      <c r="BR39" s="118">
        <v>1</v>
      </c>
      <c r="BS39" s="118">
        <v>1</v>
      </c>
      <c r="BT39" s="118">
        <v>1</v>
      </c>
      <c r="BV39" s="253">
        <v>1</v>
      </c>
      <c r="BW39" s="253">
        <v>1</v>
      </c>
      <c r="BX39" s="253">
        <v>1</v>
      </c>
      <c r="BY39" s="253">
        <v>1</v>
      </c>
      <c r="CA39" s="253">
        <v>1</v>
      </c>
      <c r="CB39" s="253">
        <v>1</v>
      </c>
      <c r="CC39" s="253">
        <v>1</v>
      </c>
      <c r="CD39" s="253">
        <v>1</v>
      </c>
      <c r="CF39" s="253">
        <v>1</v>
      </c>
      <c r="CG39" s="253">
        <v>1</v>
      </c>
      <c r="CH39" s="253">
        <v>1</v>
      </c>
      <c r="CI39" s="253">
        <v>1</v>
      </c>
      <c r="CK39" s="253">
        <v>1</v>
      </c>
      <c r="CL39" s="253">
        <v>1</v>
      </c>
      <c r="CM39" s="253">
        <v>1</v>
      </c>
      <c r="CN39" s="253">
        <v>1</v>
      </c>
      <c r="CP39" s="253">
        <v>1</v>
      </c>
      <c r="CQ39" s="253">
        <v>1</v>
      </c>
      <c r="CR39" s="253">
        <v>1</v>
      </c>
      <c r="CS39" s="253">
        <v>1</v>
      </c>
      <c r="CU39" s="253">
        <v>1</v>
      </c>
      <c r="CV39" s="253">
        <v>1</v>
      </c>
      <c r="CW39" s="253">
        <v>1</v>
      </c>
      <c r="CX39" s="253">
        <v>1</v>
      </c>
      <c r="CZ39" s="253">
        <v>1</v>
      </c>
      <c r="DA39" s="253">
        <v>1</v>
      </c>
      <c r="DB39" s="253">
        <v>1</v>
      </c>
      <c r="DC39" s="253"/>
    </row>
    <row r="40" spans="2:107" ht="15" customHeight="1" outlineLevel="1" x14ac:dyDescent="0.3">
      <c r="B40" s="112" t="s">
        <v>140</v>
      </c>
      <c r="C40" s="65">
        <v>0.81852721537484752</v>
      </c>
      <c r="D40" s="65">
        <v>0.82474069117155013</v>
      </c>
      <c r="E40" s="65">
        <v>0.82936310176417816</v>
      </c>
      <c r="F40" s="65">
        <v>0.82066622037302239</v>
      </c>
      <c r="G40" s="65"/>
      <c r="H40" s="65">
        <v>0.81602653744837228</v>
      </c>
      <c r="I40" s="65">
        <v>0.80618136706844534</v>
      </c>
      <c r="J40" s="65">
        <v>0.80098454946957576</v>
      </c>
      <c r="K40" s="65">
        <v>0.79662051688688973</v>
      </c>
      <c r="L40" s="65"/>
      <c r="M40" s="65">
        <v>0.79313507316744214</v>
      </c>
      <c r="N40" s="65">
        <v>0.78106611498581568</v>
      </c>
      <c r="O40" s="65">
        <v>0.78301671686927721</v>
      </c>
      <c r="P40" s="65">
        <v>0.64163667259857904</v>
      </c>
      <c r="Q40" s="65"/>
      <c r="R40" s="65">
        <v>0.63977657604523996</v>
      </c>
      <c r="S40" s="65">
        <v>0.61952518356909947</v>
      </c>
      <c r="T40" s="65">
        <v>0.61828225478069132</v>
      </c>
      <c r="U40" s="65">
        <v>0.61141068314003977</v>
      </c>
      <c r="V40" s="65"/>
      <c r="W40" s="65">
        <v>0.61054576598083443</v>
      </c>
      <c r="X40" s="65">
        <v>0.6106101291865389</v>
      </c>
      <c r="Y40" s="65">
        <v>0.61159801106337863</v>
      </c>
      <c r="Z40" s="65">
        <v>0.61482266374161798</v>
      </c>
      <c r="AA40" s="65"/>
      <c r="AB40" s="65">
        <v>0.62632421212745404</v>
      </c>
      <c r="AC40" s="65">
        <v>0.62366688161908779</v>
      </c>
      <c r="AD40" s="65">
        <v>0.62498428362461012</v>
      </c>
      <c r="AE40" s="65">
        <v>0.61712421078370017</v>
      </c>
      <c r="AF40" s="65"/>
      <c r="AG40" s="65">
        <v>0.614261963248246</v>
      </c>
      <c r="AH40" s="65">
        <v>0.60044995989487882</v>
      </c>
      <c r="AI40" s="65">
        <v>0.59639074434418027</v>
      </c>
      <c r="AJ40" s="65">
        <v>0.58132016458842284</v>
      </c>
      <c r="AK40" s="65"/>
      <c r="AL40" s="65">
        <v>0.57142170618261168</v>
      </c>
      <c r="AM40" s="65">
        <v>0.55829157395037554</v>
      </c>
      <c r="AN40" s="65">
        <v>0.55890352040631819</v>
      </c>
      <c r="AO40" s="65">
        <v>0.54763478088186324</v>
      </c>
      <c r="AP40" s="65"/>
      <c r="AQ40" s="65">
        <v>0.54024481336688812</v>
      </c>
      <c r="AR40" s="65">
        <v>0.53394160958027048</v>
      </c>
      <c r="AS40" s="65">
        <v>0.53939972014116644</v>
      </c>
      <c r="AT40" s="65">
        <v>0.53938079221245894</v>
      </c>
      <c r="AU40" s="65"/>
      <c r="AV40" s="65">
        <v>0.5401272564628018</v>
      </c>
      <c r="AW40" s="65">
        <v>0.53483263962899452</v>
      </c>
      <c r="AX40" s="65">
        <v>0.54547742027555857</v>
      </c>
      <c r="AY40" s="65">
        <v>0.54692444215760316</v>
      </c>
      <c r="AZ40" s="65"/>
      <c r="BA40" s="65">
        <v>0.54629133635400318</v>
      </c>
      <c r="BB40" s="65">
        <v>0.54287796527044097</v>
      </c>
      <c r="BC40" s="65">
        <v>0.548694870703344</v>
      </c>
      <c r="BD40" s="65">
        <v>0.55290293290931924</v>
      </c>
      <c r="BE40" s="65"/>
      <c r="BF40" s="65">
        <v>0.55884229173801769</v>
      </c>
      <c r="BG40" s="65">
        <v>0.55777957470051787</v>
      </c>
      <c r="BH40" s="65">
        <v>0.56045131020395134</v>
      </c>
      <c r="BI40" s="65">
        <v>0.56193066036651607</v>
      </c>
      <c r="BJ40" s="65"/>
      <c r="BK40" s="65">
        <v>0.56055963144175136</v>
      </c>
      <c r="BL40" s="65">
        <v>0.56291463729480262</v>
      </c>
      <c r="BM40" s="65">
        <v>0.564954595239889</v>
      </c>
      <c r="BN40" s="65">
        <v>0.56509822966682555</v>
      </c>
      <c r="BO40" s="65">
        <v>0.56243126178950376</v>
      </c>
      <c r="BP40" s="73"/>
      <c r="BQ40" s="65">
        <v>0.56169775232451435</v>
      </c>
      <c r="BR40" s="65">
        <v>0.55680238252882719</v>
      </c>
      <c r="BS40" s="65">
        <v>0.55063103109650691</v>
      </c>
      <c r="BT40" s="65">
        <v>0.54014591423882485</v>
      </c>
      <c r="BV40" s="254">
        <v>0.56226007349387708</v>
      </c>
      <c r="BW40" s="254">
        <v>0.55848332670087375</v>
      </c>
      <c r="BX40" s="254">
        <v>0.5485160405303211</v>
      </c>
      <c r="BY40" s="254">
        <v>0.54014591423882485</v>
      </c>
      <c r="CA40" s="254">
        <v>0.52873200653715213</v>
      </c>
      <c r="CB40" s="254">
        <v>0.51320984626703248</v>
      </c>
      <c r="CC40" s="254">
        <v>0.49404672516250825</v>
      </c>
      <c r="CD40" s="254">
        <v>0.47002651522012651</v>
      </c>
      <c r="CF40" s="254">
        <v>0.4518578494312111</v>
      </c>
      <c r="CG40" s="254">
        <v>0.42565570434010142</v>
      </c>
      <c r="CH40" s="254">
        <v>0.40364515342105917</v>
      </c>
      <c r="CI40" s="254">
        <v>0.37612285894810216</v>
      </c>
      <c r="CK40" s="254">
        <v>0.39715543083104787</v>
      </c>
      <c r="CL40" s="254">
        <v>0.38073848397260629</v>
      </c>
      <c r="CM40" s="254">
        <v>0.36734026391249797</v>
      </c>
      <c r="CN40" s="254">
        <v>0.34036728498350621</v>
      </c>
      <c r="CP40" s="254">
        <v>0.32660745991360374</v>
      </c>
      <c r="CQ40" s="254">
        <v>0.31561083309929977</v>
      </c>
      <c r="CR40" s="254">
        <v>0.30984372782513903</v>
      </c>
      <c r="CS40" s="254">
        <v>0.29821273795383774</v>
      </c>
      <c r="CU40" s="254">
        <v>0.28922515262116211</v>
      </c>
      <c r="CV40" s="254">
        <v>0.2799307092374137</v>
      </c>
      <c r="CW40" s="254">
        <v>0.27342489836086808</v>
      </c>
      <c r="CX40" s="254">
        <v>0.2505958321966647</v>
      </c>
      <c r="CZ40" s="254">
        <v>0.24478611919633286</v>
      </c>
      <c r="DA40" s="254">
        <v>0.23001708894789893</v>
      </c>
      <c r="DB40" s="254">
        <v>0.2211958716869607</v>
      </c>
      <c r="DC40" s="254"/>
    </row>
    <row r="41" spans="2:107" ht="15" customHeight="1" outlineLevel="1" x14ac:dyDescent="0.3">
      <c r="B41" s="122" t="s">
        <v>141</v>
      </c>
      <c r="C41" s="65">
        <v>0.17959829481895048</v>
      </c>
      <c r="D41" s="65">
        <v>0.17348119114765068</v>
      </c>
      <c r="E41" s="65">
        <v>0.16895155079147903</v>
      </c>
      <c r="F41" s="65">
        <v>0.17691023565999203</v>
      </c>
      <c r="G41" s="65"/>
      <c r="H41" s="65">
        <v>0.1816481836807701</v>
      </c>
      <c r="I41" s="65">
        <v>0.19011226318288332</v>
      </c>
      <c r="J41" s="65">
        <v>0.19473830939210307</v>
      </c>
      <c r="K41" s="65">
        <v>0.19530970408471163</v>
      </c>
      <c r="L41" s="65"/>
      <c r="M41" s="65">
        <v>0.19482095893182277</v>
      </c>
      <c r="N41" s="65">
        <v>0.20378330835077982</v>
      </c>
      <c r="O41" s="65">
        <v>0.19805829903154964</v>
      </c>
      <c r="P41" s="65">
        <v>0.16985785710781362</v>
      </c>
      <c r="Q41" s="65"/>
      <c r="R41" s="65">
        <v>0.1711803914255853</v>
      </c>
      <c r="S41" s="65">
        <v>0.17962011557619975</v>
      </c>
      <c r="T41" s="65">
        <v>0.17402945628039551</v>
      </c>
      <c r="U41" s="65">
        <v>0.17396757673251848</v>
      </c>
      <c r="V41" s="65"/>
      <c r="W41" s="65">
        <v>0.17347778294793206</v>
      </c>
      <c r="X41" s="65">
        <v>0.17279534554393275</v>
      </c>
      <c r="Y41" s="65">
        <v>0.17534577123326428</v>
      </c>
      <c r="Z41" s="65">
        <v>0.1732936007308479</v>
      </c>
      <c r="AA41" s="65"/>
      <c r="AB41" s="65">
        <v>0.17854007890608906</v>
      </c>
      <c r="AC41" s="65">
        <v>0.17806121183561097</v>
      </c>
      <c r="AD41" s="65">
        <v>0.1753855495211489</v>
      </c>
      <c r="AE41" s="65">
        <v>0.1731021694897493</v>
      </c>
      <c r="AF41" s="65"/>
      <c r="AG41" s="65">
        <v>0.16959229538138174</v>
      </c>
      <c r="AH41" s="65">
        <v>0.17223812660175941</v>
      </c>
      <c r="AI41" s="65">
        <v>0.16728936631302385</v>
      </c>
      <c r="AJ41" s="65">
        <v>0.16578268626536249</v>
      </c>
      <c r="AK41" s="65"/>
      <c r="AL41" s="65">
        <v>0.16367661734192815</v>
      </c>
      <c r="AM41" s="65">
        <v>0.16297934897392466</v>
      </c>
      <c r="AN41" s="65">
        <v>0.15874897188837431</v>
      </c>
      <c r="AO41" s="65">
        <v>0.15394634067074264</v>
      </c>
      <c r="AP41" s="65"/>
      <c r="AQ41" s="65">
        <v>0.15156880853080854</v>
      </c>
      <c r="AR41" s="65">
        <v>0.15211116732297283</v>
      </c>
      <c r="AS41" s="65">
        <v>0.14863412789342265</v>
      </c>
      <c r="AT41" s="65">
        <v>0.14584569677287634</v>
      </c>
      <c r="AU41" s="65"/>
      <c r="AV41" s="65">
        <v>0.14235616108288549</v>
      </c>
      <c r="AW41" s="65">
        <v>0.14325648173267078</v>
      </c>
      <c r="AX41" s="65">
        <v>0.13663756519039477</v>
      </c>
      <c r="AY41" s="65">
        <v>0.135743527060143</v>
      </c>
      <c r="AZ41" s="65"/>
      <c r="BA41" s="65">
        <v>0.13494651449477074</v>
      </c>
      <c r="BB41" s="65">
        <v>0.13494086074487271</v>
      </c>
      <c r="BC41" s="65">
        <v>0.13145779417494974</v>
      </c>
      <c r="BD41" s="65">
        <v>0.13079272398677563</v>
      </c>
      <c r="BE41" s="65"/>
      <c r="BF41" s="65">
        <v>0.13137413024710337</v>
      </c>
      <c r="BG41" s="65">
        <v>0.13057583043713417</v>
      </c>
      <c r="BH41" s="65">
        <v>0.12912770099901058</v>
      </c>
      <c r="BI41" s="65">
        <v>0.12716530200047771</v>
      </c>
      <c r="BJ41" s="65"/>
      <c r="BK41" s="65">
        <v>0.12753865875091044</v>
      </c>
      <c r="BL41" s="65">
        <v>0.12577222494577867</v>
      </c>
      <c r="BM41" s="65">
        <v>0.12203845254859692</v>
      </c>
      <c r="BN41" s="65">
        <v>0.12279074881794524</v>
      </c>
      <c r="BO41" s="65">
        <v>0.12349217534879267</v>
      </c>
      <c r="BP41" s="73"/>
      <c r="BQ41" s="65">
        <v>0.12370046471860754</v>
      </c>
      <c r="BR41" s="65">
        <v>0.12466134218259177</v>
      </c>
      <c r="BS41" s="65">
        <v>0.12161806972377781</v>
      </c>
      <c r="BT41" s="65">
        <v>0.12018019921030824</v>
      </c>
      <c r="BV41" s="254">
        <v>0.12299555936499831</v>
      </c>
      <c r="BW41" s="254">
        <v>0.123926333916755</v>
      </c>
      <c r="BX41" s="254">
        <v>0.11996124177078545</v>
      </c>
      <c r="BY41" s="254">
        <v>0.12018019921030824</v>
      </c>
      <c r="CA41" s="254">
        <v>0.12004976089183363</v>
      </c>
      <c r="CB41" s="254">
        <v>0.12051177904142971</v>
      </c>
      <c r="CC41" s="254">
        <v>0.1181370891796502</v>
      </c>
      <c r="CD41" s="254">
        <v>0.11569093536166175</v>
      </c>
      <c r="CF41" s="254">
        <v>0.11299637962295955</v>
      </c>
      <c r="CG41" s="254">
        <v>0.10985359782147422</v>
      </c>
      <c r="CH41" s="254">
        <v>0.10595133968129186</v>
      </c>
      <c r="CI41" s="254">
        <v>0.10141148818234152</v>
      </c>
      <c r="CK41" s="254">
        <v>0.10047683806913843</v>
      </c>
      <c r="CL41" s="254">
        <v>9.6568661713654497E-2</v>
      </c>
      <c r="CM41" s="254">
        <v>9.5216868208252828E-2</v>
      </c>
      <c r="CN41" s="254">
        <v>9.1661686666347941E-2</v>
      </c>
      <c r="CP41" s="254">
        <v>9.3335865426856054E-2</v>
      </c>
      <c r="CQ41" s="254">
        <v>9.2821273350665506E-2</v>
      </c>
      <c r="CR41" s="254">
        <v>8.8659415449220777E-2</v>
      </c>
      <c r="CS41" s="254">
        <v>8.6419777856248589E-2</v>
      </c>
      <c r="CU41" s="254">
        <v>8.6272890771213889E-2</v>
      </c>
      <c r="CV41" s="254">
        <v>8.3617657599077855E-2</v>
      </c>
      <c r="CW41" s="254">
        <v>8.1202648050307108E-2</v>
      </c>
      <c r="CX41" s="254">
        <v>7.4911094812053547E-2</v>
      </c>
      <c r="CZ41" s="254">
        <v>7.4036118998650216E-2</v>
      </c>
      <c r="DA41" s="254">
        <v>7.1098485359070096E-2</v>
      </c>
      <c r="DB41" s="254">
        <v>6.6511515124292597E-2</v>
      </c>
      <c r="DC41" s="254"/>
    </row>
    <row r="42" spans="2:107" ht="15" customHeight="1" outlineLevel="1" x14ac:dyDescent="0.3">
      <c r="B42" s="123" t="s">
        <v>142</v>
      </c>
      <c r="C42" s="65">
        <v>0</v>
      </c>
      <c r="D42" s="65">
        <v>0</v>
      </c>
      <c r="E42" s="65">
        <v>0</v>
      </c>
      <c r="F42" s="65">
        <v>0</v>
      </c>
      <c r="G42" s="65"/>
      <c r="H42" s="65">
        <v>0</v>
      </c>
      <c r="I42" s="65">
        <v>0</v>
      </c>
      <c r="J42" s="65">
        <v>0</v>
      </c>
      <c r="K42" s="65">
        <v>0</v>
      </c>
      <c r="L42" s="65"/>
      <c r="M42" s="65">
        <v>0</v>
      </c>
      <c r="N42" s="65">
        <v>0</v>
      </c>
      <c r="O42" s="65">
        <v>0</v>
      </c>
      <c r="P42" s="65">
        <v>0.15291399619108786</v>
      </c>
      <c r="Q42" s="65"/>
      <c r="R42" s="65">
        <v>0.15091524894511107</v>
      </c>
      <c r="S42" s="65">
        <v>0.15528890140052079</v>
      </c>
      <c r="T42" s="65">
        <v>0.15653930961362642</v>
      </c>
      <c r="U42" s="65">
        <v>0.15123446066611543</v>
      </c>
      <c r="V42" s="65"/>
      <c r="W42" s="65">
        <v>0.15310849905925672</v>
      </c>
      <c r="X42" s="65">
        <v>0.15227846579295418</v>
      </c>
      <c r="Y42" s="65">
        <v>0.15096861473621223</v>
      </c>
      <c r="Z42" s="65">
        <v>0.14991392650504323</v>
      </c>
      <c r="AA42" s="65"/>
      <c r="AB42" s="65">
        <v>0.15406651561484955</v>
      </c>
      <c r="AC42" s="65">
        <v>0.15519358119000964</v>
      </c>
      <c r="AD42" s="65">
        <v>0.15043561192665897</v>
      </c>
      <c r="AE42" s="65">
        <v>0.14854004081074237</v>
      </c>
      <c r="AF42" s="65"/>
      <c r="AG42" s="65">
        <v>0.14718782267963765</v>
      </c>
      <c r="AH42" s="65">
        <v>0.14897193945757012</v>
      </c>
      <c r="AI42" s="65">
        <v>0.14634010653537502</v>
      </c>
      <c r="AJ42" s="65">
        <v>0.14719503378839077</v>
      </c>
      <c r="AK42" s="65"/>
      <c r="AL42" s="65">
        <v>0.1436662737046821</v>
      </c>
      <c r="AM42" s="65">
        <v>0.14092171763593656</v>
      </c>
      <c r="AN42" s="65">
        <v>0.13632422562376242</v>
      </c>
      <c r="AO42" s="65">
        <v>0.13632209597779646</v>
      </c>
      <c r="AP42" s="65"/>
      <c r="AQ42" s="65">
        <v>0.13592411661256351</v>
      </c>
      <c r="AR42" s="65">
        <v>0.13379966946393865</v>
      </c>
      <c r="AS42" s="65">
        <v>0.12817528114678198</v>
      </c>
      <c r="AT42" s="65">
        <v>0.12406195585093449</v>
      </c>
      <c r="AU42" s="65"/>
      <c r="AV42" s="65">
        <v>0.12087189323311325</v>
      </c>
      <c r="AW42" s="65">
        <v>0.12422020488253209</v>
      </c>
      <c r="AX42" s="65">
        <v>0.11916916829199287</v>
      </c>
      <c r="AY42" s="65">
        <v>0.11824444884424276</v>
      </c>
      <c r="AZ42" s="65"/>
      <c r="BA42" s="65">
        <v>0.11752308192533782</v>
      </c>
      <c r="BB42" s="65">
        <v>0.12011193029337013</v>
      </c>
      <c r="BC42" s="65">
        <v>0.11692107059117661</v>
      </c>
      <c r="BD42" s="65">
        <v>0.11477163623409403</v>
      </c>
      <c r="BE42" s="65"/>
      <c r="BF42" s="65">
        <v>0.11263046977324875</v>
      </c>
      <c r="BG42" s="65">
        <v>0.11420110421497383</v>
      </c>
      <c r="BH42" s="65">
        <v>0.11233708893215451</v>
      </c>
      <c r="BI42" s="65">
        <v>0.11058143474337179</v>
      </c>
      <c r="BJ42" s="65"/>
      <c r="BK42" s="65">
        <v>0.11077129665801755</v>
      </c>
      <c r="BL42" s="65">
        <v>0.1092858448230349</v>
      </c>
      <c r="BM42" s="65">
        <v>0.10853099519584607</v>
      </c>
      <c r="BN42" s="65">
        <v>0.10651138071326467</v>
      </c>
      <c r="BO42" s="65">
        <v>0.10713631618042857</v>
      </c>
      <c r="BP42" s="73"/>
      <c r="BQ42" s="65">
        <v>0.10598882611563791</v>
      </c>
      <c r="BR42" s="65">
        <v>0.10777187180683037</v>
      </c>
      <c r="BS42" s="65">
        <v>0.10539559198602065</v>
      </c>
      <c r="BT42" s="65">
        <v>0.10351217847683733</v>
      </c>
      <c r="BV42" s="254">
        <v>0.1056542869908543</v>
      </c>
      <c r="BW42" s="254">
        <v>0.10716147163126812</v>
      </c>
      <c r="BX42" s="254">
        <v>0.10512122833772589</v>
      </c>
      <c r="BY42" s="254">
        <v>0.10351217847683732</v>
      </c>
      <c r="CA42" s="254">
        <v>0.10444395985332447</v>
      </c>
      <c r="CB42" s="254">
        <v>0.10609490673328939</v>
      </c>
      <c r="CC42" s="254">
        <v>0.10496405842087857</v>
      </c>
      <c r="CD42" s="254">
        <v>0.10229677818478726</v>
      </c>
      <c r="CF42" s="254">
        <v>0.10050928709728843</v>
      </c>
      <c r="CG42" s="254">
        <v>9.8345443815241018E-2</v>
      </c>
      <c r="CH42" s="254">
        <v>9.6307713929383296E-2</v>
      </c>
      <c r="CI42" s="254">
        <v>9.1839150406032577E-2</v>
      </c>
      <c r="CK42" s="254">
        <v>9.9623700491102751E-2</v>
      </c>
      <c r="CL42" s="254">
        <v>9.8471610633489429E-2</v>
      </c>
      <c r="CM42" s="254">
        <v>9.6094856254455241E-2</v>
      </c>
      <c r="CN42" s="254">
        <v>9.3446120380551709E-2</v>
      </c>
      <c r="CP42" s="254">
        <v>9.2839933555425386E-2</v>
      </c>
      <c r="CQ42" s="254">
        <v>9.2388790257196055E-2</v>
      </c>
      <c r="CR42" s="254">
        <v>8.8943773519973429E-2</v>
      </c>
      <c r="CS42" s="254">
        <v>8.5933236493210496E-2</v>
      </c>
      <c r="CU42" s="254">
        <v>8.5508222942726336E-2</v>
      </c>
      <c r="CV42" s="254">
        <v>8.3670304539459339E-2</v>
      </c>
      <c r="CW42" s="254">
        <v>8.038793839429019E-2</v>
      </c>
      <c r="CX42" s="254">
        <v>7.4284633818439028E-2</v>
      </c>
      <c r="CZ42" s="254">
        <v>7.3024379019383176E-2</v>
      </c>
      <c r="DA42" s="254">
        <v>7.1137051564889323E-2</v>
      </c>
      <c r="DB42" s="254">
        <v>6.5413499798398916E-2</v>
      </c>
      <c r="DC42" s="254"/>
    </row>
    <row r="43" spans="2:107" ht="15" customHeight="1" outlineLevel="1" x14ac:dyDescent="0.3">
      <c r="B43" s="123" t="s">
        <v>143</v>
      </c>
      <c r="C43" s="65">
        <v>0</v>
      </c>
      <c r="D43" s="65">
        <v>0</v>
      </c>
      <c r="E43" s="65">
        <v>0</v>
      </c>
      <c r="F43" s="65">
        <v>0</v>
      </c>
      <c r="G43" s="65"/>
      <c r="H43" s="65">
        <v>0</v>
      </c>
      <c r="I43" s="65">
        <v>0</v>
      </c>
      <c r="J43" s="65">
        <v>0</v>
      </c>
      <c r="K43" s="65">
        <v>0</v>
      </c>
      <c r="L43" s="65"/>
      <c r="M43" s="65">
        <v>0</v>
      </c>
      <c r="N43" s="65">
        <v>0</v>
      </c>
      <c r="O43" s="65">
        <v>0</v>
      </c>
      <c r="P43" s="65">
        <v>1.5953722163497778E-2</v>
      </c>
      <c r="Q43" s="65"/>
      <c r="R43" s="65">
        <v>1.8291968966967772E-2</v>
      </c>
      <c r="S43" s="65">
        <v>2.5531548861832482E-2</v>
      </c>
      <c r="T43" s="65">
        <v>3.0228412941095122E-2</v>
      </c>
      <c r="U43" s="65">
        <v>3.2760286014078342E-2</v>
      </c>
      <c r="V43" s="65"/>
      <c r="W43" s="65">
        <v>3.3371097938457182E-2</v>
      </c>
      <c r="X43" s="65">
        <v>3.3054787383271209E-2</v>
      </c>
      <c r="Y43" s="65">
        <v>3.1795018552785194E-2</v>
      </c>
      <c r="Z43" s="65">
        <v>3.1402842600476044E-2</v>
      </c>
      <c r="AA43" s="65"/>
      <c r="AB43" s="65">
        <v>3.2383185714512062E-2</v>
      </c>
      <c r="AC43" s="65">
        <v>3.2955926486271978E-2</v>
      </c>
      <c r="AD43" s="65">
        <v>3.9550067005424829E-2</v>
      </c>
      <c r="AE43" s="65">
        <v>5.026532804326754E-2</v>
      </c>
      <c r="AF43" s="65"/>
      <c r="AG43" s="65">
        <v>5.7968271277610089E-2</v>
      </c>
      <c r="AH43" s="65">
        <v>6.7697444358220255E-2</v>
      </c>
      <c r="AI43" s="65">
        <v>7.7472686560181872E-2</v>
      </c>
      <c r="AJ43" s="65">
        <v>8.9641752538307987E-2</v>
      </c>
      <c r="AK43" s="65"/>
      <c r="AL43" s="65">
        <v>9.5620553983101278E-2</v>
      </c>
      <c r="AM43" s="65">
        <v>0.10215374019266273</v>
      </c>
      <c r="AN43" s="65">
        <v>0.10395393997830392</v>
      </c>
      <c r="AO43" s="65">
        <v>0.11207316218669655</v>
      </c>
      <c r="AP43" s="65"/>
      <c r="AQ43" s="65">
        <v>0.11437523171698585</v>
      </c>
      <c r="AR43" s="65">
        <v>0.11408973149720834</v>
      </c>
      <c r="AS43" s="65">
        <v>0.11509685996474317</v>
      </c>
      <c r="AT43" s="65">
        <v>0.11459772658915697</v>
      </c>
      <c r="AU43" s="65"/>
      <c r="AV43" s="65">
        <v>0.11605183610339949</v>
      </c>
      <c r="AW43" s="65">
        <v>0.11443613265069387</v>
      </c>
      <c r="AX43" s="65">
        <v>0.11308389687712032</v>
      </c>
      <c r="AY43" s="65">
        <v>0.11200595632581006</v>
      </c>
      <c r="AZ43" s="65"/>
      <c r="BA43" s="65">
        <v>0.11102014273717598</v>
      </c>
      <c r="BB43" s="65">
        <v>0.10983790275081759</v>
      </c>
      <c r="BC43" s="65">
        <v>0.10993650600591469</v>
      </c>
      <c r="BD43" s="65">
        <v>0.10766309990833302</v>
      </c>
      <c r="BE43" s="65"/>
      <c r="BF43" s="65">
        <v>0.10703800925475077</v>
      </c>
      <c r="BG43" s="65">
        <v>0.10636449804272274</v>
      </c>
      <c r="BH43" s="65">
        <v>0.1048344025618929</v>
      </c>
      <c r="BI43" s="65">
        <v>0.10371363097147643</v>
      </c>
      <c r="BJ43" s="65"/>
      <c r="BK43" s="65">
        <v>0.10332579657958602</v>
      </c>
      <c r="BL43" s="65">
        <v>0.10203763922772187</v>
      </c>
      <c r="BM43" s="65">
        <v>0.10261804175190323</v>
      </c>
      <c r="BN43" s="65">
        <v>0.10023091302276142</v>
      </c>
      <c r="BO43" s="65">
        <v>0.10033570742600445</v>
      </c>
      <c r="BP43" s="73"/>
      <c r="BQ43" s="65">
        <v>9.9602169915274541E-2</v>
      </c>
      <c r="BR43" s="65">
        <v>9.5960615627675203E-2</v>
      </c>
      <c r="BS43" s="65">
        <v>9.5792926253136748E-2</v>
      </c>
      <c r="BT43" s="65">
        <v>9.072437157759615E-2</v>
      </c>
      <c r="BV43" s="254">
        <v>9.8479059716054654E-2</v>
      </c>
      <c r="BW43" s="254">
        <v>9.5663251830382767E-2</v>
      </c>
      <c r="BX43" s="254">
        <v>9.4204773760980326E-2</v>
      </c>
      <c r="BY43" s="254">
        <v>9.072437157759615E-2</v>
      </c>
      <c r="CA43" s="254">
        <v>8.8922649332967466E-2</v>
      </c>
      <c r="CB43" s="254">
        <v>8.5708045307542557E-2</v>
      </c>
      <c r="CC43" s="254">
        <v>8.3089148579980288E-2</v>
      </c>
      <c r="CD43" s="254">
        <v>8.0275769436018621E-2</v>
      </c>
      <c r="CF43" s="254">
        <v>7.6989074042101688E-2</v>
      </c>
      <c r="CG43" s="254">
        <v>7.3014266572471731E-2</v>
      </c>
      <c r="CH43" s="254">
        <v>7.031334356730741E-2</v>
      </c>
      <c r="CI43" s="254">
        <v>6.4887887555484219E-2</v>
      </c>
      <c r="CK43" s="254">
        <v>6.4208203973947761E-2</v>
      </c>
      <c r="CL43" s="254">
        <v>6.1683777446115091E-2</v>
      </c>
      <c r="CM43" s="254">
        <v>6.0410222335474009E-2</v>
      </c>
      <c r="CN43" s="254">
        <v>5.6422407611034085E-2</v>
      </c>
      <c r="CP43" s="254">
        <v>5.457309818421438E-2</v>
      </c>
      <c r="CQ43" s="254">
        <v>5.3929546861732965E-2</v>
      </c>
      <c r="CR43" s="254">
        <v>5.3146887318825699E-2</v>
      </c>
      <c r="CS43" s="254">
        <v>5.0595285865622293E-2</v>
      </c>
      <c r="CU43" s="254">
        <v>4.9923533217151247E-2</v>
      </c>
      <c r="CV43" s="254">
        <v>4.7659335503249328E-2</v>
      </c>
      <c r="CW43" s="254">
        <v>4.6121791332323039E-2</v>
      </c>
      <c r="CX43" s="254">
        <v>4.2116637725856748E-2</v>
      </c>
      <c r="CZ43" s="254">
        <v>4.0844800905861137E-2</v>
      </c>
      <c r="DA43" s="254">
        <v>4.0544315191490571E-2</v>
      </c>
      <c r="DB43" s="254">
        <v>3.891339645371579E-2</v>
      </c>
      <c r="DC43" s="254"/>
    </row>
    <row r="44" spans="2:107" ht="15" customHeight="1" outlineLevel="1" x14ac:dyDescent="0.3">
      <c r="B44" s="123" t="s">
        <v>144</v>
      </c>
      <c r="C44" s="65">
        <v>0</v>
      </c>
      <c r="D44" s="65">
        <v>0</v>
      </c>
      <c r="E44" s="65">
        <v>0</v>
      </c>
      <c r="F44" s="65">
        <v>0</v>
      </c>
      <c r="G44" s="65"/>
      <c r="H44" s="65">
        <v>0</v>
      </c>
      <c r="I44" s="65">
        <v>0</v>
      </c>
      <c r="J44" s="65">
        <v>0</v>
      </c>
      <c r="K44" s="65">
        <v>0</v>
      </c>
      <c r="L44" s="65"/>
      <c r="M44" s="65">
        <v>0</v>
      </c>
      <c r="N44" s="65">
        <v>0</v>
      </c>
      <c r="O44" s="65">
        <v>0</v>
      </c>
      <c r="P44" s="65">
        <v>0</v>
      </c>
      <c r="Q44" s="65"/>
      <c r="R44" s="65">
        <v>0</v>
      </c>
      <c r="S44" s="65">
        <v>0</v>
      </c>
      <c r="T44" s="65">
        <v>0</v>
      </c>
      <c r="U44" s="65">
        <v>0</v>
      </c>
      <c r="V44" s="65"/>
      <c r="W44" s="65">
        <v>0</v>
      </c>
      <c r="X44" s="65">
        <v>0</v>
      </c>
      <c r="Y44" s="65">
        <v>0</v>
      </c>
      <c r="Z44" s="65">
        <v>0</v>
      </c>
      <c r="AA44" s="65"/>
      <c r="AB44" s="65">
        <v>0</v>
      </c>
      <c r="AC44" s="65">
        <v>0</v>
      </c>
      <c r="AD44" s="65">
        <v>0</v>
      </c>
      <c r="AE44" s="65">
        <v>0</v>
      </c>
      <c r="AF44" s="65"/>
      <c r="AG44" s="65">
        <v>0</v>
      </c>
      <c r="AH44" s="65">
        <v>0</v>
      </c>
      <c r="AI44" s="65">
        <v>0</v>
      </c>
      <c r="AJ44" s="65">
        <v>0</v>
      </c>
      <c r="AK44" s="65"/>
      <c r="AL44" s="65">
        <v>8.482539479124987E-3</v>
      </c>
      <c r="AM44" s="65">
        <v>2.0592248047425016E-2</v>
      </c>
      <c r="AN44" s="65">
        <v>2.5562126191495813E-2</v>
      </c>
      <c r="AO44" s="65">
        <v>3.423258954758137E-2</v>
      </c>
      <c r="AP44" s="65"/>
      <c r="AQ44" s="65">
        <v>4.2537908358016088E-2</v>
      </c>
      <c r="AR44" s="65">
        <v>5.2231558760049875E-2</v>
      </c>
      <c r="AS44" s="65">
        <v>5.5784428741888908E-2</v>
      </c>
      <c r="AT44" s="65">
        <v>6.04213115564343E-2</v>
      </c>
      <c r="AU44" s="65"/>
      <c r="AV44" s="65">
        <v>6.4775201710162683E-2</v>
      </c>
      <c r="AW44" s="65">
        <v>6.7311744834479395E-2</v>
      </c>
      <c r="AX44" s="65">
        <v>6.8607961302631151E-2</v>
      </c>
      <c r="AY44" s="65">
        <v>7.0772864098791549E-2</v>
      </c>
      <c r="AZ44" s="65"/>
      <c r="BA44" s="65">
        <v>7.073349879181004E-2</v>
      </c>
      <c r="BB44" s="65">
        <v>7.2268834380292579E-2</v>
      </c>
      <c r="BC44" s="65">
        <v>7.3370587347599783E-2</v>
      </c>
      <c r="BD44" s="65">
        <v>7.5799045099291418E-2</v>
      </c>
      <c r="BE44" s="65"/>
      <c r="BF44" s="65">
        <v>7.6364276968494654E-2</v>
      </c>
      <c r="BG44" s="65">
        <v>7.7619565275598559E-2</v>
      </c>
      <c r="BH44" s="65">
        <v>8.0895385826604105E-2</v>
      </c>
      <c r="BI44" s="65">
        <v>8.456033363614833E-2</v>
      </c>
      <c r="BJ44" s="65"/>
      <c r="BK44" s="65">
        <v>8.575913227752173E-2</v>
      </c>
      <c r="BL44" s="65">
        <v>8.9772932748139356E-2</v>
      </c>
      <c r="BM44" s="65">
        <v>9.1435393111921129E-2</v>
      </c>
      <c r="BN44" s="65">
        <v>9.4410438734743252E-2</v>
      </c>
      <c r="BO44" s="65">
        <v>9.5486496863724721E-2</v>
      </c>
      <c r="BP44" s="73"/>
      <c r="BQ44" s="65">
        <v>9.8861420984938109E-2</v>
      </c>
      <c r="BR44" s="65">
        <v>0.10583932918201078</v>
      </c>
      <c r="BS44" s="65">
        <v>0.11790405724613423</v>
      </c>
      <c r="BT44" s="65">
        <v>0.14076499358172334</v>
      </c>
      <c r="BV44" s="254">
        <v>0.10078326600953778</v>
      </c>
      <c r="BW44" s="254">
        <v>0.10622294924935818</v>
      </c>
      <c r="BX44" s="254">
        <v>0.12485626877508756</v>
      </c>
      <c r="BY44" s="254">
        <v>0.14076499358172334</v>
      </c>
      <c r="CA44" s="254">
        <v>0.153223957004787</v>
      </c>
      <c r="CB44" s="254">
        <v>0.17095397207363239</v>
      </c>
      <c r="CC44" s="254">
        <v>0.19636374934623094</v>
      </c>
      <c r="CD44" s="254">
        <v>0.22973494533238775</v>
      </c>
      <c r="CF44" s="254">
        <v>0.25577206376044259</v>
      </c>
      <c r="CG44" s="254">
        <v>0.2922401772712257</v>
      </c>
      <c r="CH44" s="254">
        <v>0.32295977042686175</v>
      </c>
      <c r="CI44" s="254">
        <v>0.36497596323171527</v>
      </c>
      <c r="CK44" s="254">
        <v>0.33754827188205305</v>
      </c>
      <c r="CL44" s="254">
        <v>0.36253746623413469</v>
      </c>
      <c r="CM44" s="254">
        <v>0.38093778928931998</v>
      </c>
      <c r="CN44" s="254">
        <v>0.41810250035856</v>
      </c>
      <c r="CP44" s="254">
        <v>0.43264364291990043</v>
      </c>
      <c r="CQ44" s="254">
        <v>0.4452495564311057</v>
      </c>
      <c r="CR44" s="254">
        <v>0.45940619588684106</v>
      </c>
      <c r="CS44" s="254">
        <v>0.47883896183108088</v>
      </c>
      <c r="CU44" s="254">
        <v>0.48907020044774641</v>
      </c>
      <c r="CV44" s="254">
        <v>0.50512199312079975</v>
      </c>
      <c r="CW44" s="254">
        <v>0.51886272386221177</v>
      </c>
      <c r="CX44" s="254">
        <v>0.55809180144698611</v>
      </c>
      <c r="CZ44" s="254">
        <v>0.56730858187977251</v>
      </c>
      <c r="DA44" s="254">
        <v>0.58720305893665103</v>
      </c>
      <c r="DB44" s="254">
        <v>0.60796571693663204</v>
      </c>
      <c r="DC44" s="254"/>
    </row>
    <row r="45" spans="2:107" ht="15" customHeight="1" outlineLevel="1" x14ac:dyDescent="0.3">
      <c r="B45" s="123" t="s">
        <v>145</v>
      </c>
      <c r="C45" s="65">
        <v>0</v>
      </c>
      <c r="D45" s="65">
        <v>0</v>
      </c>
      <c r="E45" s="65">
        <v>0</v>
      </c>
      <c r="F45" s="65">
        <v>0</v>
      </c>
      <c r="G45" s="65"/>
      <c r="H45" s="65">
        <v>0</v>
      </c>
      <c r="I45" s="65">
        <v>0</v>
      </c>
      <c r="J45" s="65">
        <v>0</v>
      </c>
      <c r="K45" s="65">
        <v>0</v>
      </c>
      <c r="L45" s="65"/>
      <c r="M45" s="65">
        <v>0</v>
      </c>
      <c r="N45" s="65">
        <v>0</v>
      </c>
      <c r="O45" s="65">
        <v>0</v>
      </c>
      <c r="P45" s="65">
        <v>0</v>
      </c>
      <c r="Q45" s="65"/>
      <c r="R45" s="65">
        <v>0</v>
      </c>
      <c r="S45" s="65">
        <v>0</v>
      </c>
      <c r="T45" s="65">
        <v>0</v>
      </c>
      <c r="U45" s="65">
        <v>0</v>
      </c>
      <c r="V45" s="65"/>
      <c r="W45" s="65">
        <v>0</v>
      </c>
      <c r="X45" s="65">
        <v>0</v>
      </c>
      <c r="Y45" s="65">
        <v>0</v>
      </c>
      <c r="Z45" s="65">
        <v>0</v>
      </c>
      <c r="AA45" s="65"/>
      <c r="AB45" s="65">
        <v>0</v>
      </c>
      <c r="AC45" s="65">
        <v>0</v>
      </c>
      <c r="AD45" s="65">
        <v>0</v>
      </c>
      <c r="AE45" s="65">
        <v>0</v>
      </c>
      <c r="AF45" s="65"/>
      <c r="AG45" s="65">
        <v>0</v>
      </c>
      <c r="AH45" s="65">
        <v>0</v>
      </c>
      <c r="AI45" s="65">
        <v>0</v>
      </c>
      <c r="AJ45" s="65">
        <v>0</v>
      </c>
      <c r="AK45" s="65"/>
      <c r="AL45" s="65">
        <v>0</v>
      </c>
      <c r="AM45" s="65">
        <v>0</v>
      </c>
      <c r="AN45" s="65">
        <v>0</v>
      </c>
      <c r="AO45" s="65">
        <v>0</v>
      </c>
      <c r="AP45" s="65"/>
      <c r="AQ45" s="65">
        <v>0</v>
      </c>
      <c r="AR45" s="65">
        <v>0</v>
      </c>
      <c r="AS45" s="65">
        <v>0</v>
      </c>
      <c r="AT45" s="65">
        <v>0</v>
      </c>
      <c r="AU45" s="65"/>
      <c r="AV45" s="65">
        <v>0</v>
      </c>
      <c r="AW45" s="65">
        <v>0</v>
      </c>
      <c r="AX45" s="65">
        <v>0</v>
      </c>
      <c r="AY45" s="65">
        <v>0</v>
      </c>
      <c r="AZ45" s="65"/>
      <c r="BA45" s="65">
        <v>3.3964991730974807E-3</v>
      </c>
      <c r="BB45" s="65">
        <v>4.1996777764281767E-3</v>
      </c>
      <c r="BC45" s="65">
        <v>4.1274474693622897E-3</v>
      </c>
      <c r="BD45" s="65">
        <v>4.4215204556414299E-3</v>
      </c>
      <c r="BE45" s="65"/>
      <c r="BF45" s="65">
        <v>0</v>
      </c>
      <c r="BG45" s="65">
        <v>0</v>
      </c>
      <c r="BH45" s="65">
        <v>0</v>
      </c>
      <c r="BI45" s="65">
        <v>0</v>
      </c>
      <c r="BJ45" s="65"/>
      <c r="BK45" s="65">
        <v>0</v>
      </c>
      <c r="BL45" s="65">
        <v>0</v>
      </c>
      <c r="BM45" s="65">
        <v>0</v>
      </c>
      <c r="BN45" s="65">
        <v>0</v>
      </c>
      <c r="BO45" s="65">
        <v>0</v>
      </c>
      <c r="BP45" s="73"/>
      <c r="BQ45" s="65">
        <v>0</v>
      </c>
      <c r="BR45" s="65">
        <v>0</v>
      </c>
      <c r="BS45" s="65">
        <v>0</v>
      </c>
      <c r="BT45" s="65">
        <v>0</v>
      </c>
      <c r="BV45" s="254">
        <v>0</v>
      </c>
      <c r="BW45" s="254">
        <v>0</v>
      </c>
      <c r="BX45" s="254">
        <v>0</v>
      </c>
      <c r="BY45" s="254">
        <v>0</v>
      </c>
      <c r="CA45" s="254">
        <v>0</v>
      </c>
      <c r="CB45" s="254">
        <v>0</v>
      </c>
      <c r="CC45" s="254">
        <v>0</v>
      </c>
      <c r="CD45" s="254">
        <v>0</v>
      </c>
      <c r="CF45" s="254">
        <v>0</v>
      </c>
      <c r="CG45" s="254">
        <v>0</v>
      </c>
      <c r="CH45" s="254">
        <v>0</v>
      </c>
      <c r="CI45" s="254">
        <v>0</v>
      </c>
      <c r="CK45" s="254">
        <v>0</v>
      </c>
      <c r="CL45" s="254">
        <v>0</v>
      </c>
      <c r="CM45" s="254">
        <v>0</v>
      </c>
      <c r="CN45" s="254">
        <v>0</v>
      </c>
      <c r="CP45" s="254">
        <v>0</v>
      </c>
      <c r="CQ45" s="254">
        <v>0</v>
      </c>
      <c r="CR45" s="254">
        <v>0</v>
      </c>
      <c r="CS45" s="254">
        <v>0</v>
      </c>
      <c r="CU45" s="254">
        <v>0</v>
      </c>
      <c r="CV45" s="254">
        <v>0</v>
      </c>
      <c r="CW45" s="254">
        <v>0</v>
      </c>
      <c r="CX45" s="254">
        <v>0</v>
      </c>
      <c r="CZ45" s="254">
        <v>0</v>
      </c>
      <c r="DA45" s="254">
        <v>0</v>
      </c>
      <c r="DB45" s="254">
        <v>0</v>
      </c>
      <c r="DC45" s="254"/>
    </row>
    <row r="46" spans="2:107" ht="15" customHeight="1" outlineLevel="1" x14ac:dyDescent="0.3">
      <c r="B46" s="123" t="s">
        <v>146</v>
      </c>
      <c r="C46" s="65">
        <v>0</v>
      </c>
      <c r="D46" s="65">
        <v>0</v>
      </c>
      <c r="E46" s="65">
        <v>0</v>
      </c>
      <c r="F46" s="65">
        <v>0</v>
      </c>
      <c r="G46" s="65"/>
      <c r="H46" s="65">
        <v>0</v>
      </c>
      <c r="I46" s="65">
        <v>0</v>
      </c>
      <c r="J46" s="65">
        <v>0</v>
      </c>
      <c r="K46" s="65">
        <v>0</v>
      </c>
      <c r="L46" s="65"/>
      <c r="M46" s="65">
        <v>0</v>
      </c>
      <c r="N46" s="65">
        <v>0</v>
      </c>
      <c r="O46" s="65">
        <v>0</v>
      </c>
      <c r="P46" s="65">
        <v>0</v>
      </c>
      <c r="Q46" s="65"/>
      <c r="R46" s="65">
        <v>0</v>
      </c>
      <c r="S46" s="65">
        <v>0</v>
      </c>
      <c r="T46" s="65">
        <v>0</v>
      </c>
      <c r="U46" s="65">
        <v>7.5151658339645188E-3</v>
      </c>
      <c r="V46" s="65"/>
      <c r="W46" s="65">
        <v>7.293289364543082E-3</v>
      </c>
      <c r="X46" s="65">
        <v>7.2241593523305683E-3</v>
      </c>
      <c r="Y46" s="65">
        <v>7.8666410840940362E-3</v>
      </c>
      <c r="Z46" s="65">
        <v>8.5172364504160734E-3</v>
      </c>
      <c r="AA46" s="65"/>
      <c r="AB46" s="65">
        <v>8.6860076370953686E-3</v>
      </c>
      <c r="AC46" s="65">
        <v>1.0122398869019568E-2</v>
      </c>
      <c r="AD46" s="65">
        <v>9.6444879221571755E-3</v>
      </c>
      <c r="AE46" s="65">
        <v>1.0968250872540658E-2</v>
      </c>
      <c r="AF46" s="65"/>
      <c r="AG46" s="65">
        <v>1.0989647413124578E-2</v>
      </c>
      <c r="AH46" s="65">
        <v>1.0642529687571326E-2</v>
      </c>
      <c r="AI46" s="65">
        <v>1.2507096247238943E-2</v>
      </c>
      <c r="AJ46" s="65">
        <v>1.6060362819515919E-2</v>
      </c>
      <c r="AK46" s="65"/>
      <c r="AL46" s="65">
        <v>1.713230930855179E-2</v>
      </c>
      <c r="AM46" s="65">
        <v>1.5061371199675501E-2</v>
      </c>
      <c r="AN46" s="65">
        <v>1.6507215911745456E-2</v>
      </c>
      <c r="AO46" s="65">
        <v>1.5791030735319695E-2</v>
      </c>
      <c r="AP46" s="65"/>
      <c r="AQ46" s="65">
        <v>1.5349121414737803E-2</v>
      </c>
      <c r="AR46" s="65">
        <v>1.3826263375559769E-2</v>
      </c>
      <c r="AS46" s="65">
        <v>1.2909582111996769E-2</v>
      </c>
      <c r="AT46" s="65">
        <v>1.5692517018138868E-2</v>
      </c>
      <c r="AU46" s="65"/>
      <c r="AV46" s="65">
        <v>1.5817651407637235E-2</v>
      </c>
      <c r="AW46" s="65">
        <v>1.5942796270629233E-2</v>
      </c>
      <c r="AX46" s="65">
        <v>1.7023988062302365E-2</v>
      </c>
      <c r="AY46" s="65">
        <v>1.6308761513409438E-2</v>
      </c>
      <c r="AZ46" s="65"/>
      <c r="BA46" s="65">
        <v>1.6088926523804732E-2</v>
      </c>
      <c r="BB46" s="65">
        <v>1.57628287837779E-2</v>
      </c>
      <c r="BC46" s="65">
        <v>1.549172370765284E-2</v>
      </c>
      <c r="BD46" s="65">
        <v>1.3649041406545286E-2</v>
      </c>
      <c r="BE46" s="65"/>
      <c r="BF46" s="65">
        <v>1.3750822018384762E-2</v>
      </c>
      <c r="BG46" s="65">
        <v>1.3459427329052849E-2</v>
      </c>
      <c r="BH46" s="65">
        <v>1.2354111476386539E-2</v>
      </c>
      <c r="BI46" s="65">
        <v>1.2048638282009692E-2</v>
      </c>
      <c r="BJ46" s="65"/>
      <c r="BK46" s="65">
        <v>1.2045484292212898E-2</v>
      </c>
      <c r="BL46" s="65">
        <v>1.0216720960522611E-2</v>
      </c>
      <c r="BM46" s="65">
        <v>1.0422522151843716E-2</v>
      </c>
      <c r="BN46" s="65">
        <v>1.095828904445992E-2</v>
      </c>
      <c r="BO46" s="65">
        <v>1.1118042391545863E-2</v>
      </c>
      <c r="BP46" s="73"/>
      <c r="BQ46" s="65">
        <v>1.0149365941027541E-2</v>
      </c>
      <c r="BR46" s="65">
        <v>8.9644586720646208E-3</v>
      </c>
      <c r="BS46" s="65">
        <v>8.6583236944235871E-3</v>
      </c>
      <c r="BT46" s="65">
        <v>4.6723429147100398E-3</v>
      </c>
      <c r="BV46" s="254">
        <v>9.8277544246778946E-3</v>
      </c>
      <c r="BW46" s="254">
        <v>8.5426666713622132E-3</v>
      </c>
      <c r="BX46" s="254">
        <v>7.3404468250997217E-3</v>
      </c>
      <c r="BY46" s="254">
        <v>4.6723429147100398E-3</v>
      </c>
      <c r="CA46" s="254">
        <v>4.6276663799353513E-3</v>
      </c>
      <c r="CB46" s="254">
        <v>3.5214505770734027E-3</v>
      </c>
      <c r="CC46" s="254">
        <v>3.3992293107516993E-3</v>
      </c>
      <c r="CD46" s="254">
        <v>1.9750564650181622E-3</v>
      </c>
      <c r="CF46" s="254">
        <v>1.8753460459965828E-3</v>
      </c>
      <c r="CG46" s="254">
        <v>8.9081017948587876E-4</v>
      </c>
      <c r="CH46" s="254">
        <v>8.2267897409646709E-4</v>
      </c>
      <c r="CI46" s="254">
        <v>7.626516763242731E-4</v>
      </c>
      <c r="CK46" s="254">
        <v>9.8755475271011762E-4</v>
      </c>
      <c r="CL46" s="254">
        <v>0</v>
      </c>
      <c r="CM46" s="254">
        <v>0</v>
      </c>
      <c r="CN46" s="254">
        <v>0</v>
      </c>
      <c r="CP46" s="254">
        <v>0</v>
      </c>
      <c r="CQ46" s="254">
        <v>0</v>
      </c>
      <c r="CR46" s="254">
        <v>0</v>
      </c>
      <c r="CS46" s="254">
        <v>0</v>
      </c>
      <c r="CU46" s="254">
        <v>0</v>
      </c>
      <c r="CV46" s="254">
        <v>0</v>
      </c>
      <c r="CW46" s="254">
        <v>0</v>
      </c>
      <c r="CX46" s="254">
        <v>0</v>
      </c>
      <c r="CZ46" s="254">
        <v>0</v>
      </c>
      <c r="DA46" s="254">
        <v>0</v>
      </c>
      <c r="DB46" s="254">
        <v>0</v>
      </c>
      <c r="DC46" s="254"/>
    </row>
    <row r="47" spans="2:107" ht="15" customHeight="1" outlineLevel="1" x14ac:dyDescent="0.3">
      <c r="B47" s="123" t="s">
        <v>147</v>
      </c>
      <c r="C47" s="65">
        <v>1.8744898062019409E-3</v>
      </c>
      <c r="D47" s="65">
        <v>1.778117680799197E-3</v>
      </c>
      <c r="E47" s="65">
        <v>1.6853474443427599E-3</v>
      </c>
      <c r="F47" s="65">
        <v>2.4235439669855691E-3</v>
      </c>
      <c r="G47" s="65"/>
      <c r="H47" s="65">
        <v>2.3252788708575888E-3</v>
      </c>
      <c r="I47" s="65">
        <v>3.7063697486713738E-3</v>
      </c>
      <c r="J47" s="65">
        <v>4.2771411383211305E-3</v>
      </c>
      <c r="K47" s="65">
        <v>8.0697790283986055E-3</v>
      </c>
      <c r="L47" s="65"/>
      <c r="M47" s="65">
        <v>1.2043967900735046E-2</v>
      </c>
      <c r="N47" s="65">
        <v>1.515057666340448E-2</v>
      </c>
      <c r="O47" s="65">
        <v>1.8924984099173162E-2</v>
      </c>
      <c r="P47" s="65">
        <v>1.9637751939021723E-2</v>
      </c>
      <c r="Q47" s="65"/>
      <c r="R47" s="65">
        <v>1.983581461709592E-2</v>
      </c>
      <c r="S47" s="65">
        <v>2.003425059234757E-2</v>
      </c>
      <c r="T47" s="65">
        <v>2.0920566384191642E-2</v>
      </c>
      <c r="U47" s="65">
        <v>2.3111827613283394E-2</v>
      </c>
      <c r="V47" s="65"/>
      <c r="W47" s="65">
        <v>2.2203564708976511E-2</v>
      </c>
      <c r="X47" s="65">
        <v>2.4037112740972307E-2</v>
      </c>
      <c r="Y47" s="65">
        <v>2.2425943330265593E-2</v>
      </c>
      <c r="Z47" s="65">
        <v>2.2049729971598854E-2</v>
      </c>
      <c r="AA47" s="65"/>
      <c r="AB47" s="65">
        <v>0</v>
      </c>
      <c r="AC47" s="65">
        <v>0</v>
      </c>
      <c r="AD47" s="65">
        <v>0</v>
      </c>
      <c r="AE47" s="65">
        <v>0</v>
      </c>
      <c r="AF47" s="65"/>
      <c r="AG47" s="65">
        <v>0</v>
      </c>
      <c r="AH47" s="65">
        <v>0</v>
      </c>
      <c r="AI47" s="65">
        <v>0</v>
      </c>
      <c r="AJ47" s="65">
        <v>0</v>
      </c>
      <c r="AK47" s="65"/>
      <c r="AL47" s="65">
        <v>0</v>
      </c>
      <c r="AM47" s="65">
        <v>0</v>
      </c>
      <c r="AN47" s="65">
        <v>0</v>
      </c>
      <c r="AO47" s="65">
        <v>0</v>
      </c>
      <c r="AP47" s="65"/>
      <c r="AQ47" s="65">
        <v>0</v>
      </c>
      <c r="AR47" s="65">
        <v>0</v>
      </c>
      <c r="AS47" s="65">
        <v>0</v>
      </c>
      <c r="AT47" s="65">
        <v>0</v>
      </c>
      <c r="AU47" s="65"/>
      <c r="AV47" s="65">
        <v>0</v>
      </c>
      <c r="AW47" s="65">
        <v>0</v>
      </c>
      <c r="AX47" s="65">
        <v>0</v>
      </c>
      <c r="AY47" s="65">
        <v>0</v>
      </c>
      <c r="AZ47" s="65"/>
      <c r="BA47" s="65">
        <v>0</v>
      </c>
      <c r="BB47" s="65">
        <v>0</v>
      </c>
      <c r="BC47" s="65">
        <v>0</v>
      </c>
      <c r="BD47" s="65">
        <v>0</v>
      </c>
      <c r="BE47" s="65"/>
      <c r="BF47" s="65">
        <v>0</v>
      </c>
      <c r="BG47" s="65">
        <v>0</v>
      </c>
      <c r="BH47" s="65">
        <v>0</v>
      </c>
      <c r="BI47" s="65">
        <v>0</v>
      </c>
      <c r="BJ47" s="65"/>
      <c r="BK47" s="65">
        <v>0</v>
      </c>
      <c r="BL47" s="65">
        <v>0</v>
      </c>
      <c r="BM47" s="65">
        <v>0</v>
      </c>
      <c r="BN47" s="65">
        <v>0</v>
      </c>
      <c r="BO47" s="65">
        <v>0</v>
      </c>
      <c r="BP47" s="73"/>
      <c r="BQ47" s="65">
        <v>0</v>
      </c>
      <c r="BR47" s="65">
        <v>0</v>
      </c>
      <c r="BS47" s="65">
        <v>0</v>
      </c>
      <c r="BT47" s="65">
        <v>0</v>
      </c>
      <c r="BV47" s="254">
        <v>0</v>
      </c>
      <c r="BW47" s="254">
        <v>0</v>
      </c>
      <c r="BX47" s="254">
        <v>0</v>
      </c>
      <c r="BY47" s="254">
        <v>0</v>
      </c>
      <c r="CA47" s="254">
        <v>0</v>
      </c>
      <c r="CB47" s="254">
        <v>0</v>
      </c>
      <c r="CC47" s="254">
        <v>0</v>
      </c>
      <c r="CD47" s="254">
        <v>0</v>
      </c>
      <c r="CF47" s="254">
        <v>0</v>
      </c>
      <c r="CG47" s="254">
        <v>0</v>
      </c>
      <c r="CH47" s="254">
        <v>0</v>
      </c>
      <c r="CI47" s="254">
        <v>0</v>
      </c>
      <c r="CK47" s="254">
        <v>0</v>
      </c>
      <c r="CL47" s="254">
        <v>0</v>
      </c>
      <c r="CM47" s="254">
        <v>0</v>
      </c>
      <c r="CN47" s="254">
        <v>0</v>
      </c>
      <c r="CP47" s="254">
        <v>0</v>
      </c>
      <c r="CQ47" s="254">
        <v>0</v>
      </c>
      <c r="CR47" s="254">
        <v>0</v>
      </c>
      <c r="CS47" s="254">
        <v>0</v>
      </c>
      <c r="CU47" s="254">
        <v>0</v>
      </c>
      <c r="CV47" s="254">
        <v>0</v>
      </c>
      <c r="CW47" s="254">
        <v>0</v>
      </c>
      <c r="CX47" s="254">
        <v>0</v>
      </c>
      <c r="CZ47" s="254">
        <v>0</v>
      </c>
      <c r="DA47" s="254">
        <v>0</v>
      </c>
      <c r="DB47" s="254">
        <v>0</v>
      </c>
      <c r="DC47" s="254"/>
    </row>
    <row r="48" spans="2:107" ht="15" customHeight="1" x14ac:dyDescent="0.3">
      <c r="B48" s="80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</row>
    <row r="49" spans="2:107" ht="15" customHeight="1" x14ac:dyDescent="0.3"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</row>
    <row r="50" spans="2:107" ht="15" customHeight="1" x14ac:dyDescent="0.3">
      <c r="B50" s="12"/>
      <c r="C50" s="116" t="s">
        <v>29</v>
      </c>
      <c r="D50" s="116" t="s">
        <v>30</v>
      </c>
      <c r="E50" s="116" t="s">
        <v>31</v>
      </c>
      <c r="F50" s="116" t="s">
        <v>32</v>
      </c>
      <c r="G50" s="61"/>
      <c r="H50" s="116" t="s">
        <v>33</v>
      </c>
      <c r="I50" s="116" t="s">
        <v>34</v>
      </c>
      <c r="J50" s="116" t="s">
        <v>35</v>
      </c>
      <c r="K50" s="116" t="s">
        <v>36</v>
      </c>
      <c r="L50" s="63"/>
      <c r="M50" s="115" t="s">
        <v>37</v>
      </c>
      <c r="N50" s="115" t="s">
        <v>38</v>
      </c>
      <c r="O50" s="115" t="s">
        <v>39</v>
      </c>
      <c r="P50" s="115" t="s">
        <v>40</v>
      </c>
      <c r="Q50" s="63"/>
      <c r="R50" s="115" t="s">
        <v>41</v>
      </c>
      <c r="S50" s="115" t="s">
        <v>42</v>
      </c>
      <c r="T50" s="115" t="s">
        <v>43</v>
      </c>
      <c r="U50" s="115" t="s">
        <v>44</v>
      </c>
      <c r="V50" s="63"/>
      <c r="W50" s="115" t="s">
        <v>45</v>
      </c>
      <c r="X50" s="115" t="s">
        <v>46</v>
      </c>
      <c r="Y50" s="115" t="s">
        <v>47</v>
      </c>
      <c r="Z50" s="115" t="s">
        <v>48</v>
      </c>
      <c r="AA50" s="63"/>
      <c r="AB50" s="115" t="s">
        <v>49</v>
      </c>
      <c r="AC50" s="115" t="s">
        <v>50</v>
      </c>
      <c r="AD50" s="115" t="s">
        <v>51</v>
      </c>
      <c r="AE50" s="115" t="s">
        <v>52</v>
      </c>
      <c r="AF50" s="63"/>
      <c r="AG50" s="115" t="s">
        <v>53</v>
      </c>
      <c r="AH50" s="115" t="s">
        <v>54</v>
      </c>
      <c r="AI50" s="115" t="s">
        <v>55</v>
      </c>
      <c r="AJ50" s="115" t="s">
        <v>56</v>
      </c>
      <c r="AK50" s="63"/>
      <c r="AL50" s="115" t="s">
        <v>57</v>
      </c>
      <c r="AM50" s="115" t="s">
        <v>58</v>
      </c>
      <c r="AN50" s="115" t="s">
        <v>59</v>
      </c>
      <c r="AO50" s="115" t="s">
        <v>60</v>
      </c>
      <c r="AP50" s="63"/>
      <c r="AQ50" s="115" t="s">
        <v>61</v>
      </c>
      <c r="AR50" s="115" t="s">
        <v>62</v>
      </c>
      <c r="AS50" s="115" t="s">
        <v>63</v>
      </c>
      <c r="AT50" s="115" t="s">
        <v>64</v>
      </c>
      <c r="AU50" s="63"/>
      <c r="AV50" s="115" t="s">
        <v>65</v>
      </c>
      <c r="AW50" s="115" t="s">
        <v>66</v>
      </c>
      <c r="AX50" s="115" t="s">
        <v>67</v>
      </c>
      <c r="AY50" s="115" t="s">
        <v>68</v>
      </c>
      <c r="AZ50" s="63"/>
      <c r="BA50" s="115" t="s">
        <v>69</v>
      </c>
      <c r="BB50" s="115" t="s">
        <v>70</v>
      </c>
      <c r="BC50" s="116" t="s">
        <v>71</v>
      </c>
      <c r="BD50" s="116" t="s">
        <v>72</v>
      </c>
      <c r="BE50" s="63"/>
      <c r="BF50" s="115" t="s">
        <v>73</v>
      </c>
      <c r="BG50" s="116" t="s">
        <v>74</v>
      </c>
      <c r="BH50" s="116" t="s">
        <v>75</v>
      </c>
      <c r="BI50" s="115" t="s">
        <v>76</v>
      </c>
      <c r="BJ50" s="63"/>
      <c r="BK50" s="115" t="s">
        <v>77</v>
      </c>
      <c r="BL50" s="115" t="s">
        <v>78</v>
      </c>
      <c r="BM50" s="115" t="s">
        <v>79</v>
      </c>
      <c r="BN50" s="115" t="s">
        <v>80</v>
      </c>
      <c r="BO50" s="115" t="s">
        <v>81</v>
      </c>
      <c r="BQ50" s="115" t="s">
        <v>82</v>
      </c>
      <c r="BR50" s="115" t="s">
        <v>83</v>
      </c>
      <c r="BS50" s="115" t="s">
        <v>84</v>
      </c>
      <c r="BT50" s="115" t="s">
        <v>85</v>
      </c>
      <c r="BV50" s="115" t="s">
        <v>86</v>
      </c>
      <c r="BW50" s="116" t="s">
        <v>87</v>
      </c>
      <c r="BX50" s="116" t="s">
        <v>88</v>
      </c>
      <c r="BY50" s="116" t="s">
        <v>85</v>
      </c>
      <c r="CA50" s="115" t="s">
        <v>89</v>
      </c>
      <c r="CB50" s="116" t="s">
        <v>90</v>
      </c>
      <c r="CC50" s="116" t="s">
        <v>91</v>
      </c>
      <c r="CD50" s="116" t="s">
        <v>92</v>
      </c>
      <c r="CE50" s="76"/>
      <c r="CF50" s="115" t="s">
        <v>93</v>
      </c>
      <c r="CG50" s="116" t="s">
        <v>94</v>
      </c>
      <c r="CH50" s="116" t="s">
        <v>95</v>
      </c>
      <c r="CI50" s="116" t="s">
        <v>322</v>
      </c>
      <c r="CJ50" s="76"/>
      <c r="CK50" s="115" t="s">
        <v>323</v>
      </c>
      <c r="CL50" s="116" t="s">
        <v>324</v>
      </c>
      <c r="CM50" s="116" t="s">
        <v>325</v>
      </c>
      <c r="CN50" s="116" t="s">
        <v>326</v>
      </c>
      <c r="CO50" s="76"/>
      <c r="CP50" s="115" t="s">
        <v>352</v>
      </c>
      <c r="CQ50" s="116" t="s">
        <v>353</v>
      </c>
      <c r="CR50" s="116" t="s">
        <v>358</v>
      </c>
      <c r="CS50" s="116" t="s">
        <v>363</v>
      </c>
      <c r="CT50" s="76"/>
      <c r="CU50" s="116" t="s">
        <v>366</v>
      </c>
      <c r="CV50" s="116" t="s">
        <v>367</v>
      </c>
      <c r="CW50" s="116" t="s">
        <v>368</v>
      </c>
      <c r="CX50" s="116" t="s">
        <v>369</v>
      </c>
      <c r="CY50" s="76"/>
      <c r="CZ50" s="116" t="s">
        <v>374</v>
      </c>
      <c r="DA50" s="116" t="s">
        <v>375</v>
      </c>
      <c r="DB50" s="116" t="s">
        <v>376</v>
      </c>
      <c r="DC50" s="116" t="s">
        <v>377</v>
      </c>
    </row>
    <row r="51" spans="2:107" s="40" customFormat="1" ht="15" customHeight="1" x14ac:dyDescent="0.3">
      <c r="B51" s="106" t="s">
        <v>134</v>
      </c>
      <c r="C51" s="107">
        <v>213</v>
      </c>
      <c r="D51" s="107">
        <v>221</v>
      </c>
      <c r="E51" s="107">
        <v>231</v>
      </c>
      <c r="F51" s="107">
        <v>248</v>
      </c>
      <c r="G51" s="45"/>
      <c r="H51" s="107">
        <v>260</v>
      </c>
      <c r="I51" s="107">
        <v>293</v>
      </c>
      <c r="J51" s="107">
        <v>297</v>
      </c>
      <c r="K51" s="107">
        <v>320</v>
      </c>
      <c r="L51" s="45"/>
      <c r="M51" s="107">
        <v>337</v>
      </c>
      <c r="N51" s="107">
        <v>385</v>
      </c>
      <c r="O51" s="107">
        <v>385</v>
      </c>
      <c r="P51" s="107">
        <v>612</v>
      </c>
      <c r="Q51" s="44"/>
      <c r="R51" s="107">
        <v>630</v>
      </c>
      <c r="S51" s="107">
        <v>774</v>
      </c>
      <c r="T51" s="107">
        <v>762</v>
      </c>
      <c r="U51" s="107">
        <v>841</v>
      </c>
      <c r="V51" s="44"/>
      <c r="W51" s="107">
        <v>861</v>
      </c>
      <c r="X51" s="107">
        <v>875</v>
      </c>
      <c r="Y51" s="107">
        <v>890</v>
      </c>
      <c r="Z51" s="107">
        <v>919</v>
      </c>
      <c r="AA51" s="44"/>
      <c r="AB51" s="107">
        <v>824</v>
      </c>
      <c r="AC51" s="107">
        <v>865</v>
      </c>
      <c r="AD51" s="107">
        <v>853</v>
      </c>
      <c r="AE51" s="107">
        <v>893</v>
      </c>
      <c r="AF51" s="44"/>
      <c r="AG51" s="107">
        <v>916</v>
      </c>
      <c r="AH51" s="107">
        <v>1011</v>
      </c>
      <c r="AI51" s="107">
        <v>1007</v>
      </c>
      <c r="AJ51" s="107">
        <v>1077</v>
      </c>
      <c r="AK51" s="44"/>
      <c r="AL51" s="107">
        <v>1104</v>
      </c>
      <c r="AM51" s="107">
        <v>1217</v>
      </c>
      <c r="AN51" s="107">
        <v>1202</v>
      </c>
      <c r="AO51" s="107">
        <v>1320</v>
      </c>
      <c r="AP51" s="44"/>
      <c r="AQ51" s="107">
        <v>1333</v>
      </c>
      <c r="AR51" s="107">
        <v>1482</v>
      </c>
      <c r="AS51" s="107">
        <v>1453</v>
      </c>
      <c r="AT51" s="107">
        <v>1516</v>
      </c>
      <c r="AU51" s="44"/>
      <c r="AV51" s="107">
        <v>1525</v>
      </c>
      <c r="AW51" s="107">
        <v>1594</v>
      </c>
      <c r="AX51" s="107">
        <v>1574</v>
      </c>
      <c r="AY51" s="107">
        <v>1627</v>
      </c>
      <c r="AZ51" s="44"/>
      <c r="BA51" s="107">
        <v>1641</v>
      </c>
      <c r="BB51" s="107">
        <v>1686</v>
      </c>
      <c r="BC51" s="107">
        <v>1668</v>
      </c>
      <c r="BD51" s="107">
        <v>1703</v>
      </c>
      <c r="BE51" s="44"/>
      <c r="BF51" s="107">
        <v>1671</v>
      </c>
      <c r="BG51" s="107">
        <v>1710</v>
      </c>
      <c r="BH51" s="107">
        <v>1683</v>
      </c>
      <c r="BI51" s="107">
        <v>1743</v>
      </c>
      <c r="BJ51" s="44"/>
      <c r="BK51" s="107">
        <v>1728</v>
      </c>
      <c r="BL51" s="107">
        <v>1756</v>
      </c>
      <c r="BM51" s="107">
        <v>1714</v>
      </c>
      <c r="BN51" s="107">
        <v>1765</v>
      </c>
      <c r="BO51" s="107">
        <v>1741</v>
      </c>
      <c r="BP51" s="44"/>
      <c r="BQ51" s="107">
        <v>1724</v>
      </c>
      <c r="BR51" s="107">
        <v>1752</v>
      </c>
      <c r="BS51" s="107">
        <v>1746</v>
      </c>
      <c r="BT51" s="107">
        <v>1746</v>
      </c>
      <c r="BV51" s="107">
        <v>1718</v>
      </c>
      <c r="BW51" s="107">
        <v>1745</v>
      </c>
      <c r="BX51" s="107">
        <v>1763</v>
      </c>
      <c r="BY51" s="107">
        <v>1746</v>
      </c>
      <c r="BZ51" s="123"/>
      <c r="CA51" s="107">
        <v>1731</v>
      </c>
      <c r="CB51" s="107">
        <v>1779</v>
      </c>
      <c r="CC51" s="107">
        <v>1802</v>
      </c>
      <c r="CD51" s="107">
        <v>1856</v>
      </c>
      <c r="CE51" s="123"/>
      <c r="CF51" s="107">
        <v>1917</v>
      </c>
      <c r="CG51" s="107">
        <v>2021</v>
      </c>
      <c r="CH51" s="107">
        <v>2125</v>
      </c>
      <c r="CI51" s="107">
        <v>2244</v>
      </c>
      <c r="CJ51" s="123"/>
      <c r="CK51" s="107">
        <v>1760</v>
      </c>
      <c r="CL51" s="107">
        <v>1756</v>
      </c>
      <c r="CM51" s="107">
        <v>1837</v>
      </c>
      <c r="CN51" s="107">
        <v>1962</v>
      </c>
      <c r="CO51" s="123"/>
      <c r="CP51" s="107">
        <v>2045</v>
      </c>
      <c r="CQ51" s="107">
        <v>2141</v>
      </c>
      <c r="CR51" s="107">
        <v>2206</v>
      </c>
      <c r="CS51" s="107">
        <v>2275</v>
      </c>
      <c r="CT51" s="123"/>
      <c r="CU51" s="107">
        <v>2382</v>
      </c>
      <c r="CV51" s="107">
        <v>2492</v>
      </c>
      <c r="CW51" s="107">
        <v>2574</v>
      </c>
      <c r="CX51" s="107">
        <v>2847</v>
      </c>
      <c r="CY51" s="123"/>
      <c r="CZ51" s="107">
        <v>2959</v>
      </c>
      <c r="DA51" s="107">
        <v>3195</v>
      </c>
      <c r="DB51" s="107">
        <v>3426</v>
      </c>
      <c r="DC51" s="107"/>
    </row>
    <row r="52" spans="2:107" ht="15" customHeight="1" outlineLevel="1" thickBot="1" x14ac:dyDescent="0.35">
      <c r="B52" s="112" t="s">
        <v>140</v>
      </c>
      <c r="C52" s="113">
        <v>138</v>
      </c>
      <c r="D52" s="113">
        <v>144</v>
      </c>
      <c r="E52" s="113">
        <v>152</v>
      </c>
      <c r="F52" s="113">
        <v>159</v>
      </c>
      <c r="G52" s="63"/>
      <c r="H52" s="113">
        <v>164</v>
      </c>
      <c r="I52" s="113">
        <v>169</v>
      </c>
      <c r="J52" s="113">
        <v>171</v>
      </c>
      <c r="K52" s="113">
        <v>181</v>
      </c>
      <c r="L52" s="63"/>
      <c r="M52" s="113">
        <v>182</v>
      </c>
      <c r="N52" s="113">
        <v>191</v>
      </c>
      <c r="O52" s="113">
        <v>195</v>
      </c>
      <c r="P52" s="113">
        <v>210</v>
      </c>
      <c r="Q52" s="63"/>
      <c r="R52" s="113">
        <v>215</v>
      </c>
      <c r="S52" s="113">
        <v>237</v>
      </c>
      <c r="T52" s="113">
        <v>243</v>
      </c>
      <c r="U52" s="113">
        <v>260</v>
      </c>
      <c r="V52" s="63"/>
      <c r="W52" s="113">
        <v>267</v>
      </c>
      <c r="X52" s="113">
        <v>268</v>
      </c>
      <c r="Y52" s="113">
        <v>277</v>
      </c>
      <c r="Z52" s="113">
        <v>288</v>
      </c>
      <c r="AA52" s="63"/>
      <c r="AB52" s="113">
        <v>287</v>
      </c>
      <c r="AC52" s="113">
        <v>293</v>
      </c>
      <c r="AD52" s="113">
        <v>296</v>
      </c>
      <c r="AE52" s="113">
        <v>304</v>
      </c>
      <c r="AF52" s="63"/>
      <c r="AG52" s="113">
        <v>310</v>
      </c>
      <c r="AH52" s="113">
        <v>324</v>
      </c>
      <c r="AI52" s="113">
        <v>330</v>
      </c>
      <c r="AJ52" s="113">
        <v>344</v>
      </c>
      <c r="AK52" s="63"/>
      <c r="AL52" s="113">
        <v>347</v>
      </c>
      <c r="AM52" s="113">
        <v>360</v>
      </c>
      <c r="AN52" s="113">
        <v>362</v>
      </c>
      <c r="AO52" s="111">
        <v>386</v>
      </c>
      <c r="AP52" s="63"/>
      <c r="AQ52" s="111">
        <v>382</v>
      </c>
      <c r="AR52" s="111">
        <v>410</v>
      </c>
      <c r="AS52" s="111">
        <v>413</v>
      </c>
      <c r="AT52" s="111">
        <v>425</v>
      </c>
      <c r="AU52" s="63"/>
      <c r="AV52" s="111">
        <v>425</v>
      </c>
      <c r="AW52" s="111">
        <v>429</v>
      </c>
      <c r="AX52" s="111">
        <v>437</v>
      </c>
      <c r="AY52" s="113">
        <v>449</v>
      </c>
      <c r="AZ52" s="63"/>
      <c r="BA52" s="111">
        <v>448</v>
      </c>
      <c r="BB52" s="113">
        <v>447</v>
      </c>
      <c r="BC52" s="113">
        <v>449</v>
      </c>
      <c r="BD52" s="113">
        <v>461</v>
      </c>
      <c r="BE52" s="63"/>
      <c r="BF52" s="111">
        <v>455</v>
      </c>
      <c r="BG52" s="111">
        <v>458</v>
      </c>
      <c r="BH52" s="111">
        <v>454</v>
      </c>
      <c r="BI52" s="111">
        <v>468</v>
      </c>
      <c r="BJ52" s="63"/>
      <c r="BK52" s="111">
        <v>458</v>
      </c>
      <c r="BL52" s="111">
        <v>463</v>
      </c>
      <c r="BM52" s="111">
        <v>451</v>
      </c>
      <c r="BN52" s="111">
        <v>464</v>
      </c>
      <c r="BO52" s="111">
        <v>452</v>
      </c>
      <c r="BQ52" s="111">
        <v>451</v>
      </c>
      <c r="BR52" s="111">
        <v>453</v>
      </c>
      <c r="BS52" s="111">
        <v>453</v>
      </c>
      <c r="BT52" s="111">
        <v>454</v>
      </c>
      <c r="BV52" s="111">
        <v>448</v>
      </c>
      <c r="BW52" s="111">
        <v>454</v>
      </c>
      <c r="BX52" s="111">
        <v>458</v>
      </c>
      <c r="BY52" s="111">
        <v>454</v>
      </c>
      <c r="CA52" s="111">
        <v>441</v>
      </c>
      <c r="CB52" s="111">
        <v>442</v>
      </c>
      <c r="CC52" s="111">
        <v>440</v>
      </c>
      <c r="CD52" s="111">
        <v>440</v>
      </c>
      <c r="CF52" s="111">
        <v>440</v>
      </c>
      <c r="CG52" s="111">
        <v>440</v>
      </c>
      <c r="CH52" s="111">
        <v>448</v>
      </c>
      <c r="CI52" s="111">
        <v>447</v>
      </c>
      <c r="CK52" s="174">
        <v>358</v>
      </c>
      <c r="CL52" s="174">
        <v>344</v>
      </c>
      <c r="CM52" s="174">
        <v>353</v>
      </c>
      <c r="CN52" s="174">
        <v>352</v>
      </c>
      <c r="CO52" s="252"/>
      <c r="CP52" s="174">
        <v>350</v>
      </c>
      <c r="CQ52" s="174">
        <v>353</v>
      </c>
      <c r="CR52" s="174">
        <v>362</v>
      </c>
      <c r="CS52" s="174">
        <v>361</v>
      </c>
      <c r="CT52" s="252"/>
      <c r="CU52" s="174">
        <v>363</v>
      </c>
      <c r="CV52" s="174">
        <v>364</v>
      </c>
      <c r="CW52" s="174">
        <v>365</v>
      </c>
      <c r="CX52" s="174">
        <v>361</v>
      </c>
      <c r="CY52" s="252"/>
      <c r="CZ52" s="174">
        <v>354</v>
      </c>
      <c r="DA52" s="174">
        <v>350</v>
      </c>
      <c r="DB52" s="174">
        <v>360</v>
      </c>
      <c r="DC52" s="174"/>
    </row>
    <row r="53" spans="2:107" ht="15" customHeight="1" outlineLevel="1" thickBot="1" x14ac:dyDescent="0.35">
      <c r="B53" s="122" t="s">
        <v>141</v>
      </c>
      <c r="C53" s="113">
        <v>74</v>
      </c>
      <c r="D53" s="113">
        <v>76</v>
      </c>
      <c r="E53" s="113">
        <v>78</v>
      </c>
      <c r="F53" s="113">
        <v>87</v>
      </c>
      <c r="G53" s="63"/>
      <c r="H53" s="113">
        <v>94</v>
      </c>
      <c r="I53" s="113">
        <v>120</v>
      </c>
      <c r="J53" s="113">
        <v>121</v>
      </c>
      <c r="K53" s="113">
        <v>128</v>
      </c>
      <c r="L53" s="63"/>
      <c r="M53" s="113">
        <v>134</v>
      </c>
      <c r="N53" s="113">
        <v>166</v>
      </c>
      <c r="O53" s="113">
        <v>151</v>
      </c>
      <c r="P53" s="113">
        <v>171</v>
      </c>
      <c r="Q53" s="63"/>
      <c r="R53" s="113">
        <v>178</v>
      </c>
      <c r="S53" s="113">
        <v>234</v>
      </c>
      <c r="T53" s="113">
        <v>211</v>
      </c>
      <c r="U53" s="113">
        <v>229</v>
      </c>
      <c r="V53" s="63"/>
      <c r="W53" s="113">
        <v>233</v>
      </c>
      <c r="X53" s="113">
        <v>237</v>
      </c>
      <c r="Y53" s="113">
        <v>243</v>
      </c>
      <c r="Z53" s="113">
        <v>249</v>
      </c>
      <c r="AA53" s="63"/>
      <c r="AB53" s="113">
        <v>254</v>
      </c>
      <c r="AC53" s="113">
        <v>268</v>
      </c>
      <c r="AD53" s="113">
        <v>254</v>
      </c>
      <c r="AE53" s="113">
        <v>261</v>
      </c>
      <c r="AF53" s="63"/>
      <c r="AG53" s="113">
        <v>263</v>
      </c>
      <c r="AH53" s="113">
        <v>294</v>
      </c>
      <c r="AI53" s="113">
        <v>282</v>
      </c>
      <c r="AJ53" s="113">
        <v>295</v>
      </c>
      <c r="AK53" s="63"/>
      <c r="AL53" s="113">
        <v>298</v>
      </c>
      <c r="AM53" s="113">
        <v>333</v>
      </c>
      <c r="AN53" s="113">
        <v>316</v>
      </c>
      <c r="AO53" s="111">
        <v>337</v>
      </c>
      <c r="AP53" s="63"/>
      <c r="AQ53" s="111">
        <v>333</v>
      </c>
      <c r="AR53" s="111">
        <v>376</v>
      </c>
      <c r="AS53" s="111">
        <v>356</v>
      </c>
      <c r="AT53" s="111">
        <v>366</v>
      </c>
      <c r="AU53" s="63"/>
      <c r="AV53" s="111">
        <v>361</v>
      </c>
      <c r="AW53" s="111">
        <v>382</v>
      </c>
      <c r="AX53" s="111">
        <v>362</v>
      </c>
      <c r="AY53" s="113">
        <v>372</v>
      </c>
      <c r="AZ53" s="63"/>
      <c r="BA53" s="111">
        <v>375</v>
      </c>
      <c r="BB53" s="113">
        <v>388</v>
      </c>
      <c r="BC53" s="113">
        <v>375</v>
      </c>
      <c r="BD53" s="113">
        <v>379</v>
      </c>
      <c r="BE53" s="63"/>
      <c r="BF53" s="111">
        <v>376</v>
      </c>
      <c r="BG53" s="111">
        <v>386</v>
      </c>
      <c r="BH53" s="111">
        <v>373</v>
      </c>
      <c r="BI53" s="111">
        <v>381</v>
      </c>
      <c r="BJ53" s="63"/>
      <c r="BK53" s="111">
        <v>377</v>
      </c>
      <c r="BL53" s="111">
        <v>382</v>
      </c>
      <c r="BM53" s="111">
        <v>362</v>
      </c>
      <c r="BN53" s="111">
        <v>373</v>
      </c>
      <c r="BO53" s="111">
        <v>369</v>
      </c>
      <c r="BQ53" s="111">
        <v>365</v>
      </c>
      <c r="BR53" s="111">
        <v>374</v>
      </c>
      <c r="BS53" s="111">
        <v>362</v>
      </c>
      <c r="BT53" s="111">
        <v>360</v>
      </c>
      <c r="BV53" s="111">
        <v>363</v>
      </c>
      <c r="BW53" s="111">
        <v>370</v>
      </c>
      <c r="BX53" s="111">
        <v>363</v>
      </c>
      <c r="BY53" s="111">
        <v>360</v>
      </c>
      <c r="CA53" s="111">
        <v>356</v>
      </c>
      <c r="CB53" s="111">
        <v>372</v>
      </c>
      <c r="CC53" s="111">
        <v>366</v>
      </c>
      <c r="CD53" s="111">
        <v>369</v>
      </c>
      <c r="CF53" s="111">
        <v>373</v>
      </c>
      <c r="CG53" s="111">
        <v>386</v>
      </c>
      <c r="CH53" s="111">
        <v>388</v>
      </c>
      <c r="CI53" s="111">
        <v>398</v>
      </c>
      <c r="CK53" s="174">
        <v>321</v>
      </c>
      <c r="CL53" s="174">
        <v>313</v>
      </c>
      <c r="CM53" s="174">
        <v>315</v>
      </c>
      <c r="CN53" s="174">
        <v>325</v>
      </c>
      <c r="CO53" s="249"/>
      <c r="CP53" s="174">
        <v>349</v>
      </c>
      <c r="CQ53" s="174">
        <v>363</v>
      </c>
      <c r="CR53" s="174">
        <v>352</v>
      </c>
      <c r="CS53" s="174">
        <v>355</v>
      </c>
      <c r="CT53" s="249"/>
      <c r="CU53" s="174">
        <v>378</v>
      </c>
      <c r="CV53" s="174">
        <v>382</v>
      </c>
      <c r="CW53" s="174">
        <v>374</v>
      </c>
      <c r="CX53" s="174">
        <v>373</v>
      </c>
      <c r="CY53" s="249"/>
      <c r="CZ53" s="174">
        <v>384</v>
      </c>
      <c r="DA53" s="174">
        <v>395</v>
      </c>
      <c r="DB53" s="174">
        <v>382</v>
      </c>
      <c r="DC53" s="174"/>
    </row>
    <row r="54" spans="2:107" ht="15" customHeight="1" outlineLevel="1" thickBot="1" x14ac:dyDescent="0.35">
      <c r="B54" s="123" t="s">
        <v>142</v>
      </c>
      <c r="C54" s="113">
        <v>0</v>
      </c>
      <c r="D54" s="113">
        <v>0</v>
      </c>
      <c r="E54" s="113">
        <v>0</v>
      </c>
      <c r="F54" s="113">
        <v>0</v>
      </c>
      <c r="G54" s="63"/>
      <c r="H54" s="113">
        <v>0</v>
      </c>
      <c r="I54" s="113">
        <v>0</v>
      </c>
      <c r="J54" s="113">
        <v>0</v>
      </c>
      <c r="K54" s="113">
        <v>0</v>
      </c>
      <c r="L54" s="63"/>
      <c r="M54" s="113">
        <v>0</v>
      </c>
      <c r="N54" s="113">
        <v>0</v>
      </c>
      <c r="O54" s="113">
        <v>0</v>
      </c>
      <c r="P54" s="113">
        <v>158</v>
      </c>
      <c r="Q54" s="63"/>
      <c r="R54" s="113">
        <v>158</v>
      </c>
      <c r="S54" s="113">
        <v>200</v>
      </c>
      <c r="T54" s="113">
        <v>190</v>
      </c>
      <c r="U54" s="113">
        <v>201</v>
      </c>
      <c r="V54" s="63"/>
      <c r="W54" s="113">
        <v>207</v>
      </c>
      <c r="X54" s="113">
        <v>208</v>
      </c>
      <c r="Y54" s="113">
        <v>210</v>
      </c>
      <c r="Z54" s="113">
        <v>216</v>
      </c>
      <c r="AA54" s="63"/>
      <c r="AB54" s="113">
        <v>217</v>
      </c>
      <c r="AC54" s="113">
        <v>231</v>
      </c>
      <c r="AD54" s="113">
        <v>218</v>
      </c>
      <c r="AE54" s="113">
        <v>222</v>
      </c>
      <c r="AF54" s="63"/>
      <c r="AG54" s="113">
        <v>224</v>
      </c>
      <c r="AH54" s="113">
        <v>252</v>
      </c>
      <c r="AI54" s="113">
        <v>242</v>
      </c>
      <c r="AJ54" s="113">
        <v>259</v>
      </c>
      <c r="AK54" s="63"/>
      <c r="AL54" s="113">
        <v>257</v>
      </c>
      <c r="AM54" s="113">
        <v>281</v>
      </c>
      <c r="AN54" s="113">
        <v>267</v>
      </c>
      <c r="AO54" s="111">
        <v>292</v>
      </c>
      <c r="AP54" s="63"/>
      <c r="AQ54" s="111">
        <v>292</v>
      </c>
      <c r="AR54" s="111">
        <v>325</v>
      </c>
      <c r="AS54" s="111">
        <v>302</v>
      </c>
      <c r="AT54" s="111">
        <v>308</v>
      </c>
      <c r="AU54" s="63"/>
      <c r="AV54" s="111">
        <v>303</v>
      </c>
      <c r="AW54" s="111">
        <v>330</v>
      </c>
      <c r="AX54" s="111">
        <v>311</v>
      </c>
      <c r="AY54" s="113">
        <v>319</v>
      </c>
      <c r="AZ54" s="63"/>
      <c r="BA54" s="111">
        <v>322</v>
      </c>
      <c r="BB54" s="113">
        <v>343</v>
      </c>
      <c r="BC54" s="113">
        <v>326</v>
      </c>
      <c r="BD54" s="113">
        <v>330</v>
      </c>
      <c r="BE54" s="63"/>
      <c r="BF54" s="111">
        <v>321</v>
      </c>
      <c r="BG54" s="111">
        <v>338</v>
      </c>
      <c r="BH54" s="111">
        <v>324</v>
      </c>
      <c r="BI54" s="111">
        <v>333</v>
      </c>
      <c r="BJ54" s="63"/>
      <c r="BK54" s="111">
        <v>332</v>
      </c>
      <c r="BL54" s="111">
        <v>335</v>
      </c>
      <c r="BM54" s="111">
        <v>326</v>
      </c>
      <c r="BN54" s="111">
        <v>332</v>
      </c>
      <c r="BO54" s="111">
        <v>329</v>
      </c>
      <c r="BQ54" s="111">
        <v>320</v>
      </c>
      <c r="BR54" s="111">
        <v>326</v>
      </c>
      <c r="BS54" s="111">
        <v>319</v>
      </c>
      <c r="BT54" s="111">
        <v>318</v>
      </c>
      <c r="BV54" s="111">
        <v>317</v>
      </c>
      <c r="BW54" s="111">
        <v>324</v>
      </c>
      <c r="BX54" s="111">
        <v>322</v>
      </c>
      <c r="BY54" s="111">
        <v>318</v>
      </c>
      <c r="CA54" s="111">
        <v>316</v>
      </c>
      <c r="CB54" s="111">
        <v>329</v>
      </c>
      <c r="CC54" s="111">
        <v>328</v>
      </c>
      <c r="CD54" s="111">
        <v>332</v>
      </c>
      <c r="CF54" s="111">
        <v>340</v>
      </c>
      <c r="CG54" s="111">
        <v>354</v>
      </c>
      <c r="CH54" s="111">
        <v>360</v>
      </c>
      <c r="CI54" s="111">
        <v>368</v>
      </c>
      <c r="CK54" s="174">
        <v>316</v>
      </c>
      <c r="CL54" s="174">
        <v>316</v>
      </c>
      <c r="CM54" s="174">
        <v>317</v>
      </c>
      <c r="CN54" s="174">
        <v>331</v>
      </c>
      <c r="CO54" s="250"/>
      <c r="CP54" s="174">
        <v>343</v>
      </c>
      <c r="CQ54" s="174">
        <v>361</v>
      </c>
      <c r="CR54" s="174">
        <v>354</v>
      </c>
      <c r="CS54" s="174">
        <v>353</v>
      </c>
      <c r="CT54" s="250"/>
      <c r="CU54" s="174">
        <v>366</v>
      </c>
      <c r="CV54" s="174">
        <v>381</v>
      </c>
      <c r="CW54" s="174">
        <v>371</v>
      </c>
      <c r="CX54" s="174">
        <v>371</v>
      </c>
      <c r="CY54" s="250"/>
      <c r="CZ54" s="174">
        <v>381</v>
      </c>
      <c r="DA54" s="174">
        <v>399</v>
      </c>
      <c r="DB54" s="174">
        <v>378</v>
      </c>
      <c r="DC54" s="174"/>
    </row>
    <row r="55" spans="2:107" ht="15" customHeight="1" outlineLevel="1" thickBot="1" x14ac:dyDescent="0.35">
      <c r="B55" s="123" t="s">
        <v>143</v>
      </c>
      <c r="C55" s="113">
        <v>0</v>
      </c>
      <c r="D55" s="113">
        <v>0</v>
      </c>
      <c r="E55" s="113">
        <v>0</v>
      </c>
      <c r="F55" s="113">
        <v>0</v>
      </c>
      <c r="G55" s="63"/>
      <c r="H55" s="113">
        <v>0</v>
      </c>
      <c r="I55" s="113">
        <v>0</v>
      </c>
      <c r="J55" s="113">
        <v>0</v>
      </c>
      <c r="K55" s="113">
        <v>0</v>
      </c>
      <c r="L55" s="63"/>
      <c r="M55" s="113">
        <v>0</v>
      </c>
      <c r="N55" s="113">
        <v>0</v>
      </c>
      <c r="O55" s="113">
        <v>0</v>
      </c>
      <c r="P55" s="113">
        <v>18</v>
      </c>
      <c r="Q55" s="63"/>
      <c r="R55" s="113">
        <v>21</v>
      </c>
      <c r="S55" s="113">
        <v>36</v>
      </c>
      <c r="T55" s="113">
        <v>45</v>
      </c>
      <c r="U55" s="113">
        <v>53</v>
      </c>
      <c r="V55" s="63"/>
      <c r="W55" s="113">
        <v>55</v>
      </c>
      <c r="X55" s="113">
        <v>56</v>
      </c>
      <c r="Y55" s="113">
        <v>55</v>
      </c>
      <c r="Z55" s="113">
        <v>56</v>
      </c>
      <c r="AA55" s="63"/>
      <c r="AB55" s="113">
        <v>57</v>
      </c>
      <c r="AC55" s="113">
        <v>60</v>
      </c>
      <c r="AD55" s="113">
        <v>74</v>
      </c>
      <c r="AE55" s="113">
        <v>93</v>
      </c>
      <c r="AF55" s="63"/>
      <c r="AG55" s="113">
        <v>106</v>
      </c>
      <c r="AH55" s="113">
        <v>125</v>
      </c>
      <c r="AI55" s="113">
        <v>139</v>
      </c>
      <c r="AJ55" s="113">
        <v>161</v>
      </c>
      <c r="AK55" s="63"/>
      <c r="AL55" s="113">
        <v>170</v>
      </c>
      <c r="AM55" s="113">
        <v>188</v>
      </c>
      <c r="AN55" s="111">
        <v>191</v>
      </c>
      <c r="AO55" s="111">
        <v>219</v>
      </c>
      <c r="AP55" s="63"/>
      <c r="AQ55" s="111">
        <v>225</v>
      </c>
      <c r="AR55" s="111">
        <v>243</v>
      </c>
      <c r="AS55" s="111">
        <v>246</v>
      </c>
      <c r="AT55" s="111">
        <v>256</v>
      </c>
      <c r="AU55" s="63"/>
      <c r="AV55" s="111">
        <v>262</v>
      </c>
      <c r="AW55" s="111">
        <v>268</v>
      </c>
      <c r="AX55" s="111">
        <v>271</v>
      </c>
      <c r="AY55" s="113">
        <v>280</v>
      </c>
      <c r="AZ55" s="63"/>
      <c r="BA55" s="111">
        <v>281</v>
      </c>
      <c r="BB55" s="113">
        <v>284</v>
      </c>
      <c r="BC55" s="113">
        <v>288</v>
      </c>
      <c r="BD55" s="113">
        <v>290</v>
      </c>
      <c r="BE55" s="63"/>
      <c r="BF55" s="111">
        <v>285</v>
      </c>
      <c r="BG55" s="111">
        <v>288</v>
      </c>
      <c r="BH55" s="111">
        <v>285</v>
      </c>
      <c r="BI55" s="111">
        <v>294</v>
      </c>
      <c r="BJ55" s="63"/>
      <c r="BK55" s="111">
        <v>291</v>
      </c>
      <c r="BL55" s="111">
        <v>294</v>
      </c>
      <c r="BM55" s="111">
        <v>291</v>
      </c>
      <c r="BN55" s="111">
        <v>296</v>
      </c>
      <c r="BO55" s="111">
        <v>292</v>
      </c>
      <c r="BQ55" s="111">
        <v>289</v>
      </c>
      <c r="BR55" s="111">
        <v>289</v>
      </c>
      <c r="BS55" s="111">
        <v>290</v>
      </c>
      <c r="BT55" s="111">
        <v>283</v>
      </c>
      <c r="BV55" s="111">
        <v>288</v>
      </c>
      <c r="BW55" s="111">
        <v>288</v>
      </c>
      <c r="BX55" s="111">
        <v>291</v>
      </c>
      <c r="BY55" s="111">
        <v>283</v>
      </c>
      <c r="CA55" s="111">
        <v>276</v>
      </c>
      <c r="CB55" s="111">
        <v>277</v>
      </c>
      <c r="CC55" s="111">
        <v>277</v>
      </c>
      <c r="CD55" s="111">
        <v>278</v>
      </c>
      <c r="CF55" s="111">
        <v>278</v>
      </c>
      <c r="CG55" s="111">
        <v>281</v>
      </c>
      <c r="CH55" s="111">
        <v>289</v>
      </c>
      <c r="CI55" s="111">
        <v>286</v>
      </c>
      <c r="CK55" s="174">
        <v>218</v>
      </c>
      <c r="CL55" s="174">
        <v>209</v>
      </c>
      <c r="CM55" s="174">
        <v>216</v>
      </c>
      <c r="CN55" s="174">
        <v>217</v>
      </c>
      <c r="CO55" s="249"/>
      <c r="CP55" s="174">
        <v>217</v>
      </c>
      <c r="CQ55" s="174">
        <v>224</v>
      </c>
      <c r="CR55" s="174">
        <v>231</v>
      </c>
      <c r="CS55" s="174">
        <v>228</v>
      </c>
      <c r="CT55" s="249"/>
      <c r="CU55" s="174">
        <v>234</v>
      </c>
      <c r="CV55" s="174">
        <v>233</v>
      </c>
      <c r="CW55" s="174">
        <v>234</v>
      </c>
      <c r="CX55" s="174">
        <v>230</v>
      </c>
      <c r="CY55" s="249"/>
      <c r="CZ55" s="174">
        <v>229</v>
      </c>
      <c r="DA55" s="174">
        <v>239</v>
      </c>
      <c r="DB55" s="174">
        <v>245</v>
      </c>
      <c r="DC55" s="174"/>
    </row>
    <row r="56" spans="2:107" ht="15" customHeight="1" outlineLevel="1" thickBot="1" x14ac:dyDescent="0.35">
      <c r="B56" s="123" t="s">
        <v>144</v>
      </c>
      <c r="C56" s="113">
        <v>0</v>
      </c>
      <c r="D56" s="113">
        <v>0</v>
      </c>
      <c r="E56" s="113">
        <v>0</v>
      </c>
      <c r="F56" s="113">
        <v>0</v>
      </c>
      <c r="G56" s="63"/>
      <c r="H56" s="113">
        <v>0</v>
      </c>
      <c r="I56" s="113">
        <v>0</v>
      </c>
      <c r="J56" s="113">
        <v>0</v>
      </c>
      <c r="K56" s="113">
        <v>0</v>
      </c>
      <c r="L56" s="63"/>
      <c r="M56" s="113">
        <v>0</v>
      </c>
      <c r="N56" s="113">
        <v>0</v>
      </c>
      <c r="O56" s="113">
        <v>0</v>
      </c>
      <c r="P56" s="113">
        <v>0</v>
      </c>
      <c r="Q56" s="63"/>
      <c r="R56" s="113">
        <v>0</v>
      </c>
      <c r="S56" s="113">
        <v>0</v>
      </c>
      <c r="T56" s="113">
        <v>0</v>
      </c>
      <c r="U56" s="113">
        <v>0</v>
      </c>
      <c r="V56" s="63"/>
      <c r="W56" s="113">
        <v>0</v>
      </c>
      <c r="X56" s="113">
        <v>0</v>
      </c>
      <c r="Y56" s="113">
        <v>0</v>
      </c>
      <c r="Z56" s="113">
        <v>0</v>
      </c>
      <c r="AA56" s="63"/>
      <c r="AB56" s="113">
        <v>0</v>
      </c>
      <c r="AC56" s="113">
        <v>0</v>
      </c>
      <c r="AD56" s="113">
        <v>0</v>
      </c>
      <c r="AE56" s="113">
        <v>0</v>
      </c>
      <c r="AF56" s="63"/>
      <c r="AG56" s="113">
        <v>0</v>
      </c>
      <c r="AH56" s="113">
        <v>0</v>
      </c>
      <c r="AI56" s="113">
        <v>0</v>
      </c>
      <c r="AJ56" s="113">
        <v>0</v>
      </c>
      <c r="AK56" s="63"/>
      <c r="AL56" s="113">
        <v>13</v>
      </c>
      <c r="AM56" s="113">
        <v>36</v>
      </c>
      <c r="AN56" s="111">
        <v>44</v>
      </c>
      <c r="AO56" s="111">
        <v>62</v>
      </c>
      <c r="AP56" s="63"/>
      <c r="AQ56" s="111">
        <v>77</v>
      </c>
      <c r="AR56" s="111">
        <v>104</v>
      </c>
      <c r="AS56" s="111">
        <v>113</v>
      </c>
      <c r="AT56" s="111">
        <v>129</v>
      </c>
      <c r="AU56" s="63"/>
      <c r="AV56" s="111">
        <v>141</v>
      </c>
      <c r="AW56" s="111">
        <v>150</v>
      </c>
      <c r="AX56" s="111">
        <v>157</v>
      </c>
      <c r="AY56" s="113">
        <v>170</v>
      </c>
      <c r="AZ56" s="63"/>
      <c r="BA56" s="111">
        <v>172</v>
      </c>
      <c r="BB56" s="113">
        <v>179</v>
      </c>
      <c r="BC56" s="113">
        <v>185</v>
      </c>
      <c r="BD56" s="113">
        <v>198</v>
      </c>
      <c r="BE56" s="63"/>
      <c r="BF56" s="111">
        <v>198</v>
      </c>
      <c r="BG56" s="111">
        <v>204</v>
      </c>
      <c r="BH56" s="111">
        <v>213</v>
      </c>
      <c r="BI56" s="111">
        <v>233</v>
      </c>
      <c r="BJ56" s="63"/>
      <c r="BK56" s="111">
        <v>236</v>
      </c>
      <c r="BL56" s="111">
        <v>253</v>
      </c>
      <c r="BM56" s="111">
        <v>256</v>
      </c>
      <c r="BN56" s="111">
        <v>272</v>
      </c>
      <c r="BO56" s="111">
        <v>271</v>
      </c>
      <c r="BQ56" s="111">
        <v>274</v>
      </c>
      <c r="BR56" s="111">
        <v>288</v>
      </c>
      <c r="BS56" s="111">
        <v>302</v>
      </c>
      <c r="BT56" s="111">
        <v>324</v>
      </c>
      <c r="BV56" s="111">
        <v>278</v>
      </c>
      <c r="BW56" s="111">
        <v>288</v>
      </c>
      <c r="BX56" s="111">
        <v>313</v>
      </c>
      <c r="BY56" s="111">
        <v>324</v>
      </c>
      <c r="CA56" s="111">
        <v>335</v>
      </c>
      <c r="CB56" s="111">
        <v>354</v>
      </c>
      <c r="CC56" s="111">
        <v>386</v>
      </c>
      <c r="CD56" s="111">
        <v>434</v>
      </c>
      <c r="CF56" s="111">
        <v>483</v>
      </c>
      <c r="CG56" s="111">
        <v>558</v>
      </c>
      <c r="CH56" s="111">
        <v>638</v>
      </c>
      <c r="CI56" s="111">
        <v>743</v>
      </c>
      <c r="CK56" s="174">
        <v>545</v>
      </c>
      <c r="CL56" s="174">
        <v>574</v>
      </c>
      <c r="CM56" s="174">
        <v>636</v>
      </c>
      <c r="CN56" s="174">
        <v>737</v>
      </c>
      <c r="CO56" s="250"/>
      <c r="CP56" s="174">
        <v>786</v>
      </c>
      <c r="CQ56" s="174">
        <v>840</v>
      </c>
      <c r="CR56" s="174">
        <v>907</v>
      </c>
      <c r="CS56" s="174">
        <v>978</v>
      </c>
      <c r="CT56" s="250"/>
      <c r="CU56" s="174">
        <v>1041</v>
      </c>
      <c r="CV56" s="174">
        <v>1132</v>
      </c>
      <c r="CW56" s="174">
        <v>1230</v>
      </c>
      <c r="CX56" s="174">
        <v>1512</v>
      </c>
      <c r="CY56" s="250"/>
      <c r="CZ56" s="174">
        <v>1611</v>
      </c>
      <c r="DA56" s="174">
        <v>1812</v>
      </c>
      <c r="DB56" s="174">
        <v>2061</v>
      </c>
      <c r="DC56" s="174"/>
    </row>
    <row r="57" spans="2:107" ht="15" customHeight="1" outlineLevel="1" thickBot="1" x14ac:dyDescent="0.35">
      <c r="B57" s="123" t="s">
        <v>145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113">
        <v>0</v>
      </c>
      <c r="S57" s="113">
        <v>0</v>
      </c>
      <c r="T57" s="113">
        <v>0</v>
      </c>
      <c r="U57" s="113">
        <v>0</v>
      </c>
      <c r="V57" s="63"/>
      <c r="W57" s="113">
        <v>0</v>
      </c>
      <c r="X57" s="113">
        <v>0</v>
      </c>
      <c r="Y57" s="113">
        <v>0</v>
      </c>
      <c r="Z57" s="113">
        <v>0</v>
      </c>
      <c r="AA57" s="63"/>
      <c r="AB57" s="113">
        <v>0</v>
      </c>
      <c r="AC57" s="113">
        <v>0</v>
      </c>
      <c r="AD57" s="113">
        <v>0</v>
      </c>
      <c r="AE57" s="113">
        <v>0</v>
      </c>
      <c r="AF57" s="63"/>
      <c r="AG57" s="113">
        <v>0</v>
      </c>
      <c r="AH57" s="113">
        <v>0</v>
      </c>
      <c r="AI57" s="113">
        <v>0</v>
      </c>
      <c r="AJ57" s="113">
        <v>0</v>
      </c>
      <c r="AK57" s="63"/>
      <c r="AL57" s="113">
        <v>0</v>
      </c>
      <c r="AM57" s="113">
        <v>0</v>
      </c>
      <c r="AN57" s="111">
        <v>0</v>
      </c>
      <c r="AO57" s="111">
        <v>0</v>
      </c>
      <c r="AP57" s="63"/>
      <c r="AQ57" s="111">
        <v>0</v>
      </c>
      <c r="AR57" s="111">
        <v>0</v>
      </c>
      <c r="AS57" s="111">
        <v>0</v>
      </c>
      <c r="AT57" s="111">
        <v>0</v>
      </c>
      <c r="AU57" s="63"/>
      <c r="AV57" s="111">
        <v>0</v>
      </c>
      <c r="AW57" s="111">
        <v>0</v>
      </c>
      <c r="AX57" s="111">
        <v>0</v>
      </c>
      <c r="AY57" s="113">
        <v>0</v>
      </c>
      <c r="AZ57" s="63"/>
      <c r="BA57" s="111">
        <v>6</v>
      </c>
      <c r="BB57" s="113">
        <v>8</v>
      </c>
      <c r="BC57" s="113">
        <v>8</v>
      </c>
      <c r="BD57" s="113">
        <v>9</v>
      </c>
      <c r="BE57" s="63"/>
      <c r="BF57" s="111">
        <v>0</v>
      </c>
      <c r="BG57" s="111">
        <v>0</v>
      </c>
      <c r="BH57" s="111">
        <v>0</v>
      </c>
      <c r="BI57" s="113">
        <v>0</v>
      </c>
      <c r="BJ57" s="63"/>
      <c r="BK57" s="113">
        <v>0</v>
      </c>
      <c r="BL57" s="113">
        <v>0</v>
      </c>
      <c r="BM57" s="113">
        <v>0</v>
      </c>
      <c r="BN57" s="113">
        <v>0</v>
      </c>
      <c r="BO57" s="113">
        <v>0</v>
      </c>
      <c r="BQ57" s="113">
        <v>0</v>
      </c>
      <c r="BR57" s="113">
        <v>0</v>
      </c>
      <c r="BS57" s="113">
        <v>0</v>
      </c>
      <c r="BT57" s="113">
        <v>0</v>
      </c>
      <c r="BV57" s="113">
        <v>0</v>
      </c>
      <c r="BW57" s="113">
        <v>0</v>
      </c>
      <c r="BX57" s="113">
        <v>0</v>
      </c>
      <c r="BY57" s="113">
        <v>0</v>
      </c>
      <c r="CA57" s="113">
        <v>0</v>
      </c>
      <c r="CB57" s="113">
        <v>0</v>
      </c>
      <c r="CC57" s="113">
        <v>0</v>
      </c>
      <c r="CD57" s="113">
        <v>0</v>
      </c>
      <c r="CF57" s="113">
        <v>0</v>
      </c>
      <c r="CG57" s="113">
        <v>0</v>
      </c>
      <c r="CH57" s="113">
        <v>0</v>
      </c>
      <c r="CI57" s="113">
        <v>0</v>
      </c>
      <c r="CK57" s="174">
        <v>0</v>
      </c>
      <c r="CL57" s="174">
        <v>0</v>
      </c>
      <c r="CM57" s="174">
        <v>0</v>
      </c>
      <c r="CN57" s="174">
        <v>0</v>
      </c>
      <c r="CO57" s="250"/>
      <c r="CP57" s="174">
        <v>0</v>
      </c>
      <c r="CQ57" s="174">
        <v>0</v>
      </c>
      <c r="CR57" s="174">
        <v>0</v>
      </c>
      <c r="CS57" s="174">
        <v>0</v>
      </c>
      <c r="CT57" s="250"/>
      <c r="CU57" s="174">
        <v>0</v>
      </c>
      <c r="CV57" s="174">
        <v>0</v>
      </c>
      <c r="CW57" s="174">
        <v>0</v>
      </c>
      <c r="CX57" s="174">
        <v>0</v>
      </c>
      <c r="CY57" s="250"/>
      <c r="CZ57" s="174">
        <v>0</v>
      </c>
      <c r="DA57" s="174">
        <v>0</v>
      </c>
      <c r="DB57" s="174">
        <v>0</v>
      </c>
      <c r="DC57" s="174"/>
    </row>
    <row r="58" spans="2:107" ht="15" customHeight="1" outlineLevel="1" x14ac:dyDescent="0.3">
      <c r="B58" s="123" t="s">
        <v>146</v>
      </c>
      <c r="C58" s="113">
        <v>0</v>
      </c>
      <c r="D58" s="113">
        <v>0</v>
      </c>
      <c r="E58" s="113">
        <v>0</v>
      </c>
      <c r="F58" s="113">
        <v>0</v>
      </c>
      <c r="G58" s="63"/>
      <c r="H58" s="113">
        <v>0</v>
      </c>
      <c r="I58" s="113">
        <v>0</v>
      </c>
      <c r="J58" s="113">
        <v>0</v>
      </c>
      <c r="K58" s="113">
        <v>0</v>
      </c>
      <c r="L58" s="63"/>
      <c r="M58" s="113">
        <v>0</v>
      </c>
      <c r="N58" s="113">
        <v>0</v>
      </c>
      <c r="O58" s="113">
        <v>0</v>
      </c>
      <c r="P58" s="113">
        <v>0</v>
      </c>
      <c r="Q58" s="63"/>
      <c r="R58" s="113">
        <v>0</v>
      </c>
      <c r="S58" s="113">
        <v>0</v>
      </c>
      <c r="T58" s="113">
        <v>0</v>
      </c>
      <c r="U58" s="113">
        <v>7</v>
      </c>
      <c r="V58" s="63"/>
      <c r="W58" s="113">
        <v>7</v>
      </c>
      <c r="X58" s="113">
        <v>7</v>
      </c>
      <c r="Y58" s="113">
        <v>8</v>
      </c>
      <c r="Z58" s="113">
        <v>9</v>
      </c>
      <c r="AA58" s="63"/>
      <c r="AB58" s="113">
        <v>9</v>
      </c>
      <c r="AC58" s="113">
        <v>13</v>
      </c>
      <c r="AD58" s="113">
        <v>11</v>
      </c>
      <c r="AE58" s="113">
        <v>13</v>
      </c>
      <c r="AF58" s="63"/>
      <c r="AG58" s="113">
        <v>13</v>
      </c>
      <c r="AH58" s="113">
        <v>16</v>
      </c>
      <c r="AI58" s="113">
        <v>14</v>
      </c>
      <c r="AJ58" s="113">
        <v>18</v>
      </c>
      <c r="AK58" s="63"/>
      <c r="AL58" s="113">
        <v>19</v>
      </c>
      <c r="AM58" s="113">
        <v>19</v>
      </c>
      <c r="AN58" s="113">
        <v>22</v>
      </c>
      <c r="AO58" s="111">
        <v>24</v>
      </c>
      <c r="AP58" s="63"/>
      <c r="AQ58" s="111">
        <v>24</v>
      </c>
      <c r="AR58" s="111">
        <v>24</v>
      </c>
      <c r="AS58" s="111">
        <v>23</v>
      </c>
      <c r="AT58" s="111">
        <v>32</v>
      </c>
      <c r="AU58" s="63"/>
      <c r="AV58" s="111">
        <v>33</v>
      </c>
      <c r="AW58" s="111">
        <v>35</v>
      </c>
      <c r="AX58" s="111">
        <v>36</v>
      </c>
      <c r="AY58" s="113">
        <v>37</v>
      </c>
      <c r="AZ58" s="63"/>
      <c r="BA58" s="111">
        <v>37</v>
      </c>
      <c r="BB58" s="113">
        <v>37</v>
      </c>
      <c r="BC58" s="113">
        <v>37</v>
      </c>
      <c r="BD58" s="113">
        <v>36</v>
      </c>
      <c r="BE58" s="63"/>
      <c r="BF58" s="111">
        <v>36</v>
      </c>
      <c r="BG58" s="111">
        <v>36</v>
      </c>
      <c r="BH58" s="111">
        <v>34</v>
      </c>
      <c r="BI58" s="111">
        <v>34</v>
      </c>
      <c r="BJ58" s="63"/>
      <c r="BK58" s="111">
        <v>34</v>
      </c>
      <c r="BL58" s="111">
        <v>29</v>
      </c>
      <c r="BM58" s="111">
        <v>28</v>
      </c>
      <c r="BN58" s="111">
        <v>28</v>
      </c>
      <c r="BO58" s="111">
        <v>28</v>
      </c>
      <c r="BQ58" s="111">
        <v>25</v>
      </c>
      <c r="BR58" s="111">
        <v>22</v>
      </c>
      <c r="BS58" s="111">
        <v>20</v>
      </c>
      <c r="BT58" s="111">
        <v>7</v>
      </c>
      <c r="BV58" s="111">
        <v>24</v>
      </c>
      <c r="BW58" s="111">
        <v>21</v>
      </c>
      <c r="BX58" s="111">
        <v>16</v>
      </c>
      <c r="BY58" s="111">
        <v>7</v>
      </c>
      <c r="CA58" s="111">
        <v>7</v>
      </c>
      <c r="CB58" s="111">
        <v>5</v>
      </c>
      <c r="CC58" s="111">
        <v>5</v>
      </c>
      <c r="CD58" s="111">
        <v>3</v>
      </c>
      <c r="CF58" s="111">
        <v>3</v>
      </c>
      <c r="CG58" s="111">
        <v>2</v>
      </c>
      <c r="CH58" s="111">
        <v>2</v>
      </c>
      <c r="CI58" s="111">
        <v>2</v>
      </c>
      <c r="CK58" s="174">
        <v>2</v>
      </c>
      <c r="CL58" s="174">
        <v>0</v>
      </c>
      <c r="CM58" s="174">
        <v>0</v>
      </c>
      <c r="CN58" s="174">
        <v>0</v>
      </c>
      <c r="CO58" s="251"/>
      <c r="CP58" s="174">
        <v>0</v>
      </c>
      <c r="CQ58" s="174">
        <v>0</v>
      </c>
      <c r="CR58" s="174">
        <v>0</v>
      </c>
      <c r="CS58" s="174">
        <v>0</v>
      </c>
      <c r="CT58" s="251"/>
      <c r="CU58" s="174">
        <v>0</v>
      </c>
      <c r="CV58" s="174">
        <v>0</v>
      </c>
      <c r="CW58" s="174">
        <v>0</v>
      </c>
      <c r="CX58" s="174">
        <v>0</v>
      </c>
      <c r="CY58" s="251"/>
      <c r="CZ58" s="174">
        <v>0</v>
      </c>
      <c r="DA58" s="174">
        <v>0</v>
      </c>
      <c r="DB58" s="174">
        <v>0</v>
      </c>
      <c r="DC58" s="174"/>
    </row>
    <row r="59" spans="2:107" ht="15" customHeight="1" outlineLevel="1" x14ac:dyDescent="0.3">
      <c r="B59" s="123" t="s">
        <v>147</v>
      </c>
      <c r="C59" s="113">
        <v>1</v>
      </c>
      <c r="D59" s="113">
        <v>1</v>
      </c>
      <c r="E59" s="113">
        <v>1</v>
      </c>
      <c r="F59" s="113">
        <v>2</v>
      </c>
      <c r="G59" s="63"/>
      <c r="H59" s="113">
        <v>2</v>
      </c>
      <c r="I59" s="113">
        <v>4</v>
      </c>
      <c r="J59" s="113">
        <v>5</v>
      </c>
      <c r="K59" s="113">
        <v>11</v>
      </c>
      <c r="L59" s="63"/>
      <c r="M59" s="113">
        <v>21</v>
      </c>
      <c r="N59" s="113">
        <v>28</v>
      </c>
      <c r="O59" s="113">
        <v>39</v>
      </c>
      <c r="P59" s="113">
        <v>55</v>
      </c>
      <c r="Q59" s="63"/>
      <c r="R59" s="113">
        <v>58</v>
      </c>
      <c r="S59" s="113">
        <v>67</v>
      </c>
      <c r="T59" s="113">
        <v>73</v>
      </c>
      <c r="U59" s="113">
        <v>91</v>
      </c>
      <c r="V59" s="63"/>
      <c r="W59" s="113">
        <v>92</v>
      </c>
      <c r="X59" s="113">
        <v>99</v>
      </c>
      <c r="Y59" s="113">
        <v>97</v>
      </c>
      <c r="Z59" s="113">
        <v>101</v>
      </c>
      <c r="AA59" s="63"/>
      <c r="AB59" s="113">
        <v>0</v>
      </c>
      <c r="AC59" s="113">
        <v>0</v>
      </c>
      <c r="AD59" s="113">
        <v>0</v>
      </c>
      <c r="AE59" s="113">
        <v>0</v>
      </c>
      <c r="AF59" s="63"/>
      <c r="AG59" s="113">
        <v>0</v>
      </c>
      <c r="AH59" s="113">
        <v>0</v>
      </c>
      <c r="AI59" s="113">
        <v>0</v>
      </c>
      <c r="AJ59" s="113">
        <v>0</v>
      </c>
      <c r="AK59" s="63"/>
      <c r="AL59" s="113">
        <v>0</v>
      </c>
      <c r="AM59" s="113">
        <v>0</v>
      </c>
      <c r="AN59" s="113">
        <v>0</v>
      </c>
      <c r="AO59" s="111">
        <v>0</v>
      </c>
      <c r="AP59" s="63"/>
      <c r="AQ59" s="113">
        <v>0</v>
      </c>
      <c r="AR59" s="113">
        <v>0</v>
      </c>
      <c r="AS59" s="113">
        <v>0</v>
      </c>
      <c r="AT59" s="111">
        <v>0</v>
      </c>
      <c r="AU59" s="63"/>
      <c r="AV59" s="113">
        <v>0</v>
      </c>
      <c r="AW59" s="113">
        <v>0</v>
      </c>
      <c r="AX59" s="113">
        <v>0</v>
      </c>
      <c r="AY59" s="113">
        <v>0</v>
      </c>
      <c r="AZ59" s="63"/>
      <c r="BA59" s="113">
        <v>0</v>
      </c>
      <c r="BB59" s="113">
        <v>0</v>
      </c>
      <c r="BC59" s="113">
        <v>0</v>
      </c>
      <c r="BD59" s="113">
        <v>0</v>
      </c>
      <c r="BE59" s="63"/>
      <c r="BF59" s="113">
        <v>0</v>
      </c>
      <c r="BG59" s="113">
        <v>0</v>
      </c>
      <c r="BH59" s="113">
        <v>0</v>
      </c>
      <c r="BI59" s="111">
        <v>0</v>
      </c>
      <c r="BJ59" s="63"/>
      <c r="BK59" s="111">
        <v>0</v>
      </c>
      <c r="BL59" s="111">
        <v>0</v>
      </c>
      <c r="BM59" s="111">
        <v>0</v>
      </c>
      <c r="BN59" s="111">
        <v>0</v>
      </c>
      <c r="BO59" s="111">
        <v>0</v>
      </c>
      <c r="BQ59" s="111">
        <v>0</v>
      </c>
      <c r="BR59" s="111">
        <v>0</v>
      </c>
      <c r="BS59" s="111">
        <v>0</v>
      </c>
      <c r="BT59" s="111">
        <v>0</v>
      </c>
      <c r="BV59" s="113">
        <v>0</v>
      </c>
      <c r="BW59" s="113">
        <v>0</v>
      </c>
      <c r="BX59" s="113">
        <v>0</v>
      </c>
      <c r="BY59" s="113">
        <v>0</v>
      </c>
      <c r="CA59" s="113">
        <v>0</v>
      </c>
      <c r="CB59" s="113">
        <v>0</v>
      </c>
      <c r="CC59" s="113">
        <v>0</v>
      </c>
      <c r="CD59" s="113">
        <v>0</v>
      </c>
      <c r="CF59" s="113">
        <v>0</v>
      </c>
      <c r="CG59" s="113">
        <v>0</v>
      </c>
      <c r="CH59" s="113">
        <v>0</v>
      </c>
      <c r="CI59" s="113">
        <v>0</v>
      </c>
      <c r="CK59" s="174">
        <v>0</v>
      </c>
      <c r="CL59" s="174">
        <v>0</v>
      </c>
      <c r="CM59" s="174">
        <v>0</v>
      </c>
      <c r="CN59" s="174">
        <v>0</v>
      </c>
      <c r="CP59" s="174">
        <v>0</v>
      </c>
      <c r="CQ59" s="174">
        <v>0</v>
      </c>
      <c r="CR59" s="174">
        <v>0</v>
      </c>
      <c r="CS59" s="174">
        <v>0</v>
      </c>
      <c r="CU59" s="174">
        <v>0</v>
      </c>
      <c r="CV59" s="174">
        <v>0</v>
      </c>
      <c r="CW59" s="174">
        <v>0</v>
      </c>
      <c r="CX59" s="174">
        <v>0</v>
      </c>
      <c r="CZ59" s="174">
        <v>0</v>
      </c>
      <c r="DA59" s="174">
        <v>0</v>
      </c>
      <c r="DB59" s="174">
        <v>0</v>
      </c>
      <c r="DC59" s="174"/>
    </row>
    <row r="60" spans="2:107" ht="15" customHeight="1" x14ac:dyDescent="0.3">
      <c r="B60" s="8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</row>
    <row r="61" spans="2:107" ht="15" customHeight="1" x14ac:dyDescent="0.3">
      <c r="B61" s="8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</row>
    <row r="62" spans="2:107" ht="15" customHeight="1" x14ac:dyDescent="0.3">
      <c r="B62" s="8"/>
      <c r="C62" s="116" t="s">
        <v>29</v>
      </c>
      <c r="D62" s="116" t="s">
        <v>30</v>
      </c>
      <c r="E62" s="116" t="s">
        <v>31</v>
      </c>
      <c r="F62" s="116" t="s">
        <v>32</v>
      </c>
      <c r="G62" s="75"/>
      <c r="H62" s="115" t="s">
        <v>33</v>
      </c>
      <c r="I62" s="116" t="s">
        <v>34</v>
      </c>
      <c r="J62" s="116" t="s">
        <v>35</v>
      </c>
      <c r="K62" s="115" t="s">
        <v>36</v>
      </c>
      <c r="L62" s="63"/>
      <c r="M62" s="115" t="s">
        <v>37</v>
      </c>
      <c r="N62" s="116" t="s">
        <v>38</v>
      </c>
      <c r="O62" s="116" t="s">
        <v>39</v>
      </c>
      <c r="P62" s="115" t="s">
        <v>40</v>
      </c>
      <c r="Q62" s="63"/>
      <c r="R62" s="115" t="s">
        <v>41</v>
      </c>
      <c r="S62" s="116" t="s">
        <v>42</v>
      </c>
      <c r="T62" s="116" t="s">
        <v>43</v>
      </c>
      <c r="U62" s="115" t="s">
        <v>44</v>
      </c>
      <c r="V62" s="63"/>
      <c r="W62" s="115" t="s">
        <v>45</v>
      </c>
      <c r="X62" s="116" t="s">
        <v>46</v>
      </c>
      <c r="Y62" s="116" t="s">
        <v>47</v>
      </c>
      <c r="Z62" s="115" t="s">
        <v>48</v>
      </c>
      <c r="AA62" s="63"/>
      <c r="AB62" s="115" t="s">
        <v>49</v>
      </c>
      <c r="AC62" s="116" t="s">
        <v>50</v>
      </c>
      <c r="AD62" s="116" t="s">
        <v>51</v>
      </c>
      <c r="AE62" s="115" t="s">
        <v>52</v>
      </c>
      <c r="AF62" s="63"/>
      <c r="AG62" s="115" t="s">
        <v>53</v>
      </c>
      <c r="AH62" s="116" t="s">
        <v>54</v>
      </c>
      <c r="AI62" s="116" t="s">
        <v>55</v>
      </c>
      <c r="AJ62" s="115" t="s">
        <v>56</v>
      </c>
      <c r="AK62" s="63"/>
      <c r="AL62" s="115" t="s">
        <v>57</v>
      </c>
      <c r="AM62" s="116" t="s">
        <v>58</v>
      </c>
      <c r="AN62" s="116" t="s">
        <v>59</v>
      </c>
      <c r="AO62" s="115" t="s">
        <v>60</v>
      </c>
      <c r="AP62" s="63"/>
      <c r="AQ62" s="115" t="s">
        <v>61</v>
      </c>
      <c r="AR62" s="116" t="s">
        <v>62</v>
      </c>
      <c r="AS62" s="116" t="s">
        <v>63</v>
      </c>
      <c r="AT62" s="115" t="s">
        <v>64</v>
      </c>
      <c r="AU62" s="63"/>
      <c r="AV62" s="115" t="s">
        <v>65</v>
      </c>
      <c r="AW62" s="116" t="s">
        <v>66</v>
      </c>
      <c r="AX62" s="116" t="s">
        <v>67</v>
      </c>
      <c r="AY62" s="115" t="s">
        <v>68</v>
      </c>
      <c r="AZ62" s="63"/>
      <c r="BA62" s="115" t="s">
        <v>69</v>
      </c>
      <c r="BB62" s="116" t="s">
        <v>70</v>
      </c>
      <c r="BC62" s="116" t="s">
        <v>71</v>
      </c>
      <c r="BD62" s="115" t="s">
        <v>72</v>
      </c>
      <c r="BE62" s="63"/>
      <c r="BF62" s="115" t="s">
        <v>73</v>
      </c>
      <c r="BG62" s="116" t="s">
        <v>74</v>
      </c>
      <c r="BH62" s="116" t="s">
        <v>75</v>
      </c>
      <c r="BI62" s="115" t="s">
        <v>76</v>
      </c>
      <c r="BJ62" s="63"/>
      <c r="BK62" s="115" t="s">
        <v>77</v>
      </c>
      <c r="BL62" s="115" t="s">
        <v>78</v>
      </c>
      <c r="BM62" s="115" t="s">
        <v>79</v>
      </c>
      <c r="BN62" s="115" t="s">
        <v>80</v>
      </c>
      <c r="BO62" s="115" t="s">
        <v>81</v>
      </c>
      <c r="BQ62" s="115" t="s">
        <v>82</v>
      </c>
      <c r="BR62" s="115" t="s">
        <v>83</v>
      </c>
      <c r="BS62" s="115" t="s">
        <v>84</v>
      </c>
      <c r="BT62" s="115" t="s">
        <v>85</v>
      </c>
      <c r="BV62" s="115" t="s">
        <v>86</v>
      </c>
      <c r="BW62" s="116" t="s">
        <v>87</v>
      </c>
      <c r="BX62" s="116" t="s">
        <v>88</v>
      </c>
      <c r="BY62" s="116" t="s">
        <v>85</v>
      </c>
      <c r="CA62" s="115" t="s">
        <v>89</v>
      </c>
      <c r="CB62" s="116" t="s">
        <v>90</v>
      </c>
      <c r="CC62" s="116" t="s">
        <v>91</v>
      </c>
      <c r="CD62" s="116" t="s">
        <v>92</v>
      </c>
      <c r="CE62" s="76"/>
      <c r="CF62" s="115" t="s">
        <v>93</v>
      </c>
      <c r="CG62" s="116" t="s">
        <v>94</v>
      </c>
      <c r="CH62" s="116" t="s">
        <v>95</v>
      </c>
      <c r="CI62" s="116" t="s">
        <v>322</v>
      </c>
      <c r="CJ62" s="76"/>
      <c r="CK62" s="115" t="s">
        <v>323</v>
      </c>
      <c r="CL62" s="116" t="s">
        <v>324</v>
      </c>
      <c r="CM62" s="116" t="s">
        <v>325</v>
      </c>
      <c r="CN62" s="116" t="s">
        <v>326</v>
      </c>
      <c r="CO62" s="76"/>
      <c r="CP62" s="115" t="s">
        <v>352</v>
      </c>
      <c r="CQ62" s="116" t="s">
        <v>353</v>
      </c>
      <c r="CR62" s="116" t="s">
        <v>358</v>
      </c>
      <c r="CS62" s="116" t="s">
        <v>363</v>
      </c>
      <c r="CT62" s="76"/>
      <c r="CU62" s="116" t="s">
        <v>366</v>
      </c>
      <c r="CV62" s="116" t="s">
        <v>367</v>
      </c>
      <c r="CW62" s="116" t="s">
        <v>368</v>
      </c>
      <c r="CX62" s="116" t="s">
        <v>369</v>
      </c>
      <c r="CY62" s="76"/>
      <c r="CZ62" s="116" t="s">
        <v>374</v>
      </c>
      <c r="DA62" s="116" t="s">
        <v>375</v>
      </c>
      <c r="DB62" s="116" t="s">
        <v>376</v>
      </c>
      <c r="DC62" s="116" t="s">
        <v>377</v>
      </c>
    </row>
    <row r="63" spans="2:107" s="40" customFormat="1" ht="15" customHeight="1" x14ac:dyDescent="0.3">
      <c r="B63" s="106" t="s">
        <v>136</v>
      </c>
      <c r="C63" s="107">
        <v>56</v>
      </c>
      <c r="D63" s="107">
        <v>48</v>
      </c>
      <c r="E63" s="107">
        <v>53</v>
      </c>
      <c r="F63" s="107">
        <v>43</v>
      </c>
      <c r="G63" s="45"/>
      <c r="H63" s="107">
        <v>47</v>
      </c>
      <c r="I63" s="107">
        <v>72</v>
      </c>
      <c r="J63" s="107">
        <v>66</v>
      </c>
      <c r="K63" s="107">
        <v>72</v>
      </c>
      <c r="L63" s="45"/>
      <c r="M63" s="107">
        <v>77</v>
      </c>
      <c r="N63" s="107">
        <v>92</v>
      </c>
      <c r="O63" s="107">
        <v>88</v>
      </c>
      <c r="P63" s="107">
        <v>292</v>
      </c>
      <c r="Q63" s="44"/>
      <c r="R63" s="107">
        <v>293</v>
      </c>
      <c r="S63" s="107">
        <v>389</v>
      </c>
      <c r="T63" s="107">
        <v>377</v>
      </c>
      <c r="U63" s="107">
        <v>229</v>
      </c>
      <c r="V63" s="44"/>
      <c r="W63" s="107">
        <v>231</v>
      </c>
      <c r="X63" s="107">
        <v>101</v>
      </c>
      <c r="Y63" s="107">
        <v>128</v>
      </c>
      <c r="Z63" s="107">
        <v>78</v>
      </c>
      <c r="AA63" s="44"/>
      <c r="AB63" s="107">
        <v>-37</v>
      </c>
      <c r="AC63" s="107">
        <v>-10</v>
      </c>
      <c r="AD63" s="107">
        <v>-37</v>
      </c>
      <c r="AE63" s="107">
        <v>-26</v>
      </c>
      <c r="AF63" s="44"/>
      <c r="AG63" s="107">
        <v>92</v>
      </c>
      <c r="AH63" s="107">
        <v>146</v>
      </c>
      <c r="AI63" s="107">
        <v>154</v>
      </c>
      <c r="AJ63" s="107">
        <v>184</v>
      </c>
      <c r="AK63" s="44"/>
      <c r="AL63" s="107">
        <v>188</v>
      </c>
      <c r="AM63" s="107">
        <v>206</v>
      </c>
      <c r="AN63" s="107">
        <v>195</v>
      </c>
      <c r="AO63" s="107">
        <v>243</v>
      </c>
      <c r="AP63" s="44"/>
      <c r="AQ63" s="107">
        <v>229</v>
      </c>
      <c r="AR63" s="107">
        <v>265</v>
      </c>
      <c r="AS63" s="107">
        <v>251</v>
      </c>
      <c r="AT63" s="107">
        <v>196</v>
      </c>
      <c r="AU63" s="44"/>
      <c r="AV63" s="107">
        <v>192</v>
      </c>
      <c r="AW63" s="107">
        <v>112</v>
      </c>
      <c r="AX63" s="107">
        <v>121</v>
      </c>
      <c r="AY63" s="107">
        <v>111</v>
      </c>
      <c r="AZ63" s="44"/>
      <c r="BA63" s="107">
        <v>116</v>
      </c>
      <c r="BB63" s="107">
        <v>92</v>
      </c>
      <c r="BC63" s="107">
        <v>94</v>
      </c>
      <c r="BD63" s="107">
        <v>76</v>
      </c>
      <c r="BE63" s="44"/>
      <c r="BF63" s="107">
        <v>30</v>
      </c>
      <c r="BG63" s="107">
        <v>24</v>
      </c>
      <c r="BH63" s="107">
        <v>15</v>
      </c>
      <c r="BI63" s="107">
        <v>40</v>
      </c>
      <c r="BJ63" s="44"/>
      <c r="BK63" s="107">
        <v>57</v>
      </c>
      <c r="BL63" s="107">
        <v>46</v>
      </c>
      <c r="BM63" s="107">
        <v>31</v>
      </c>
      <c r="BN63" s="107">
        <v>22</v>
      </c>
      <c r="BO63" s="107">
        <v>-2</v>
      </c>
      <c r="BP63" s="44"/>
      <c r="BQ63" s="107">
        <v>-4</v>
      </c>
      <c r="BR63" s="107">
        <v>-4</v>
      </c>
      <c r="BS63" s="107">
        <v>32</v>
      </c>
      <c r="BT63" s="107">
        <v>5</v>
      </c>
      <c r="BV63" s="107" t="s">
        <v>131</v>
      </c>
      <c r="BW63" s="107" t="s">
        <v>131</v>
      </c>
      <c r="BX63" s="107" t="s">
        <v>131</v>
      </c>
      <c r="BY63" s="107">
        <v>5</v>
      </c>
      <c r="BZ63" s="123"/>
      <c r="CA63" s="107">
        <v>13</v>
      </c>
      <c r="CB63" s="107">
        <v>34</v>
      </c>
      <c r="CC63" s="107">
        <v>39</v>
      </c>
      <c r="CD63" s="107">
        <v>110</v>
      </c>
      <c r="CE63" s="123"/>
      <c r="CF63" s="107">
        <v>186</v>
      </c>
      <c r="CG63" s="107">
        <v>242</v>
      </c>
      <c r="CH63" s="107">
        <v>323</v>
      </c>
      <c r="CI63" s="107">
        <v>388</v>
      </c>
      <c r="CJ63" s="123"/>
      <c r="CK63" s="107">
        <v>-157</v>
      </c>
      <c r="CL63" s="107">
        <v>-265</v>
      </c>
      <c r="CM63" s="107">
        <v>-288</v>
      </c>
      <c r="CN63" s="107">
        <v>-282</v>
      </c>
      <c r="CO63" s="123"/>
      <c r="CP63" s="107">
        <v>285</v>
      </c>
      <c r="CQ63" s="107">
        <v>385</v>
      </c>
      <c r="CR63" s="107">
        <v>369</v>
      </c>
      <c r="CS63" s="107">
        <v>313</v>
      </c>
      <c r="CT63" s="123"/>
      <c r="CU63" s="107">
        <v>337</v>
      </c>
      <c r="CV63" s="107">
        <v>351</v>
      </c>
      <c r="CW63" s="107">
        <v>368</v>
      </c>
      <c r="CX63" s="107">
        <v>572</v>
      </c>
      <c r="CY63" s="123"/>
      <c r="CZ63" s="107">
        <v>577</v>
      </c>
      <c r="DA63" s="107">
        <v>703</v>
      </c>
      <c r="DB63" s="107">
        <v>852</v>
      </c>
      <c r="DC63" s="107"/>
    </row>
    <row r="64" spans="2:107" ht="15" customHeight="1" outlineLevel="1" x14ac:dyDescent="0.3">
      <c r="B64" s="112" t="s">
        <v>140</v>
      </c>
      <c r="C64" s="113">
        <v>27</v>
      </c>
      <c r="D64" s="113">
        <v>26</v>
      </c>
      <c r="E64" s="113">
        <v>30</v>
      </c>
      <c r="F64" s="113">
        <v>25</v>
      </c>
      <c r="G64" s="63"/>
      <c r="H64" s="111">
        <v>26</v>
      </c>
      <c r="I64" s="113">
        <v>25</v>
      </c>
      <c r="J64" s="113">
        <v>19</v>
      </c>
      <c r="K64" s="111">
        <v>22</v>
      </c>
      <c r="L64" s="63"/>
      <c r="M64" s="111">
        <v>18</v>
      </c>
      <c r="N64" s="113">
        <v>22</v>
      </c>
      <c r="O64" s="113">
        <v>24</v>
      </c>
      <c r="P64" s="111">
        <v>29</v>
      </c>
      <c r="Q64" s="63"/>
      <c r="R64" s="111">
        <v>33</v>
      </c>
      <c r="S64" s="113">
        <v>46</v>
      </c>
      <c r="T64" s="113">
        <v>48</v>
      </c>
      <c r="U64" s="111">
        <v>50</v>
      </c>
      <c r="V64" s="63"/>
      <c r="W64" s="111">
        <v>52</v>
      </c>
      <c r="X64" s="113">
        <v>31</v>
      </c>
      <c r="Y64" s="113">
        <v>34</v>
      </c>
      <c r="Z64" s="111">
        <v>28</v>
      </c>
      <c r="AA64" s="63"/>
      <c r="AB64" s="111">
        <v>20</v>
      </c>
      <c r="AC64" s="113">
        <v>25</v>
      </c>
      <c r="AD64" s="113">
        <v>19</v>
      </c>
      <c r="AE64" s="111">
        <v>16</v>
      </c>
      <c r="AF64" s="63"/>
      <c r="AG64" s="111">
        <v>23</v>
      </c>
      <c r="AH64" s="113">
        <v>31</v>
      </c>
      <c r="AI64" s="113">
        <v>34</v>
      </c>
      <c r="AJ64" s="111">
        <v>40</v>
      </c>
      <c r="AK64" s="63"/>
      <c r="AL64" s="111">
        <v>37</v>
      </c>
      <c r="AM64" s="113">
        <v>36</v>
      </c>
      <c r="AN64" s="113">
        <v>32</v>
      </c>
      <c r="AO64" s="111">
        <v>42</v>
      </c>
      <c r="AP64" s="63"/>
      <c r="AQ64" s="111">
        <v>35</v>
      </c>
      <c r="AR64" s="113">
        <v>50</v>
      </c>
      <c r="AS64" s="113">
        <v>51</v>
      </c>
      <c r="AT64" s="111">
        <v>39</v>
      </c>
      <c r="AU64" s="63"/>
      <c r="AV64" s="111">
        <v>43</v>
      </c>
      <c r="AW64" s="113">
        <v>19</v>
      </c>
      <c r="AX64" s="113">
        <v>24</v>
      </c>
      <c r="AY64" s="111">
        <v>24</v>
      </c>
      <c r="AZ64" s="63"/>
      <c r="BA64" s="111">
        <v>23</v>
      </c>
      <c r="BB64" s="113">
        <v>18</v>
      </c>
      <c r="BC64" s="113">
        <v>12</v>
      </c>
      <c r="BD64" s="111">
        <v>12</v>
      </c>
      <c r="BE64" s="63"/>
      <c r="BF64" s="111">
        <v>7</v>
      </c>
      <c r="BG64" s="113">
        <v>11</v>
      </c>
      <c r="BH64" s="113">
        <v>5</v>
      </c>
      <c r="BI64" s="111">
        <v>7</v>
      </c>
      <c r="BJ64" s="63"/>
      <c r="BK64" s="111">
        <v>3</v>
      </c>
      <c r="BL64" s="111">
        <v>5</v>
      </c>
      <c r="BM64" s="111">
        <v>-3</v>
      </c>
      <c r="BN64" s="111">
        <v>-4</v>
      </c>
      <c r="BO64" s="111">
        <v>-16</v>
      </c>
      <c r="BQ64" s="111">
        <v>-7</v>
      </c>
      <c r="BR64" s="111">
        <v>-10</v>
      </c>
      <c r="BS64" s="111">
        <v>2</v>
      </c>
      <c r="BT64" s="111">
        <v>2</v>
      </c>
      <c r="BV64" s="111" t="s">
        <v>131</v>
      </c>
      <c r="BW64" s="111" t="s">
        <v>131</v>
      </c>
      <c r="BX64" s="111" t="s">
        <v>131</v>
      </c>
      <c r="BY64" s="111">
        <v>2</v>
      </c>
      <c r="CA64" s="111">
        <v>-7</v>
      </c>
      <c r="CB64" s="111">
        <v>-12</v>
      </c>
      <c r="CC64" s="111">
        <v>-18</v>
      </c>
      <c r="CD64" s="111">
        <v>-14</v>
      </c>
      <c r="CF64" s="111">
        <v>-1</v>
      </c>
      <c r="CG64" s="111">
        <v>-2</v>
      </c>
      <c r="CH64" s="111">
        <v>8</v>
      </c>
      <c r="CI64" s="111">
        <v>7</v>
      </c>
      <c r="CK64" s="111">
        <v>-82</v>
      </c>
      <c r="CL64" s="111">
        <v>-96</v>
      </c>
      <c r="CM64" s="111">
        <v>-95</v>
      </c>
      <c r="CN64" s="111">
        <v>-95</v>
      </c>
      <c r="CP64" s="111">
        <v>-8</v>
      </c>
      <c r="CQ64" s="111">
        <v>9</v>
      </c>
      <c r="CR64" s="111">
        <v>9</v>
      </c>
      <c r="CS64" s="111">
        <v>9</v>
      </c>
      <c r="CU64" s="111">
        <v>13</v>
      </c>
      <c r="CV64" s="111">
        <v>11</v>
      </c>
      <c r="CW64" s="111">
        <v>3</v>
      </c>
      <c r="CX64" s="111">
        <v>0</v>
      </c>
      <c r="CZ64" s="111">
        <v>-9</v>
      </c>
      <c r="DA64" s="111">
        <v>-14</v>
      </c>
      <c r="DB64" s="111">
        <v>-5</v>
      </c>
      <c r="DC64" s="111"/>
    </row>
    <row r="65" spans="2:107" ht="15" customHeight="1" outlineLevel="1" x14ac:dyDescent="0.3">
      <c r="B65" s="122" t="s">
        <v>141</v>
      </c>
      <c r="C65" s="113">
        <v>28</v>
      </c>
      <c r="D65" s="113">
        <v>21</v>
      </c>
      <c r="E65" s="113">
        <v>22</v>
      </c>
      <c r="F65" s="113">
        <v>17</v>
      </c>
      <c r="G65" s="63"/>
      <c r="H65" s="111">
        <v>20</v>
      </c>
      <c r="I65" s="113">
        <v>44</v>
      </c>
      <c r="J65" s="113">
        <v>43</v>
      </c>
      <c r="K65" s="111">
        <v>41</v>
      </c>
      <c r="L65" s="63"/>
      <c r="M65" s="111">
        <v>40</v>
      </c>
      <c r="N65" s="113">
        <v>46</v>
      </c>
      <c r="O65" s="113">
        <v>30</v>
      </c>
      <c r="P65" s="111">
        <v>43</v>
      </c>
      <c r="Q65" s="63"/>
      <c r="R65" s="111">
        <v>44</v>
      </c>
      <c r="S65" s="113">
        <v>68</v>
      </c>
      <c r="T65" s="113">
        <v>60</v>
      </c>
      <c r="U65" s="111">
        <v>58</v>
      </c>
      <c r="V65" s="63"/>
      <c r="W65" s="111">
        <v>55</v>
      </c>
      <c r="X65" s="113">
        <v>3</v>
      </c>
      <c r="Y65" s="113">
        <v>32</v>
      </c>
      <c r="Z65" s="111">
        <v>20</v>
      </c>
      <c r="AA65" s="63"/>
      <c r="AB65" s="111">
        <v>21</v>
      </c>
      <c r="AC65" s="113">
        <v>31</v>
      </c>
      <c r="AD65" s="113">
        <v>11</v>
      </c>
      <c r="AE65" s="111">
        <v>12</v>
      </c>
      <c r="AF65" s="63"/>
      <c r="AG65" s="111">
        <v>9</v>
      </c>
      <c r="AH65" s="113">
        <v>26</v>
      </c>
      <c r="AI65" s="113">
        <v>28</v>
      </c>
      <c r="AJ65" s="111">
        <v>34</v>
      </c>
      <c r="AK65" s="63"/>
      <c r="AL65" s="111">
        <v>35</v>
      </c>
      <c r="AM65" s="113">
        <v>39</v>
      </c>
      <c r="AN65" s="113">
        <v>34</v>
      </c>
      <c r="AO65" s="111">
        <v>42</v>
      </c>
      <c r="AP65" s="63"/>
      <c r="AQ65" s="111">
        <v>35</v>
      </c>
      <c r="AR65" s="113">
        <v>43</v>
      </c>
      <c r="AS65" s="113">
        <v>40</v>
      </c>
      <c r="AT65" s="111">
        <v>29</v>
      </c>
      <c r="AU65" s="63"/>
      <c r="AV65" s="111">
        <v>28</v>
      </c>
      <c r="AW65" s="113">
        <v>6</v>
      </c>
      <c r="AX65" s="113">
        <v>6</v>
      </c>
      <c r="AY65" s="111">
        <v>6</v>
      </c>
      <c r="AZ65" s="63"/>
      <c r="BA65" s="111">
        <v>14</v>
      </c>
      <c r="BB65" s="113">
        <v>6</v>
      </c>
      <c r="BC65" s="113">
        <v>13</v>
      </c>
      <c r="BD65" s="111">
        <v>7</v>
      </c>
      <c r="BE65" s="63"/>
      <c r="BF65" s="111">
        <v>1</v>
      </c>
      <c r="BG65" s="113">
        <v>-2</v>
      </c>
      <c r="BH65" s="113">
        <v>-2</v>
      </c>
      <c r="BI65" s="111">
        <v>2</v>
      </c>
      <c r="BJ65" s="63"/>
      <c r="BK65" s="111">
        <v>1</v>
      </c>
      <c r="BL65" s="111">
        <v>-4</v>
      </c>
      <c r="BM65" s="111">
        <v>-11</v>
      </c>
      <c r="BN65" s="111">
        <v>-8</v>
      </c>
      <c r="BO65" s="111">
        <v>-12</v>
      </c>
      <c r="BQ65" s="111">
        <v>-12</v>
      </c>
      <c r="BR65" s="111">
        <v>-8</v>
      </c>
      <c r="BS65" s="111">
        <v>0</v>
      </c>
      <c r="BT65" s="111">
        <v>-9</v>
      </c>
      <c r="BV65" s="111" t="s">
        <v>131</v>
      </c>
      <c r="BW65" s="111" t="s">
        <v>131</v>
      </c>
      <c r="BX65" s="111" t="s">
        <v>131</v>
      </c>
      <c r="BY65" s="111">
        <v>-9</v>
      </c>
      <c r="CA65" s="111">
        <v>-7</v>
      </c>
      <c r="CB65" s="111">
        <v>2</v>
      </c>
      <c r="CC65" s="111">
        <v>3</v>
      </c>
      <c r="CD65" s="111">
        <v>9</v>
      </c>
      <c r="CF65" s="111">
        <v>17</v>
      </c>
      <c r="CG65" s="111">
        <v>14</v>
      </c>
      <c r="CH65" s="111">
        <v>22</v>
      </c>
      <c r="CI65" s="111">
        <v>29</v>
      </c>
      <c r="CK65" s="111">
        <v>-52</v>
      </c>
      <c r="CL65" s="111">
        <v>-73</v>
      </c>
      <c r="CM65" s="111">
        <v>-73</v>
      </c>
      <c r="CN65" s="111">
        <v>-73</v>
      </c>
      <c r="CP65" s="111">
        <v>28</v>
      </c>
      <c r="CQ65" s="111">
        <v>50</v>
      </c>
      <c r="CR65" s="111">
        <v>37</v>
      </c>
      <c r="CS65" s="111">
        <v>30</v>
      </c>
      <c r="CU65" s="111">
        <v>29</v>
      </c>
      <c r="CV65" s="111">
        <v>19</v>
      </c>
      <c r="CW65" s="111">
        <v>22</v>
      </c>
      <c r="CX65" s="111">
        <v>18</v>
      </c>
      <c r="CZ65" s="111">
        <v>6</v>
      </c>
      <c r="DA65" s="111">
        <v>13</v>
      </c>
      <c r="DB65" s="111">
        <v>8</v>
      </c>
      <c r="DC65" s="111"/>
    </row>
    <row r="66" spans="2:107" ht="15" customHeight="1" outlineLevel="1" x14ac:dyDescent="0.3">
      <c r="B66" s="123" t="s">
        <v>142</v>
      </c>
      <c r="C66" s="113">
        <v>0</v>
      </c>
      <c r="D66" s="113">
        <v>0</v>
      </c>
      <c r="E66" s="113">
        <v>0</v>
      </c>
      <c r="F66" s="113">
        <v>0</v>
      </c>
      <c r="G66" s="63"/>
      <c r="H66" s="111">
        <v>0</v>
      </c>
      <c r="I66" s="113">
        <v>0</v>
      </c>
      <c r="J66" s="113">
        <v>0</v>
      </c>
      <c r="K66" s="111">
        <v>0</v>
      </c>
      <c r="L66" s="63"/>
      <c r="M66" s="111">
        <v>0</v>
      </c>
      <c r="N66" s="113">
        <v>0</v>
      </c>
      <c r="O66" s="113">
        <v>0</v>
      </c>
      <c r="P66" s="111">
        <v>158</v>
      </c>
      <c r="Q66" s="63"/>
      <c r="R66" s="111">
        <v>158</v>
      </c>
      <c r="S66" s="113">
        <v>200</v>
      </c>
      <c r="T66" s="113">
        <v>190</v>
      </c>
      <c r="U66" s="111">
        <v>43</v>
      </c>
      <c r="V66" s="63"/>
      <c r="W66" s="111">
        <v>49</v>
      </c>
      <c r="X66" s="113">
        <v>8</v>
      </c>
      <c r="Y66" s="113">
        <v>20</v>
      </c>
      <c r="Z66" s="111">
        <v>15</v>
      </c>
      <c r="AA66" s="63"/>
      <c r="AB66" s="111">
        <v>10</v>
      </c>
      <c r="AC66" s="113">
        <v>23</v>
      </c>
      <c r="AD66" s="113">
        <v>8</v>
      </c>
      <c r="AE66" s="111">
        <v>6</v>
      </c>
      <c r="AF66" s="63"/>
      <c r="AG66" s="111">
        <v>7</v>
      </c>
      <c r="AH66" s="113">
        <v>21</v>
      </c>
      <c r="AI66" s="113">
        <v>24</v>
      </c>
      <c r="AJ66" s="111">
        <v>37</v>
      </c>
      <c r="AK66" s="63"/>
      <c r="AL66" s="111">
        <v>33</v>
      </c>
      <c r="AM66" s="113">
        <v>29</v>
      </c>
      <c r="AN66" s="113">
        <v>25</v>
      </c>
      <c r="AO66" s="111">
        <v>33</v>
      </c>
      <c r="AP66" s="63"/>
      <c r="AQ66" s="111">
        <v>35</v>
      </c>
      <c r="AR66" s="113">
        <v>44</v>
      </c>
      <c r="AS66" s="113">
        <v>35</v>
      </c>
      <c r="AT66" s="111">
        <v>16</v>
      </c>
      <c r="AU66" s="63"/>
      <c r="AV66" s="111">
        <v>11</v>
      </c>
      <c r="AW66" s="113">
        <v>5</v>
      </c>
      <c r="AX66" s="113">
        <v>9</v>
      </c>
      <c r="AY66" s="111">
        <v>11</v>
      </c>
      <c r="AZ66" s="63"/>
      <c r="BA66" s="111">
        <v>19</v>
      </c>
      <c r="BB66" s="113">
        <v>13</v>
      </c>
      <c r="BC66" s="113">
        <v>15</v>
      </c>
      <c r="BD66" s="111">
        <v>11</v>
      </c>
      <c r="BE66" s="63"/>
      <c r="BF66" s="111">
        <v>-1</v>
      </c>
      <c r="BG66" s="113">
        <v>-5</v>
      </c>
      <c r="BH66" s="113">
        <v>-2</v>
      </c>
      <c r="BI66" s="111">
        <v>3</v>
      </c>
      <c r="BJ66" s="63"/>
      <c r="BK66" s="111">
        <v>11</v>
      </c>
      <c r="BL66" s="111">
        <v>-3</v>
      </c>
      <c r="BM66" s="111">
        <v>2</v>
      </c>
      <c r="BN66" s="111">
        <v>-1</v>
      </c>
      <c r="BO66" s="111">
        <v>-4</v>
      </c>
      <c r="BQ66" s="111">
        <v>-12</v>
      </c>
      <c r="BR66" s="111">
        <v>-9</v>
      </c>
      <c r="BS66" s="111">
        <v>-7</v>
      </c>
      <c r="BT66" s="111">
        <v>-11</v>
      </c>
      <c r="BV66" s="111" t="s">
        <v>131</v>
      </c>
      <c r="BW66" s="111" t="s">
        <v>131</v>
      </c>
      <c r="BX66" s="111" t="s">
        <v>131</v>
      </c>
      <c r="BY66" s="111">
        <v>-11</v>
      </c>
      <c r="CA66" s="111">
        <v>-1</v>
      </c>
      <c r="CB66" s="111">
        <v>5</v>
      </c>
      <c r="CC66" s="111">
        <v>6</v>
      </c>
      <c r="CD66" s="111">
        <v>14</v>
      </c>
      <c r="CF66" s="111">
        <v>24</v>
      </c>
      <c r="CG66" s="111">
        <v>25</v>
      </c>
      <c r="CH66" s="111">
        <v>32</v>
      </c>
      <c r="CI66" s="111">
        <v>36</v>
      </c>
      <c r="CK66" s="111">
        <v>-24</v>
      </c>
      <c r="CL66" s="111">
        <v>-38</v>
      </c>
      <c r="CM66" s="111">
        <v>-43</v>
      </c>
      <c r="CN66" s="111">
        <v>-37</v>
      </c>
      <c r="CP66" s="111">
        <v>27</v>
      </c>
      <c r="CQ66" s="111">
        <v>45</v>
      </c>
      <c r="CR66" s="111">
        <v>37</v>
      </c>
      <c r="CS66" s="111">
        <v>22</v>
      </c>
      <c r="CU66" s="111">
        <v>23</v>
      </c>
      <c r="CV66" s="111">
        <v>20</v>
      </c>
      <c r="CW66" s="111">
        <v>17</v>
      </c>
      <c r="CX66" s="111">
        <v>18</v>
      </c>
      <c r="CZ66" s="111">
        <v>15</v>
      </c>
      <c r="DA66" s="111">
        <v>18</v>
      </c>
      <c r="DB66" s="111">
        <v>7</v>
      </c>
      <c r="DC66" s="111"/>
    </row>
    <row r="67" spans="2:107" ht="15" customHeight="1" outlineLevel="1" x14ac:dyDescent="0.3">
      <c r="B67" s="123" t="s">
        <v>143</v>
      </c>
      <c r="C67" s="113">
        <v>0</v>
      </c>
      <c r="D67" s="113">
        <v>0</v>
      </c>
      <c r="E67" s="113">
        <v>0</v>
      </c>
      <c r="F67" s="113">
        <v>0</v>
      </c>
      <c r="G67" s="63"/>
      <c r="H67" s="111">
        <v>0</v>
      </c>
      <c r="I67" s="113">
        <v>0</v>
      </c>
      <c r="J67" s="113">
        <v>0</v>
      </c>
      <c r="K67" s="111">
        <v>0</v>
      </c>
      <c r="L67" s="63"/>
      <c r="M67" s="111">
        <v>0</v>
      </c>
      <c r="N67" s="113">
        <v>0</v>
      </c>
      <c r="O67" s="113">
        <v>0</v>
      </c>
      <c r="P67" s="111">
        <v>18</v>
      </c>
      <c r="Q67" s="63"/>
      <c r="R67" s="111">
        <v>21</v>
      </c>
      <c r="S67" s="113">
        <v>36</v>
      </c>
      <c r="T67" s="113">
        <v>45</v>
      </c>
      <c r="U67" s="111">
        <v>35</v>
      </c>
      <c r="V67" s="63"/>
      <c r="W67" s="111">
        <v>34</v>
      </c>
      <c r="X67" s="113">
        <v>20</v>
      </c>
      <c r="Y67" s="113">
        <v>10</v>
      </c>
      <c r="Z67" s="111">
        <v>3</v>
      </c>
      <c r="AA67" s="63"/>
      <c r="AB67" s="111">
        <v>2</v>
      </c>
      <c r="AC67" s="113">
        <v>4</v>
      </c>
      <c r="AD67" s="113">
        <v>19</v>
      </c>
      <c r="AE67" s="111">
        <v>37</v>
      </c>
      <c r="AF67" s="63"/>
      <c r="AG67" s="111">
        <v>49</v>
      </c>
      <c r="AH67" s="113">
        <v>65</v>
      </c>
      <c r="AI67" s="113">
        <v>65</v>
      </c>
      <c r="AJ67" s="111">
        <v>68</v>
      </c>
      <c r="AK67" s="63"/>
      <c r="AL67" s="111">
        <v>64</v>
      </c>
      <c r="AM67" s="113">
        <v>63</v>
      </c>
      <c r="AN67" s="113">
        <v>52</v>
      </c>
      <c r="AO67" s="111">
        <v>58</v>
      </c>
      <c r="AP67" s="63"/>
      <c r="AQ67" s="111">
        <v>55</v>
      </c>
      <c r="AR67" s="113">
        <v>55</v>
      </c>
      <c r="AS67" s="113">
        <v>55</v>
      </c>
      <c r="AT67" s="111">
        <v>37</v>
      </c>
      <c r="AU67" s="63"/>
      <c r="AV67" s="111">
        <v>37</v>
      </c>
      <c r="AW67" s="113">
        <v>25</v>
      </c>
      <c r="AX67" s="113">
        <v>25</v>
      </c>
      <c r="AY67" s="111">
        <v>24</v>
      </c>
      <c r="AZ67" s="63"/>
      <c r="BA67" s="111">
        <v>19</v>
      </c>
      <c r="BB67" s="113">
        <v>16</v>
      </c>
      <c r="BC67" s="113">
        <v>17</v>
      </c>
      <c r="BD67" s="111">
        <v>10</v>
      </c>
      <c r="BE67" s="63"/>
      <c r="BF67" s="111">
        <v>4</v>
      </c>
      <c r="BG67" s="113">
        <v>4</v>
      </c>
      <c r="BH67" s="113">
        <v>-3</v>
      </c>
      <c r="BI67" s="111">
        <v>4</v>
      </c>
      <c r="BJ67" s="63"/>
      <c r="BK67" s="111">
        <v>6</v>
      </c>
      <c r="BL67" s="111">
        <v>6</v>
      </c>
      <c r="BM67" s="111">
        <v>6</v>
      </c>
      <c r="BN67" s="111">
        <v>2</v>
      </c>
      <c r="BO67" s="111">
        <v>-2</v>
      </c>
      <c r="BQ67" s="111">
        <v>-2</v>
      </c>
      <c r="BR67" s="111">
        <v>-5</v>
      </c>
      <c r="BS67" s="111">
        <v>-1</v>
      </c>
      <c r="BT67" s="111">
        <v>-9</v>
      </c>
      <c r="BV67" s="111" t="s">
        <v>131</v>
      </c>
      <c r="BW67" s="111" t="s">
        <v>131</v>
      </c>
      <c r="BX67" s="111" t="s">
        <v>131</v>
      </c>
      <c r="BY67" s="111">
        <v>-9</v>
      </c>
      <c r="CA67" s="111">
        <v>-12</v>
      </c>
      <c r="CB67" s="111">
        <v>-11</v>
      </c>
      <c r="CC67" s="111">
        <v>-14</v>
      </c>
      <c r="CD67" s="111">
        <v>-5</v>
      </c>
      <c r="CF67" s="111">
        <v>2</v>
      </c>
      <c r="CG67" s="111">
        <v>4</v>
      </c>
      <c r="CH67" s="111">
        <v>12</v>
      </c>
      <c r="CI67" s="111">
        <v>8</v>
      </c>
      <c r="CK67" s="111">
        <v>-60</v>
      </c>
      <c r="CL67" s="111">
        <v>-72</v>
      </c>
      <c r="CM67" s="111">
        <v>-73</v>
      </c>
      <c r="CN67" s="111">
        <v>-69</v>
      </c>
      <c r="CP67" s="111">
        <v>-1</v>
      </c>
      <c r="CQ67" s="111">
        <v>15</v>
      </c>
      <c r="CR67" s="111">
        <v>15</v>
      </c>
      <c r="CS67" s="111">
        <v>11</v>
      </c>
      <c r="CU67" s="111">
        <v>17</v>
      </c>
      <c r="CV67" s="111">
        <v>9</v>
      </c>
      <c r="CW67" s="111">
        <v>3</v>
      </c>
      <c r="CX67" s="111">
        <v>2</v>
      </c>
      <c r="CZ67" s="111">
        <v>-5</v>
      </c>
      <c r="DA67" s="111">
        <v>6</v>
      </c>
      <c r="DB67" s="111">
        <v>11</v>
      </c>
      <c r="DC67" s="111"/>
    </row>
    <row r="68" spans="2:107" ht="15" customHeight="1" outlineLevel="1" x14ac:dyDescent="0.3">
      <c r="B68" s="123" t="s">
        <v>144</v>
      </c>
      <c r="C68" s="113">
        <v>0</v>
      </c>
      <c r="D68" s="113">
        <v>0</v>
      </c>
      <c r="E68" s="113">
        <v>0</v>
      </c>
      <c r="F68" s="113">
        <v>0</v>
      </c>
      <c r="G68" s="63"/>
      <c r="H68" s="111">
        <v>0</v>
      </c>
      <c r="I68" s="113">
        <v>0</v>
      </c>
      <c r="J68" s="113">
        <v>0</v>
      </c>
      <c r="K68" s="111">
        <v>0</v>
      </c>
      <c r="L68" s="63"/>
      <c r="M68" s="111">
        <v>0</v>
      </c>
      <c r="N68" s="113">
        <v>0</v>
      </c>
      <c r="O68" s="113">
        <v>0</v>
      </c>
      <c r="P68" s="111">
        <v>0</v>
      </c>
      <c r="Q68" s="63"/>
      <c r="R68" s="111">
        <v>0</v>
      </c>
      <c r="S68" s="113">
        <v>0</v>
      </c>
      <c r="T68" s="113">
        <v>0</v>
      </c>
      <c r="U68" s="111">
        <v>0</v>
      </c>
      <c r="V68" s="63"/>
      <c r="W68" s="111">
        <v>0</v>
      </c>
      <c r="X68" s="113">
        <v>0</v>
      </c>
      <c r="Y68" s="113">
        <v>0</v>
      </c>
      <c r="Z68" s="111">
        <v>0</v>
      </c>
      <c r="AA68" s="63"/>
      <c r="AB68" s="111">
        <v>0</v>
      </c>
      <c r="AC68" s="113">
        <v>0</v>
      </c>
      <c r="AD68" s="113">
        <v>0</v>
      </c>
      <c r="AE68" s="111">
        <v>0</v>
      </c>
      <c r="AF68" s="63"/>
      <c r="AG68" s="111">
        <v>0</v>
      </c>
      <c r="AH68" s="113">
        <v>0</v>
      </c>
      <c r="AI68" s="113">
        <v>0</v>
      </c>
      <c r="AJ68" s="111">
        <v>0</v>
      </c>
      <c r="AK68" s="63"/>
      <c r="AL68" s="111">
        <v>13</v>
      </c>
      <c r="AM68" s="113">
        <v>36</v>
      </c>
      <c r="AN68" s="113">
        <v>44</v>
      </c>
      <c r="AO68" s="111">
        <v>62</v>
      </c>
      <c r="AP68" s="63"/>
      <c r="AQ68" s="111">
        <v>64</v>
      </c>
      <c r="AR68" s="113">
        <v>68</v>
      </c>
      <c r="AS68" s="113">
        <v>69</v>
      </c>
      <c r="AT68" s="111">
        <v>67</v>
      </c>
      <c r="AU68" s="63"/>
      <c r="AV68" s="111">
        <v>64</v>
      </c>
      <c r="AW68" s="113">
        <v>46</v>
      </c>
      <c r="AX68" s="113">
        <v>44</v>
      </c>
      <c r="AY68" s="111">
        <v>41</v>
      </c>
      <c r="AZ68" s="63"/>
      <c r="BA68" s="111">
        <v>31</v>
      </c>
      <c r="BB68" s="113">
        <v>29</v>
      </c>
      <c r="BC68" s="113">
        <v>28</v>
      </c>
      <c r="BD68" s="111">
        <v>28</v>
      </c>
      <c r="BE68" s="63"/>
      <c r="BF68" s="111">
        <v>26</v>
      </c>
      <c r="BG68" s="113">
        <v>25</v>
      </c>
      <c r="BH68" s="113">
        <v>28</v>
      </c>
      <c r="BI68" s="111">
        <v>35</v>
      </c>
      <c r="BJ68" s="63"/>
      <c r="BK68" s="111">
        <v>38</v>
      </c>
      <c r="BL68" s="111">
        <v>49</v>
      </c>
      <c r="BM68" s="111">
        <v>43</v>
      </c>
      <c r="BN68" s="111">
        <v>39</v>
      </c>
      <c r="BO68" s="111">
        <v>38</v>
      </c>
      <c r="BQ68" s="111">
        <v>38</v>
      </c>
      <c r="BR68" s="111">
        <v>35</v>
      </c>
      <c r="BS68" s="111">
        <v>46</v>
      </c>
      <c r="BT68" s="111">
        <v>53</v>
      </c>
      <c r="BV68" s="111" t="s">
        <v>131</v>
      </c>
      <c r="BW68" s="111" t="s">
        <v>131</v>
      </c>
      <c r="BX68" s="111" t="s">
        <v>131</v>
      </c>
      <c r="BY68" s="111">
        <v>53</v>
      </c>
      <c r="CA68" s="111">
        <v>57</v>
      </c>
      <c r="CB68" s="111">
        <v>66</v>
      </c>
      <c r="CC68" s="111">
        <v>73</v>
      </c>
      <c r="CD68" s="111">
        <v>110</v>
      </c>
      <c r="CF68" s="111">
        <v>148</v>
      </c>
      <c r="CG68" s="111">
        <v>204</v>
      </c>
      <c r="CH68" s="111">
        <v>252</v>
      </c>
      <c r="CI68" s="111">
        <v>309</v>
      </c>
      <c r="CK68" s="111">
        <v>62</v>
      </c>
      <c r="CL68" s="111">
        <v>16</v>
      </c>
      <c r="CM68" s="111">
        <v>-2</v>
      </c>
      <c r="CN68" s="111">
        <v>-6</v>
      </c>
      <c r="CP68" s="111">
        <v>241</v>
      </c>
      <c r="CQ68" s="111">
        <v>266</v>
      </c>
      <c r="CR68" s="111">
        <v>271</v>
      </c>
      <c r="CS68" s="111">
        <v>241</v>
      </c>
      <c r="CU68" s="111">
        <v>255</v>
      </c>
      <c r="CV68" s="111">
        <v>292</v>
      </c>
      <c r="CW68" s="111">
        <v>323</v>
      </c>
      <c r="CX68" s="111">
        <v>534</v>
      </c>
      <c r="CZ68" s="111">
        <v>570</v>
      </c>
      <c r="DA68" s="111">
        <v>680</v>
      </c>
      <c r="DB68" s="111">
        <v>831</v>
      </c>
      <c r="DC68" s="111"/>
    </row>
    <row r="69" spans="2:107" ht="15" customHeight="1" outlineLevel="1" x14ac:dyDescent="0.3">
      <c r="B69" s="123" t="s">
        <v>145</v>
      </c>
      <c r="C69" s="113">
        <v>0</v>
      </c>
      <c r="D69" s="113">
        <v>0</v>
      </c>
      <c r="E69" s="113">
        <v>0</v>
      </c>
      <c r="F69" s="113">
        <v>0</v>
      </c>
      <c r="G69" s="63"/>
      <c r="H69" s="111">
        <v>0</v>
      </c>
      <c r="I69" s="113">
        <v>0</v>
      </c>
      <c r="J69" s="113">
        <v>0</v>
      </c>
      <c r="K69" s="111">
        <v>0</v>
      </c>
      <c r="L69" s="63"/>
      <c r="M69" s="111">
        <v>0</v>
      </c>
      <c r="N69" s="113">
        <v>0</v>
      </c>
      <c r="O69" s="113">
        <v>0</v>
      </c>
      <c r="P69" s="111">
        <v>0</v>
      </c>
      <c r="Q69" s="63"/>
      <c r="R69" s="111">
        <v>0</v>
      </c>
      <c r="S69" s="113">
        <v>0</v>
      </c>
      <c r="T69" s="113">
        <v>0</v>
      </c>
      <c r="U69" s="111">
        <v>0</v>
      </c>
      <c r="V69" s="63"/>
      <c r="W69" s="111">
        <v>0</v>
      </c>
      <c r="X69" s="113">
        <v>0</v>
      </c>
      <c r="Y69" s="113">
        <v>0</v>
      </c>
      <c r="Z69" s="111">
        <v>0</v>
      </c>
      <c r="AA69" s="63"/>
      <c r="AB69" s="111">
        <v>0</v>
      </c>
      <c r="AC69" s="113">
        <v>0</v>
      </c>
      <c r="AD69" s="113">
        <v>0</v>
      </c>
      <c r="AE69" s="111">
        <v>0</v>
      </c>
      <c r="AF69" s="63"/>
      <c r="AG69" s="111">
        <v>0</v>
      </c>
      <c r="AH69" s="113">
        <v>0</v>
      </c>
      <c r="AI69" s="113">
        <v>0</v>
      </c>
      <c r="AJ69" s="111">
        <v>0</v>
      </c>
      <c r="AK69" s="63"/>
      <c r="AL69" s="111">
        <v>0</v>
      </c>
      <c r="AM69" s="113">
        <v>0</v>
      </c>
      <c r="AN69" s="113">
        <v>0</v>
      </c>
      <c r="AO69" s="111">
        <v>0</v>
      </c>
      <c r="AP69" s="63"/>
      <c r="AQ69" s="111">
        <v>0</v>
      </c>
      <c r="AR69" s="113">
        <v>0</v>
      </c>
      <c r="AS69" s="113">
        <v>0</v>
      </c>
      <c r="AT69" s="111">
        <v>0</v>
      </c>
      <c r="AU69" s="63"/>
      <c r="AV69" s="111">
        <v>0</v>
      </c>
      <c r="AW69" s="113">
        <v>0</v>
      </c>
      <c r="AX69" s="113">
        <v>0</v>
      </c>
      <c r="AY69" s="111">
        <v>0</v>
      </c>
      <c r="AZ69" s="63"/>
      <c r="BA69" s="111">
        <v>0</v>
      </c>
      <c r="BB69" s="113">
        <v>0</v>
      </c>
      <c r="BC69" s="113">
        <v>0</v>
      </c>
      <c r="BD69" s="111">
        <v>0</v>
      </c>
      <c r="BE69" s="63"/>
      <c r="BF69" s="111">
        <v>0</v>
      </c>
      <c r="BG69" s="113">
        <v>-8</v>
      </c>
      <c r="BH69" s="113">
        <v>-8</v>
      </c>
      <c r="BI69" s="111">
        <v>-9</v>
      </c>
      <c r="BJ69" s="63"/>
      <c r="BK69" s="111">
        <v>0</v>
      </c>
      <c r="BL69" s="111">
        <v>0</v>
      </c>
      <c r="BM69" s="111">
        <v>0</v>
      </c>
      <c r="BN69" s="111">
        <v>0</v>
      </c>
      <c r="BO69" s="111">
        <v>0</v>
      </c>
      <c r="BQ69" s="111">
        <v>0</v>
      </c>
      <c r="BR69" s="111">
        <v>0</v>
      </c>
      <c r="BS69" s="111">
        <v>0</v>
      </c>
      <c r="BT69" s="111">
        <v>0</v>
      </c>
      <c r="BV69" s="111" t="s">
        <v>131</v>
      </c>
      <c r="BW69" s="111" t="s">
        <v>131</v>
      </c>
      <c r="BX69" s="111" t="s">
        <v>131</v>
      </c>
      <c r="BY69" s="111">
        <v>0</v>
      </c>
      <c r="CA69" s="111">
        <v>0</v>
      </c>
      <c r="CB69" s="111">
        <v>0</v>
      </c>
      <c r="CC69" s="111">
        <v>0</v>
      </c>
      <c r="CD69" s="111">
        <v>0</v>
      </c>
      <c r="CF69" s="111">
        <v>0</v>
      </c>
      <c r="CG69" s="111">
        <v>0</v>
      </c>
      <c r="CH69" s="111">
        <v>0</v>
      </c>
      <c r="CI69" s="111">
        <v>0</v>
      </c>
      <c r="CK69" s="111">
        <v>0</v>
      </c>
      <c r="CL69" s="111">
        <v>0</v>
      </c>
      <c r="CM69" s="111">
        <v>0</v>
      </c>
      <c r="CN69" s="111">
        <v>0</v>
      </c>
      <c r="CP69" s="111">
        <v>0</v>
      </c>
      <c r="CQ69" s="111">
        <v>0</v>
      </c>
      <c r="CR69" s="111">
        <v>0</v>
      </c>
      <c r="CS69" s="111">
        <v>0</v>
      </c>
      <c r="CU69" s="111">
        <v>0</v>
      </c>
      <c r="CV69" s="111">
        <v>0</v>
      </c>
      <c r="CW69" s="111">
        <v>0</v>
      </c>
      <c r="CX69" s="111">
        <v>0</v>
      </c>
      <c r="CZ69" s="111">
        <v>0</v>
      </c>
      <c r="DA69" s="111">
        <v>0</v>
      </c>
      <c r="DB69" s="111">
        <v>0</v>
      </c>
      <c r="DC69" s="111"/>
    </row>
    <row r="70" spans="2:107" ht="15" customHeight="1" outlineLevel="1" x14ac:dyDescent="0.3">
      <c r="B70" s="123" t="s">
        <v>146</v>
      </c>
      <c r="C70" s="113">
        <v>0</v>
      </c>
      <c r="D70" s="113">
        <v>0</v>
      </c>
      <c r="E70" s="113">
        <v>0</v>
      </c>
      <c r="F70" s="113">
        <v>0</v>
      </c>
      <c r="G70" s="63"/>
      <c r="H70" s="111">
        <v>0</v>
      </c>
      <c r="I70" s="113">
        <v>0</v>
      </c>
      <c r="J70" s="113">
        <v>0</v>
      </c>
      <c r="K70" s="111">
        <v>0</v>
      </c>
      <c r="L70" s="63"/>
      <c r="M70" s="111">
        <v>0</v>
      </c>
      <c r="N70" s="113">
        <v>0</v>
      </c>
      <c r="O70" s="113">
        <v>0</v>
      </c>
      <c r="P70" s="111">
        <v>0</v>
      </c>
      <c r="Q70" s="63"/>
      <c r="R70" s="111">
        <v>0</v>
      </c>
      <c r="S70" s="113">
        <v>0</v>
      </c>
      <c r="T70" s="113">
        <v>0</v>
      </c>
      <c r="U70" s="111">
        <v>7</v>
      </c>
      <c r="V70" s="63"/>
      <c r="W70" s="111">
        <v>7</v>
      </c>
      <c r="X70" s="113">
        <v>7</v>
      </c>
      <c r="Y70" s="113">
        <v>8</v>
      </c>
      <c r="Z70" s="111">
        <v>2</v>
      </c>
      <c r="AA70" s="63"/>
      <c r="AB70" s="111">
        <v>2</v>
      </c>
      <c r="AC70" s="113">
        <v>6</v>
      </c>
      <c r="AD70" s="113">
        <v>3</v>
      </c>
      <c r="AE70" s="111">
        <v>4</v>
      </c>
      <c r="AF70" s="63"/>
      <c r="AG70" s="111">
        <v>4</v>
      </c>
      <c r="AH70" s="113">
        <v>3</v>
      </c>
      <c r="AI70" s="113">
        <v>3</v>
      </c>
      <c r="AJ70" s="111">
        <v>5</v>
      </c>
      <c r="AK70" s="63"/>
      <c r="AL70" s="111">
        <v>6</v>
      </c>
      <c r="AM70" s="113">
        <v>3</v>
      </c>
      <c r="AN70" s="113">
        <v>8</v>
      </c>
      <c r="AO70" s="111">
        <v>6</v>
      </c>
      <c r="AP70" s="63"/>
      <c r="AQ70" s="111">
        <v>5</v>
      </c>
      <c r="AR70" s="113">
        <v>5</v>
      </c>
      <c r="AS70" s="113">
        <v>1</v>
      </c>
      <c r="AT70" s="111">
        <v>8</v>
      </c>
      <c r="AU70" s="63"/>
      <c r="AV70" s="111">
        <v>9</v>
      </c>
      <c r="AW70" s="113">
        <v>11</v>
      </c>
      <c r="AX70" s="113">
        <v>13</v>
      </c>
      <c r="AY70" s="111">
        <v>5</v>
      </c>
      <c r="AZ70" s="63"/>
      <c r="BA70" s="111">
        <v>4</v>
      </c>
      <c r="BB70" s="113">
        <v>2</v>
      </c>
      <c r="BC70" s="113">
        <v>1</v>
      </c>
      <c r="BD70" s="111">
        <v>-1</v>
      </c>
      <c r="BE70" s="63"/>
      <c r="BF70" s="111">
        <v>-1</v>
      </c>
      <c r="BG70" s="113">
        <v>-1</v>
      </c>
      <c r="BH70" s="113">
        <v>-3</v>
      </c>
      <c r="BI70" s="111">
        <v>-2</v>
      </c>
      <c r="BJ70" s="63"/>
      <c r="BK70" s="111">
        <v>-2</v>
      </c>
      <c r="BL70" s="111">
        <v>-7</v>
      </c>
      <c r="BM70" s="111">
        <v>-6</v>
      </c>
      <c r="BN70" s="111">
        <v>-6</v>
      </c>
      <c r="BO70" s="111">
        <v>-6</v>
      </c>
      <c r="BQ70" s="111">
        <v>-9</v>
      </c>
      <c r="BR70" s="111">
        <v>-7</v>
      </c>
      <c r="BS70" s="111">
        <v>-8</v>
      </c>
      <c r="BT70" s="111">
        <v>-21</v>
      </c>
      <c r="BV70" s="111" t="s">
        <v>131</v>
      </c>
      <c r="BW70" s="111" t="s">
        <v>131</v>
      </c>
      <c r="BX70" s="111" t="s">
        <v>131</v>
      </c>
      <c r="BY70" s="111">
        <v>-21</v>
      </c>
      <c r="CA70" s="111">
        <v>-17</v>
      </c>
      <c r="CB70" s="111">
        <v>-16</v>
      </c>
      <c r="CC70" s="111">
        <v>-11</v>
      </c>
      <c r="CD70" s="111">
        <v>-4</v>
      </c>
      <c r="CF70" s="111">
        <v>-4</v>
      </c>
      <c r="CG70" s="111">
        <v>-3</v>
      </c>
      <c r="CH70" s="111">
        <v>-3</v>
      </c>
      <c r="CI70" s="111">
        <v>-1</v>
      </c>
      <c r="CK70" s="111">
        <v>-1</v>
      </c>
      <c r="CL70" s="111">
        <v>-2</v>
      </c>
      <c r="CM70" s="111">
        <v>-2</v>
      </c>
      <c r="CN70" s="111">
        <v>-2</v>
      </c>
      <c r="CP70" s="111">
        <v>-2</v>
      </c>
      <c r="CQ70" s="111">
        <v>0</v>
      </c>
      <c r="CR70" s="111">
        <v>0</v>
      </c>
      <c r="CS70" s="111">
        <v>0</v>
      </c>
      <c r="CU70" s="111">
        <v>0</v>
      </c>
      <c r="CV70" s="111">
        <v>0</v>
      </c>
      <c r="CW70" s="111">
        <v>0</v>
      </c>
      <c r="CX70" s="111">
        <v>0</v>
      </c>
      <c r="CZ70" s="111">
        <v>0</v>
      </c>
      <c r="DA70" s="111">
        <v>0</v>
      </c>
      <c r="DB70" s="111">
        <v>0</v>
      </c>
      <c r="DC70" s="111"/>
    </row>
    <row r="71" spans="2:107" ht="15" customHeight="1" outlineLevel="1" x14ac:dyDescent="0.3">
      <c r="B71" s="123" t="s">
        <v>147</v>
      </c>
      <c r="C71" s="113">
        <v>1</v>
      </c>
      <c r="D71" s="113">
        <v>1</v>
      </c>
      <c r="E71" s="113">
        <v>1</v>
      </c>
      <c r="F71" s="113">
        <v>1</v>
      </c>
      <c r="G71" s="63"/>
      <c r="H71" s="111">
        <v>1</v>
      </c>
      <c r="I71" s="113">
        <v>3</v>
      </c>
      <c r="J71" s="113">
        <v>4</v>
      </c>
      <c r="K71" s="111">
        <v>9</v>
      </c>
      <c r="L71" s="63"/>
      <c r="M71" s="111">
        <v>19</v>
      </c>
      <c r="N71" s="113">
        <v>24</v>
      </c>
      <c r="O71" s="113">
        <v>34</v>
      </c>
      <c r="P71" s="111">
        <v>44</v>
      </c>
      <c r="Q71" s="63"/>
      <c r="R71" s="111">
        <v>37</v>
      </c>
      <c r="S71" s="113">
        <v>39</v>
      </c>
      <c r="T71" s="113">
        <v>34</v>
      </c>
      <c r="U71" s="111">
        <v>36</v>
      </c>
      <c r="V71" s="63"/>
      <c r="W71" s="111">
        <v>34</v>
      </c>
      <c r="X71" s="113">
        <v>32</v>
      </c>
      <c r="Y71" s="113">
        <v>24</v>
      </c>
      <c r="Z71" s="111">
        <v>10</v>
      </c>
      <c r="AA71" s="63"/>
      <c r="AB71" s="111">
        <v>-92</v>
      </c>
      <c r="AC71" s="113">
        <v>-99</v>
      </c>
      <c r="AD71" s="113">
        <v>-97</v>
      </c>
      <c r="AE71" s="111">
        <v>-101</v>
      </c>
      <c r="AF71" s="63"/>
      <c r="AG71" s="111">
        <v>0</v>
      </c>
      <c r="AH71" s="113">
        <v>0</v>
      </c>
      <c r="AI71" s="113">
        <v>0</v>
      </c>
      <c r="AJ71" s="111">
        <v>0</v>
      </c>
      <c r="AK71" s="63"/>
      <c r="AL71" s="111">
        <v>0</v>
      </c>
      <c r="AM71" s="113">
        <v>0</v>
      </c>
      <c r="AN71" s="113">
        <v>0</v>
      </c>
      <c r="AO71" s="111">
        <v>0</v>
      </c>
      <c r="AP71" s="63"/>
      <c r="AQ71" s="111">
        <v>0</v>
      </c>
      <c r="AR71" s="113">
        <v>0</v>
      </c>
      <c r="AS71" s="113">
        <v>0</v>
      </c>
      <c r="AT71" s="111">
        <v>0</v>
      </c>
      <c r="AU71" s="63"/>
      <c r="AV71" s="111">
        <v>0</v>
      </c>
      <c r="AW71" s="113">
        <v>0</v>
      </c>
      <c r="AX71" s="113">
        <v>0</v>
      </c>
      <c r="AY71" s="111">
        <v>0</v>
      </c>
      <c r="AZ71" s="63"/>
      <c r="BA71" s="111">
        <v>0</v>
      </c>
      <c r="BB71" s="113">
        <v>0</v>
      </c>
      <c r="BC71" s="113">
        <v>0</v>
      </c>
      <c r="BD71" s="111">
        <v>0</v>
      </c>
      <c r="BE71" s="63"/>
      <c r="BF71" s="111">
        <v>0</v>
      </c>
      <c r="BG71" s="113">
        <v>0</v>
      </c>
      <c r="BH71" s="113">
        <v>0</v>
      </c>
      <c r="BI71" s="111">
        <v>0</v>
      </c>
      <c r="BJ71" s="63"/>
      <c r="BK71" s="111">
        <v>0</v>
      </c>
      <c r="BL71" s="111">
        <v>0</v>
      </c>
      <c r="BM71" s="111">
        <v>0</v>
      </c>
      <c r="BN71" s="111">
        <v>0</v>
      </c>
      <c r="BO71" s="111">
        <v>0</v>
      </c>
      <c r="BQ71" s="111">
        <v>0</v>
      </c>
      <c r="BR71" s="111">
        <v>0</v>
      </c>
      <c r="BS71" s="111">
        <v>0</v>
      </c>
      <c r="BT71" s="111">
        <v>0</v>
      </c>
      <c r="BV71" s="111" t="s">
        <v>131</v>
      </c>
      <c r="BW71" s="111" t="s">
        <v>131</v>
      </c>
      <c r="BX71" s="111" t="s">
        <v>131</v>
      </c>
      <c r="BY71" s="111">
        <v>0</v>
      </c>
      <c r="CA71" s="111">
        <v>0</v>
      </c>
      <c r="CB71" s="111">
        <v>0</v>
      </c>
      <c r="CC71" s="111">
        <v>0</v>
      </c>
      <c r="CD71" s="111">
        <v>0</v>
      </c>
      <c r="CF71" s="111">
        <v>0</v>
      </c>
      <c r="CG71" s="111">
        <v>0</v>
      </c>
      <c r="CH71" s="111">
        <v>0</v>
      </c>
      <c r="CI71" s="111">
        <v>0</v>
      </c>
      <c r="CK71" s="111">
        <v>0</v>
      </c>
      <c r="CL71" s="111">
        <v>0</v>
      </c>
      <c r="CM71" s="111">
        <v>0</v>
      </c>
      <c r="CN71" s="111">
        <v>0</v>
      </c>
      <c r="CP71" s="111">
        <v>0</v>
      </c>
      <c r="CQ71" s="111">
        <v>0</v>
      </c>
      <c r="CR71" s="111">
        <v>0</v>
      </c>
      <c r="CS71" s="111">
        <v>0</v>
      </c>
      <c r="CU71" s="111">
        <v>0</v>
      </c>
      <c r="CV71" s="111">
        <v>0</v>
      </c>
      <c r="CW71" s="111">
        <v>0</v>
      </c>
      <c r="CX71" s="111">
        <v>0</v>
      </c>
      <c r="CZ71" s="111">
        <v>0</v>
      </c>
      <c r="DA71" s="111">
        <v>0</v>
      </c>
      <c r="DB71" s="111">
        <v>0</v>
      </c>
      <c r="DC71" s="111"/>
    </row>
    <row r="72" spans="2:107" ht="15" customHeight="1" x14ac:dyDescent="0.3">
      <c r="B72" s="81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</row>
    <row r="73" spans="2:107" ht="15" customHeight="1" x14ac:dyDescent="0.3"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</row>
    <row r="74" spans="2:107" ht="15" customHeight="1" x14ac:dyDescent="0.3">
      <c r="B74" s="8"/>
      <c r="C74" s="116" t="s">
        <v>29</v>
      </c>
      <c r="D74" s="116" t="s">
        <v>30</v>
      </c>
      <c r="E74" s="116" t="s">
        <v>31</v>
      </c>
      <c r="F74" s="116" t="s">
        <v>32</v>
      </c>
      <c r="G74" s="75"/>
      <c r="H74" s="115" t="s">
        <v>33</v>
      </c>
      <c r="I74" s="115" t="s">
        <v>34</v>
      </c>
      <c r="J74" s="115" t="s">
        <v>35</v>
      </c>
      <c r="K74" s="115" t="s">
        <v>36</v>
      </c>
      <c r="L74" s="63"/>
      <c r="M74" s="115" t="s">
        <v>37</v>
      </c>
      <c r="N74" s="115" t="s">
        <v>38</v>
      </c>
      <c r="O74" s="115" t="s">
        <v>39</v>
      </c>
      <c r="P74" s="115" t="s">
        <v>40</v>
      </c>
      <c r="Q74" s="63"/>
      <c r="R74" s="115" t="s">
        <v>41</v>
      </c>
      <c r="S74" s="115" t="s">
        <v>42</v>
      </c>
      <c r="T74" s="115" t="s">
        <v>43</v>
      </c>
      <c r="U74" s="115" t="s">
        <v>44</v>
      </c>
      <c r="V74" s="63"/>
      <c r="W74" s="115" t="s">
        <v>45</v>
      </c>
      <c r="X74" s="115" t="s">
        <v>46</v>
      </c>
      <c r="Y74" s="115" t="s">
        <v>47</v>
      </c>
      <c r="Z74" s="115" t="s">
        <v>48</v>
      </c>
      <c r="AA74" s="63"/>
      <c r="AB74" s="115" t="s">
        <v>49</v>
      </c>
      <c r="AC74" s="115" t="s">
        <v>50</v>
      </c>
      <c r="AD74" s="115" t="s">
        <v>51</v>
      </c>
      <c r="AE74" s="115" t="s">
        <v>52</v>
      </c>
      <c r="AF74" s="63"/>
      <c r="AG74" s="115" t="s">
        <v>53</v>
      </c>
      <c r="AH74" s="115" t="s">
        <v>54</v>
      </c>
      <c r="AI74" s="115" t="s">
        <v>55</v>
      </c>
      <c r="AJ74" s="115" t="s">
        <v>56</v>
      </c>
      <c r="AK74" s="63"/>
      <c r="AL74" s="115" t="s">
        <v>57</v>
      </c>
      <c r="AM74" s="115" t="s">
        <v>58</v>
      </c>
      <c r="AN74" s="115" t="s">
        <v>59</v>
      </c>
      <c r="AO74" s="115" t="s">
        <v>60</v>
      </c>
      <c r="AP74" s="63"/>
      <c r="AQ74" s="115" t="s">
        <v>61</v>
      </c>
      <c r="AR74" s="115" t="s">
        <v>62</v>
      </c>
      <c r="AS74" s="115" t="s">
        <v>63</v>
      </c>
      <c r="AT74" s="115" t="s">
        <v>64</v>
      </c>
      <c r="AU74" s="63"/>
      <c r="AV74" s="115" t="s">
        <v>65</v>
      </c>
      <c r="AW74" s="115" t="s">
        <v>66</v>
      </c>
      <c r="AX74" s="115" t="s">
        <v>67</v>
      </c>
      <c r="AY74" s="115" t="s">
        <v>68</v>
      </c>
      <c r="AZ74" s="63"/>
      <c r="BA74" s="115" t="s">
        <v>69</v>
      </c>
      <c r="BB74" s="115" t="s">
        <v>70</v>
      </c>
      <c r="BC74" s="115" t="s">
        <v>71</v>
      </c>
      <c r="BD74" s="115" t="s">
        <v>72</v>
      </c>
      <c r="BE74" s="63"/>
      <c r="BF74" s="115" t="s">
        <v>73</v>
      </c>
      <c r="BG74" s="115" t="s">
        <v>74</v>
      </c>
      <c r="BH74" s="115" t="s">
        <v>75</v>
      </c>
      <c r="BI74" s="115" t="s">
        <v>76</v>
      </c>
      <c r="BJ74" s="63"/>
      <c r="BK74" s="115" t="s">
        <v>77</v>
      </c>
      <c r="BL74" s="115" t="s">
        <v>78</v>
      </c>
      <c r="BM74" s="115" t="s">
        <v>79</v>
      </c>
      <c r="BN74" s="115" t="s">
        <v>80</v>
      </c>
      <c r="BO74" s="115" t="s">
        <v>81</v>
      </c>
      <c r="BQ74" s="115" t="s">
        <v>82</v>
      </c>
      <c r="BR74" s="115" t="s">
        <v>83</v>
      </c>
      <c r="BS74" s="115" t="s">
        <v>84</v>
      </c>
      <c r="BT74" s="115" t="s">
        <v>85</v>
      </c>
      <c r="BV74" s="115" t="s">
        <v>86</v>
      </c>
      <c r="BW74" s="116" t="s">
        <v>87</v>
      </c>
      <c r="BX74" s="116" t="s">
        <v>88</v>
      </c>
      <c r="BY74" s="116" t="s">
        <v>85</v>
      </c>
      <c r="CA74" s="115" t="s">
        <v>89</v>
      </c>
      <c r="CB74" s="116" t="s">
        <v>90</v>
      </c>
      <c r="CC74" s="116" t="s">
        <v>91</v>
      </c>
      <c r="CD74" s="116" t="s">
        <v>92</v>
      </c>
      <c r="CE74" s="76"/>
      <c r="CF74" s="115" t="s">
        <v>93</v>
      </c>
      <c r="CG74" s="116" t="s">
        <v>94</v>
      </c>
      <c r="CH74" s="116" t="s">
        <v>95</v>
      </c>
      <c r="CI74" s="116" t="s">
        <v>322</v>
      </c>
      <c r="CJ74" s="76"/>
      <c r="CK74" s="115" t="s">
        <v>323</v>
      </c>
      <c r="CL74" s="116" t="s">
        <v>324</v>
      </c>
      <c r="CM74" s="116" t="s">
        <v>325</v>
      </c>
      <c r="CN74" s="116" t="s">
        <v>326</v>
      </c>
      <c r="CO74" s="76"/>
      <c r="CP74" s="115" t="s">
        <v>352</v>
      </c>
      <c r="CQ74" s="116" t="s">
        <v>353</v>
      </c>
      <c r="CR74" s="116" t="s">
        <v>358</v>
      </c>
      <c r="CS74" s="116" t="s">
        <v>363</v>
      </c>
      <c r="CT74" s="76"/>
      <c r="CU74" s="116" t="s">
        <v>366</v>
      </c>
      <c r="CV74" s="116" t="s">
        <v>367</v>
      </c>
      <c r="CW74" s="116" t="s">
        <v>368</v>
      </c>
      <c r="CX74" s="116" t="s">
        <v>369</v>
      </c>
      <c r="CY74" s="76"/>
      <c r="CZ74" s="116" t="s">
        <v>374</v>
      </c>
      <c r="DA74" s="116" t="s">
        <v>375</v>
      </c>
      <c r="DB74" s="116" t="s">
        <v>376</v>
      </c>
      <c r="DC74" s="116" t="s">
        <v>377</v>
      </c>
    </row>
    <row r="75" spans="2:107" s="86" customFormat="1" ht="15" customHeight="1" x14ac:dyDescent="0.3">
      <c r="B75" s="117" t="s">
        <v>148</v>
      </c>
      <c r="C75" s="118">
        <v>0.35668789808917195</v>
      </c>
      <c r="D75" s="118">
        <v>0.2774566473988439</v>
      </c>
      <c r="E75" s="118">
        <v>0.29775280898876405</v>
      </c>
      <c r="F75" s="118">
        <v>0.2097560975609756</v>
      </c>
      <c r="G75" s="85"/>
      <c r="H75" s="118">
        <v>0.22065727699530524</v>
      </c>
      <c r="I75" s="118">
        <v>0.32579185520361986</v>
      </c>
      <c r="J75" s="118">
        <v>0.28571428571428581</v>
      </c>
      <c r="K75" s="118">
        <v>0.29032258064516125</v>
      </c>
      <c r="L75" s="85"/>
      <c r="M75" s="118">
        <v>0.29615384615384621</v>
      </c>
      <c r="N75" s="118">
        <v>0.31399317406143346</v>
      </c>
      <c r="O75" s="118">
        <v>0.29629629629629628</v>
      </c>
      <c r="P75" s="118">
        <v>0.91250000000000009</v>
      </c>
      <c r="Q75" s="71"/>
      <c r="R75" s="118">
        <v>0.86943620178041536</v>
      </c>
      <c r="S75" s="118">
        <v>1.0103896103896104</v>
      </c>
      <c r="T75" s="118">
        <v>0.97922077922077921</v>
      </c>
      <c r="U75" s="118">
        <v>0.37418300653594772</v>
      </c>
      <c r="V75" s="71"/>
      <c r="W75" s="118">
        <v>0.3666666666666667</v>
      </c>
      <c r="X75" s="118">
        <v>0.1304909560723515</v>
      </c>
      <c r="Y75" s="118">
        <v>0.16797900262467191</v>
      </c>
      <c r="Z75" s="118">
        <v>9.2746730083234308E-2</v>
      </c>
      <c r="AA75" s="71"/>
      <c r="AB75" s="118">
        <v>-4.297328687572588E-2</v>
      </c>
      <c r="AC75" s="118">
        <v>-1.1428571428571455E-2</v>
      </c>
      <c r="AD75" s="118">
        <v>-4.1573033707865137E-2</v>
      </c>
      <c r="AE75" s="118">
        <v>-2.8291621327529937E-2</v>
      </c>
      <c r="AF75" s="71"/>
      <c r="AG75" s="118">
        <v>0.11165048543689315</v>
      </c>
      <c r="AH75" s="118">
        <v>0.16878612716763008</v>
      </c>
      <c r="AI75" s="118">
        <v>0.18053927315357554</v>
      </c>
      <c r="AJ75" s="118">
        <v>0.20604703247480405</v>
      </c>
      <c r="AK75" s="71"/>
      <c r="AL75" s="118">
        <v>0.20524017467248901</v>
      </c>
      <c r="AM75" s="118">
        <v>0.20375865479723054</v>
      </c>
      <c r="AN75" s="118">
        <v>0.19364448857994043</v>
      </c>
      <c r="AO75" s="118">
        <v>0.22562674094707513</v>
      </c>
      <c r="AP75" s="71"/>
      <c r="AQ75" s="118">
        <v>0.20742753623188404</v>
      </c>
      <c r="AR75" s="118">
        <v>0.21774856203779791</v>
      </c>
      <c r="AS75" s="118">
        <v>0.20881863560732117</v>
      </c>
      <c r="AT75" s="118">
        <v>0.14848484848484844</v>
      </c>
      <c r="AU75" s="71"/>
      <c r="AV75" s="118">
        <v>0.14403600900225055</v>
      </c>
      <c r="AW75" s="118">
        <v>7.5573549257759831E-2</v>
      </c>
      <c r="AX75" s="118">
        <v>8.3275980729525134E-2</v>
      </c>
      <c r="AY75" s="118">
        <v>7.3218997361477633E-2</v>
      </c>
      <c r="AZ75" s="71"/>
      <c r="BA75" s="118">
        <v>7.6065573770491834E-2</v>
      </c>
      <c r="BB75" s="118">
        <v>5.7716436637390123E-2</v>
      </c>
      <c r="BC75" s="118">
        <v>5.9720457433291019E-2</v>
      </c>
      <c r="BD75" s="118">
        <v>4.6711739397664376E-2</v>
      </c>
      <c r="BE75" s="71"/>
      <c r="BF75" s="118">
        <v>1.8281535648994485E-2</v>
      </c>
      <c r="BG75" s="118">
        <v>1.4234875444839812E-2</v>
      </c>
      <c r="BH75" s="118">
        <v>8.9928057553956275E-3</v>
      </c>
      <c r="BI75" s="118">
        <v>2.34879624192601E-2</v>
      </c>
      <c r="BJ75" s="71"/>
      <c r="BK75" s="118">
        <v>3.4111310592459532E-2</v>
      </c>
      <c r="BL75" s="118">
        <v>2.6900584795321647E-2</v>
      </c>
      <c r="BM75" s="118">
        <v>1.8419489007724277E-2</v>
      </c>
      <c r="BN75" s="118">
        <v>1.2621916236374098E-2</v>
      </c>
      <c r="BO75" s="118">
        <v>-1.1474469305794432E-3</v>
      </c>
      <c r="BP75" s="71"/>
      <c r="BQ75" s="118">
        <v>-2.3148148148147696E-3</v>
      </c>
      <c r="BR75" s="118">
        <v>-2.277904328018221E-3</v>
      </c>
      <c r="BS75" s="118">
        <v>1.8669778296382722E-2</v>
      </c>
      <c r="BT75" s="118">
        <v>2.8719126938541173E-3</v>
      </c>
      <c r="BV75" s="107" t="s">
        <v>131</v>
      </c>
      <c r="BW75" s="107" t="s">
        <v>131</v>
      </c>
      <c r="BX75" s="107" t="s">
        <v>131</v>
      </c>
      <c r="BY75" s="118">
        <v>2.8719126938541173E-3</v>
      </c>
      <c r="CA75" s="118">
        <v>7.5669383003491575E-3</v>
      </c>
      <c r="CB75" s="118">
        <v>1.9484240687679177E-2</v>
      </c>
      <c r="CC75" s="118">
        <v>2.2121384004537781E-2</v>
      </c>
      <c r="CD75" s="118">
        <v>6.3001145475372278E-2</v>
      </c>
      <c r="CF75" s="118">
        <v>0.10745233968804158</v>
      </c>
      <c r="CG75" s="118">
        <v>0.1360314783586285</v>
      </c>
      <c r="CH75" s="118">
        <v>0.179245283018868</v>
      </c>
      <c r="CI75" s="118">
        <v>0.20905172413793105</v>
      </c>
      <c r="CK75" s="118">
        <v>-8.1898800208659361E-2</v>
      </c>
      <c r="CL75" s="118">
        <v>-0.13112320633349828</v>
      </c>
      <c r="CM75" s="118">
        <v>-0.1355294117647059</v>
      </c>
      <c r="CN75" s="118">
        <v>-0.12566844919786091</v>
      </c>
      <c r="CP75" s="118">
        <v>0.16193181818181812</v>
      </c>
      <c r="CQ75" s="118">
        <v>0.21924829157175396</v>
      </c>
      <c r="CR75" s="118">
        <v>0.20087098530212311</v>
      </c>
      <c r="CS75" s="118">
        <v>0.15953109072375127</v>
      </c>
      <c r="CU75" s="118">
        <v>0.16479217603911978</v>
      </c>
      <c r="CV75" s="118">
        <v>0.16394208313872016</v>
      </c>
      <c r="CW75" s="118">
        <v>0.16681776971894835</v>
      </c>
      <c r="CX75" s="118">
        <v>0.25142857142857133</v>
      </c>
      <c r="CZ75" s="118">
        <v>0.24223341729638959</v>
      </c>
      <c r="DA75" s="118">
        <v>0.2821027287319422</v>
      </c>
      <c r="DB75" s="118">
        <v>0.3310023310023309</v>
      </c>
      <c r="DC75" s="118"/>
    </row>
    <row r="76" spans="2:107" ht="15" customHeight="1" outlineLevel="1" x14ac:dyDescent="0.3">
      <c r="B76" s="112" t="s">
        <v>140</v>
      </c>
      <c r="C76" s="67">
        <v>0.24324324324324326</v>
      </c>
      <c r="D76" s="67">
        <v>0.22033898305084745</v>
      </c>
      <c r="E76" s="67">
        <v>0.24590163934426229</v>
      </c>
      <c r="F76" s="67">
        <v>0.18656716417910449</v>
      </c>
      <c r="G76" s="67"/>
      <c r="H76" s="67">
        <v>0.18840579710144922</v>
      </c>
      <c r="I76" s="67">
        <v>0.17361111111111116</v>
      </c>
      <c r="J76" s="67">
        <v>0.125</v>
      </c>
      <c r="K76" s="67">
        <v>0.13836477987421381</v>
      </c>
      <c r="L76" s="67"/>
      <c r="M76" s="67">
        <v>0.10975609756097571</v>
      </c>
      <c r="N76" s="67">
        <v>0.13017751479289941</v>
      </c>
      <c r="O76" s="67">
        <v>0.14035087719298245</v>
      </c>
      <c r="P76" s="67">
        <v>0.16022099447513805</v>
      </c>
      <c r="Q76" s="67"/>
      <c r="R76" s="67">
        <v>0.18131868131868134</v>
      </c>
      <c r="S76" s="67">
        <v>0.24083769633507845</v>
      </c>
      <c r="T76" s="67">
        <v>0.24615384615384617</v>
      </c>
      <c r="U76" s="67">
        <v>0.23809523809523814</v>
      </c>
      <c r="V76" s="67"/>
      <c r="W76" s="67">
        <v>0.24186046511627901</v>
      </c>
      <c r="X76" s="67">
        <v>0.13080168776371304</v>
      </c>
      <c r="Y76" s="67">
        <v>0.13991769547325106</v>
      </c>
      <c r="Z76" s="67">
        <v>0.10769230769230775</v>
      </c>
      <c r="AA76" s="67"/>
      <c r="AB76" s="67">
        <v>7.4906367041198463E-2</v>
      </c>
      <c r="AC76" s="67">
        <v>9.3283582089552342E-2</v>
      </c>
      <c r="AD76" s="67">
        <v>6.8592057761732939E-2</v>
      </c>
      <c r="AE76" s="67">
        <v>5.555555555555558E-2</v>
      </c>
      <c r="AF76" s="67"/>
      <c r="AG76" s="67">
        <v>8.0139372822299659E-2</v>
      </c>
      <c r="AH76" s="67">
        <v>0.10580204778156999</v>
      </c>
      <c r="AI76" s="67">
        <v>0.11486486486486491</v>
      </c>
      <c r="AJ76" s="67">
        <v>0.13157894736842102</v>
      </c>
      <c r="AK76" s="67"/>
      <c r="AL76" s="67">
        <v>0.11935483870967745</v>
      </c>
      <c r="AM76" s="67">
        <v>0.11111111111111116</v>
      </c>
      <c r="AN76" s="67">
        <v>9.6969696969696928E-2</v>
      </c>
      <c r="AO76" s="67">
        <v>0.12209302325581395</v>
      </c>
      <c r="AP76" s="67"/>
      <c r="AQ76" s="67">
        <v>0.10086455331412103</v>
      </c>
      <c r="AR76" s="67">
        <v>0.13888888888888884</v>
      </c>
      <c r="AS76" s="67">
        <v>0.1408839779005524</v>
      </c>
      <c r="AT76" s="67">
        <v>0.10103626943005173</v>
      </c>
      <c r="AU76" s="67"/>
      <c r="AV76" s="67">
        <v>0.11256544502617793</v>
      </c>
      <c r="AW76" s="67">
        <v>4.6341463414634188E-2</v>
      </c>
      <c r="AX76" s="67">
        <v>5.8111380145278391E-2</v>
      </c>
      <c r="AY76" s="67">
        <v>5.647058823529405E-2</v>
      </c>
      <c r="AZ76" s="67"/>
      <c r="BA76" s="67">
        <v>5.4117647058823604E-2</v>
      </c>
      <c r="BB76" s="67">
        <v>4.195804195804187E-2</v>
      </c>
      <c r="BC76" s="67">
        <v>2.7459954233409523E-2</v>
      </c>
      <c r="BD76" s="67">
        <v>2.6726057906458767E-2</v>
      </c>
      <c r="BE76" s="67"/>
      <c r="BF76" s="67">
        <v>1.5625E-2</v>
      </c>
      <c r="BG76" s="67">
        <v>2.460850111856816E-2</v>
      </c>
      <c r="BH76" s="67">
        <v>1.1135857461024523E-2</v>
      </c>
      <c r="BI76" s="67">
        <v>1.5184381778741818E-2</v>
      </c>
      <c r="BJ76" s="67"/>
      <c r="BK76" s="67">
        <v>6.59340659340657E-3</v>
      </c>
      <c r="BL76" s="67">
        <v>1.0917030567685559E-2</v>
      </c>
      <c r="BM76" s="67">
        <v>-6.6079295154185536E-3</v>
      </c>
      <c r="BN76" s="67">
        <v>-8.5470085470085166E-3</v>
      </c>
      <c r="BO76" s="67">
        <v>-3.4188034188034178E-2</v>
      </c>
      <c r="BP76" s="71"/>
      <c r="BQ76" s="67">
        <v>-1.5283842794759805E-2</v>
      </c>
      <c r="BR76" s="67">
        <v>-2.1598272138228958E-2</v>
      </c>
      <c r="BS76" s="67">
        <v>4.4345898004434225E-3</v>
      </c>
      <c r="BT76" s="67">
        <v>4.4247787610618428E-3</v>
      </c>
      <c r="BV76" s="111" t="s">
        <v>131</v>
      </c>
      <c r="BW76" s="111" t="s">
        <v>131</v>
      </c>
      <c r="BX76" s="111" t="s">
        <v>131</v>
      </c>
      <c r="BY76" s="67">
        <v>4.4247787610618428E-3</v>
      </c>
      <c r="CA76" s="67">
        <v>-1.5625E-2</v>
      </c>
      <c r="CB76" s="67">
        <v>-2.6431718061673992E-2</v>
      </c>
      <c r="CC76" s="67">
        <v>-3.9301310043668103E-2</v>
      </c>
      <c r="CD76" s="67">
        <v>-3.0837004405286361E-2</v>
      </c>
      <c r="CF76" s="67">
        <v>-2.2675736961451642E-3</v>
      </c>
      <c r="CG76" s="67">
        <v>-4.5248868778280382E-3</v>
      </c>
      <c r="CH76" s="67">
        <v>1.8181818181818077E-2</v>
      </c>
      <c r="CI76" s="67">
        <v>1.5909090909090873E-2</v>
      </c>
      <c r="CK76" s="67">
        <v>-0.1863636363636364</v>
      </c>
      <c r="CL76" s="67">
        <v>-0.21818181818181814</v>
      </c>
      <c r="CM76" s="67">
        <v>-0.2120535714285714</v>
      </c>
      <c r="CN76" s="67">
        <v>-0.21252796420581654</v>
      </c>
      <c r="CP76" s="67">
        <v>-2.2346368715083775E-2</v>
      </c>
      <c r="CQ76" s="67">
        <v>2.6162790697674465E-2</v>
      </c>
      <c r="CR76" s="67">
        <v>2.5495750708215192E-2</v>
      </c>
      <c r="CS76" s="67">
        <v>2.5568181818181879E-2</v>
      </c>
      <c r="CU76" s="67">
        <v>3.7142857142857144E-2</v>
      </c>
      <c r="CV76" s="67">
        <v>3.1161473087818692E-2</v>
      </c>
      <c r="CW76" s="67">
        <v>8.2872928176795924E-3</v>
      </c>
      <c r="CX76" s="67">
        <v>0</v>
      </c>
      <c r="CZ76" s="67">
        <v>-2.4793388429752095E-2</v>
      </c>
      <c r="DA76" s="67">
        <v>-3.8461538461538436E-2</v>
      </c>
      <c r="DB76" s="67">
        <v>-1.3698630136986356E-2</v>
      </c>
      <c r="DC76" s="67"/>
    </row>
    <row r="77" spans="2:107" ht="15" customHeight="1" outlineLevel="1" x14ac:dyDescent="0.3">
      <c r="B77" s="122" t="s">
        <v>141</v>
      </c>
      <c r="C77" s="67">
        <v>0.60869565217391308</v>
      </c>
      <c r="D77" s="67">
        <v>0.38181818181818183</v>
      </c>
      <c r="E77" s="67">
        <v>0.39285714285714285</v>
      </c>
      <c r="F77" s="67">
        <v>0.24285714285714285</v>
      </c>
      <c r="G77" s="67"/>
      <c r="H77" s="67">
        <v>0.27027027027027017</v>
      </c>
      <c r="I77" s="67">
        <v>0.57894736842105265</v>
      </c>
      <c r="J77" s="67">
        <v>0.55128205128205132</v>
      </c>
      <c r="K77" s="67">
        <v>0.47126436781609193</v>
      </c>
      <c r="L77" s="67"/>
      <c r="M77" s="67">
        <v>0.42553191489361697</v>
      </c>
      <c r="N77" s="67">
        <v>0.3833333333333333</v>
      </c>
      <c r="O77" s="67">
        <v>0.24793388429752072</v>
      </c>
      <c r="P77" s="67">
        <v>0.3359375</v>
      </c>
      <c r="Q77" s="67"/>
      <c r="R77" s="67">
        <v>0.32835820895522394</v>
      </c>
      <c r="S77" s="67">
        <v>0.40963855421686746</v>
      </c>
      <c r="T77" s="67">
        <v>0.39735099337748347</v>
      </c>
      <c r="U77" s="67">
        <v>0.33918128654970769</v>
      </c>
      <c r="V77" s="67"/>
      <c r="W77" s="67">
        <v>0.3089887640449438</v>
      </c>
      <c r="X77" s="67">
        <v>1.2820512820512775E-2</v>
      </c>
      <c r="Y77" s="67">
        <v>0.15165876777251186</v>
      </c>
      <c r="Z77" s="67">
        <v>8.7336244541484698E-2</v>
      </c>
      <c r="AA77" s="67"/>
      <c r="AB77" s="67">
        <v>9.0128755364806912E-2</v>
      </c>
      <c r="AC77" s="67">
        <v>0.13080168776371304</v>
      </c>
      <c r="AD77" s="67">
        <v>4.5267489711934061E-2</v>
      </c>
      <c r="AE77" s="67">
        <v>4.8192771084337283E-2</v>
      </c>
      <c r="AF77" s="67"/>
      <c r="AG77" s="67">
        <v>3.5433070866141669E-2</v>
      </c>
      <c r="AH77" s="67">
        <v>9.7014925373134275E-2</v>
      </c>
      <c r="AI77" s="67">
        <v>0.11023622047244097</v>
      </c>
      <c r="AJ77" s="67">
        <v>0.13026819923371646</v>
      </c>
      <c r="AK77" s="67"/>
      <c r="AL77" s="67">
        <v>0.13307984790874516</v>
      </c>
      <c r="AM77" s="67">
        <v>0.13265306122448983</v>
      </c>
      <c r="AN77" s="67">
        <v>0.12056737588652489</v>
      </c>
      <c r="AO77" s="67">
        <v>0.14237288135593218</v>
      </c>
      <c r="AP77" s="67"/>
      <c r="AQ77" s="67">
        <v>0.1174496644295302</v>
      </c>
      <c r="AR77" s="67">
        <v>0.12912912912912922</v>
      </c>
      <c r="AS77" s="67">
        <v>0.12658227848101267</v>
      </c>
      <c r="AT77" s="67">
        <v>8.6053412462907986E-2</v>
      </c>
      <c r="AU77" s="67"/>
      <c r="AV77" s="67">
        <v>8.4084084084084187E-2</v>
      </c>
      <c r="AW77" s="67">
        <v>1.5957446808510634E-2</v>
      </c>
      <c r="AX77" s="67">
        <v>1.6853932584269593E-2</v>
      </c>
      <c r="AY77" s="67">
        <v>1.6393442622950838E-2</v>
      </c>
      <c r="AZ77" s="67"/>
      <c r="BA77" s="67">
        <v>3.8781163434903121E-2</v>
      </c>
      <c r="BB77" s="67">
        <v>1.5706806282722585E-2</v>
      </c>
      <c r="BC77" s="67">
        <v>3.5911602209944826E-2</v>
      </c>
      <c r="BD77" s="67">
        <v>1.8817204301075252E-2</v>
      </c>
      <c r="BE77" s="67"/>
      <c r="BF77" s="67">
        <v>2.666666666666595E-3</v>
      </c>
      <c r="BG77" s="67">
        <v>-5.1546391752577136E-3</v>
      </c>
      <c r="BH77" s="67">
        <v>-5.3333333333333011E-3</v>
      </c>
      <c r="BI77" s="67">
        <v>5.2770448548813409E-3</v>
      </c>
      <c r="BJ77" s="67"/>
      <c r="BK77" s="67">
        <v>2.6595744680850686E-3</v>
      </c>
      <c r="BL77" s="67">
        <v>-1.0362694300518172E-2</v>
      </c>
      <c r="BM77" s="67">
        <v>-2.9490616621983934E-2</v>
      </c>
      <c r="BN77" s="67">
        <v>-2.0997375328083989E-2</v>
      </c>
      <c r="BO77" s="67">
        <v>-3.1496062992126039E-2</v>
      </c>
      <c r="BP77" s="71"/>
      <c r="BQ77" s="67">
        <v>-3.1830238726790472E-2</v>
      </c>
      <c r="BR77" s="67">
        <v>-2.0942408376963373E-2</v>
      </c>
      <c r="BS77" s="67">
        <v>0</v>
      </c>
      <c r="BT77" s="67">
        <v>-2.4390243902439046E-2</v>
      </c>
      <c r="BV77" s="111" t="s">
        <v>131</v>
      </c>
      <c r="BW77" s="111" t="s">
        <v>131</v>
      </c>
      <c r="BX77" s="111" t="s">
        <v>131</v>
      </c>
      <c r="BY77" s="67">
        <v>-2.4390243902439046E-2</v>
      </c>
      <c r="CA77" s="67">
        <v>-1.9283746556473802E-2</v>
      </c>
      <c r="CB77" s="67">
        <v>5.4054054054053502E-3</v>
      </c>
      <c r="CC77" s="67">
        <v>8.2644628099173278E-3</v>
      </c>
      <c r="CD77" s="67">
        <v>2.4999999999999911E-2</v>
      </c>
      <c r="CF77" s="67">
        <v>4.7752808988763995E-2</v>
      </c>
      <c r="CG77" s="67">
        <v>3.7634408602150504E-2</v>
      </c>
      <c r="CH77" s="67">
        <v>6.0109289617486406E-2</v>
      </c>
      <c r="CI77" s="67">
        <v>7.8590785907859173E-2</v>
      </c>
      <c r="CK77" s="67">
        <v>-0.1394101876675603</v>
      </c>
      <c r="CL77" s="67">
        <v>-0.18911917098445596</v>
      </c>
      <c r="CM77" s="67">
        <v>-0.18814432989690721</v>
      </c>
      <c r="CN77" s="67">
        <v>-0.18341708542713564</v>
      </c>
      <c r="CP77" s="67">
        <v>8.7227414330218078E-2</v>
      </c>
      <c r="CQ77" s="67">
        <v>0.15974440894568698</v>
      </c>
      <c r="CR77" s="67">
        <v>0.11746031746031749</v>
      </c>
      <c r="CS77" s="67">
        <v>9.2307692307692202E-2</v>
      </c>
      <c r="CU77" s="67">
        <v>8.3094555873925557E-2</v>
      </c>
      <c r="CV77" s="67">
        <v>5.2341597796143224E-2</v>
      </c>
      <c r="CW77" s="67">
        <v>6.25E-2</v>
      </c>
      <c r="CX77" s="67">
        <v>5.0704225352112609E-2</v>
      </c>
      <c r="CZ77" s="67">
        <v>1.5873015873015817E-2</v>
      </c>
      <c r="DA77" s="67">
        <v>3.4031413612565453E-2</v>
      </c>
      <c r="DB77" s="67">
        <v>2.1390374331550888E-2</v>
      </c>
      <c r="DC77" s="67"/>
    </row>
    <row r="78" spans="2:107" ht="15" customHeight="1" outlineLevel="1" x14ac:dyDescent="0.3">
      <c r="B78" s="123" t="s">
        <v>142</v>
      </c>
      <c r="C78" s="67" t="s">
        <v>131</v>
      </c>
      <c r="D78" s="67" t="s">
        <v>131</v>
      </c>
      <c r="E78" s="67" t="s">
        <v>131</v>
      </c>
      <c r="F78" s="67" t="s">
        <v>131</v>
      </c>
      <c r="G78" s="67"/>
      <c r="H78" s="67" t="s">
        <v>131</v>
      </c>
      <c r="I78" s="67" t="s">
        <v>131</v>
      </c>
      <c r="J78" s="67" t="s">
        <v>131</v>
      </c>
      <c r="K78" s="67" t="s">
        <v>131</v>
      </c>
      <c r="L78" s="67"/>
      <c r="M78" s="67" t="s">
        <v>131</v>
      </c>
      <c r="N78" s="67" t="s">
        <v>131</v>
      </c>
      <c r="O78" s="67" t="s">
        <v>131</v>
      </c>
      <c r="P78" s="67" t="s">
        <v>131</v>
      </c>
      <c r="Q78" s="67"/>
      <c r="R78" s="67" t="s">
        <v>131</v>
      </c>
      <c r="S78" s="67" t="s">
        <v>131</v>
      </c>
      <c r="T78" s="67" t="s">
        <v>131</v>
      </c>
      <c r="U78" s="67">
        <v>0.27215189873417711</v>
      </c>
      <c r="V78" s="67"/>
      <c r="W78" s="67">
        <v>0.31012658227848111</v>
      </c>
      <c r="X78" s="67">
        <v>4.0000000000000036E-2</v>
      </c>
      <c r="Y78" s="67">
        <v>0.10526315789473695</v>
      </c>
      <c r="Z78" s="67">
        <v>7.4626865671641784E-2</v>
      </c>
      <c r="AA78" s="67"/>
      <c r="AB78" s="67">
        <v>4.8309178743961345E-2</v>
      </c>
      <c r="AC78" s="67">
        <v>0.11057692307692313</v>
      </c>
      <c r="AD78" s="67">
        <v>3.8095238095238182E-2</v>
      </c>
      <c r="AE78" s="67">
        <v>2.7777777777777679E-2</v>
      </c>
      <c r="AF78" s="67"/>
      <c r="AG78" s="67">
        <v>3.2258064516129004E-2</v>
      </c>
      <c r="AH78" s="67">
        <v>9.0909090909090828E-2</v>
      </c>
      <c r="AI78" s="67">
        <v>0.11009174311926606</v>
      </c>
      <c r="AJ78" s="67">
        <v>0.16666666666666674</v>
      </c>
      <c r="AK78" s="67"/>
      <c r="AL78" s="67">
        <v>0.1473214285714286</v>
      </c>
      <c r="AM78" s="67">
        <v>0.11507936507936511</v>
      </c>
      <c r="AN78" s="67">
        <v>0.10330578512396693</v>
      </c>
      <c r="AO78" s="67">
        <v>0.12741312741312738</v>
      </c>
      <c r="AP78" s="67"/>
      <c r="AQ78" s="67">
        <v>0.13618677042801552</v>
      </c>
      <c r="AR78" s="67">
        <v>0.15658362989323837</v>
      </c>
      <c r="AS78" s="67">
        <v>0.13108614232209748</v>
      </c>
      <c r="AT78" s="67">
        <v>5.4794520547945202E-2</v>
      </c>
      <c r="AU78" s="67"/>
      <c r="AV78" s="67">
        <v>3.7671232876712368E-2</v>
      </c>
      <c r="AW78" s="67">
        <v>1.538461538461533E-2</v>
      </c>
      <c r="AX78" s="67">
        <v>2.9801324503311299E-2</v>
      </c>
      <c r="AY78" s="67">
        <v>3.5714285714285809E-2</v>
      </c>
      <c r="AZ78" s="67"/>
      <c r="BA78" s="67">
        <v>6.2706270627062688E-2</v>
      </c>
      <c r="BB78" s="67">
        <v>3.9393939393939315E-2</v>
      </c>
      <c r="BC78" s="67">
        <v>4.8231511254019255E-2</v>
      </c>
      <c r="BD78" s="67">
        <v>3.4482758620689724E-2</v>
      </c>
      <c r="BE78" s="67"/>
      <c r="BF78" s="67">
        <v>-3.1055900621117516E-3</v>
      </c>
      <c r="BG78" s="67">
        <v>-1.4577259475218707E-2</v>
      </c>
      <c r="BH78" s="67">
        <v>-6.1349693251533388E-3</v>
      </c>
      <c r="BI78" s="67">
        <v>9.0909090909090384E-3</v>
      </c>
      <c r="BJ78" s="67"/>
      <c r="BK78" s="67">
        <v>3.4267912772585563E-2</v>
      </c>
      <c r="BL78" s="67">
        <v>-8.8757396449704595E-3</v>
      </c>
      <c r="BM78" s="67">
        <v>6.1728395061728669E-3</v>
      </c>
      <c r="BN78" s="67">
        <v>-3.0030030030030463E-3</v>
      </c>
      <c r="BO78" s="67">
        <v>-1.2012012012011963E-2</v>
      </c>
      <c r="BP78" s="71"/>
      <c r="BQ78" s="67">
        <v>-3.6144578313253017E-2</v>
      </c>
      <c r="BR78" s="67">
        <v>-2.68656716417911E-2</v>
      </c>
      <c r="BS78" s="67">
        <v>-2.1472392638036797E-2</v>
      </c>
      <c r="BT78" s="67">
        <v>-3.3434650455927084E-2</v>
      </c>
      <c r="BV78" s="111" t="s">
        <v>131</v>
      </c>
      <c r="BW78" s="111" t="s">
        <v>131</v>
      </c>
      <c r="BX78" s="111" t="s">
        <v>131</v>
      </c>
      <c r="BY78" s="67">
        <v>-3.3434650455927084E-2</v>
      </c>
      <c r="CA78" s="67">
        <v>-3.154574132492094E-3</v>
      </c>
      <c r="CB78" s="67">
        <v>1.5432098765432167E-2</v>
      </c>
      <c r="CC78" s="67">
        <v>1.8633540372670732E-2</v>
      </c>
      <c r="CD78" s="67">
        <v>4.4025157232704393E-2</v>
      </c>
      <c r="CF78" s="67">
        <v>7.5949367088607556E-2</v>
      </c>
      <c r="CG78" s="67">
        <v>7.5987841945288848E-2</v>
      </c>
      <c r="CH78" s="67">
        <v>9.7560975609756184E-2</v>
      </c>
      <c r="CI78" s="67">
        <v>0.10843373493975905</v>
      </c>
      <c r="CK78" s="67">
        <v>-7.0588235294117618E-2</v>
      </c>
      <c r="CL78" s="67">
        <v>-0.10734463276836159</v>
      </c>
      <c r="CM78" s="67">
        <v>-0.11944444444444446</v>
      </c>
      <c r="CN78" s="67">
        <v>-0.10054347826086951</v>
      </c>
      <c r="CP78" s="67">
        <v>8.5443037974683556E-2</v>
      </c>
      <c r="CQ78" s="67">
        <v>0.14240506329113933</v>
      </c>
      <c r="CR78" s="67">
        <v>0.11671924290220814</v>
      </c>
      <c r="CS78" s="67">
        <v>6.6465256797582972E-2</v>
      </c>
      <c r="CU78" s="67">
        <v>6.7055393586005874E-2</v>
      </c>
      <c r="CV78" s="67">
        <v>5.5401662049861411E-2</v>
      </c>
      <c r="CW78" s="67">
        <v>4.8022598870056443E-2</v>
      </c>
      <c r="CX78" s="67">
        <v>5.0991501416430607E-2</v>
      </c>
      <c r="CZ78" s="67">
        <v>4.0983606557376984E-2</v>
      </c>
      <c r="DA78" s="67">
        <v>4.7244094488188892E-2</v>
      </c>
      <c r="DB78" s="67">
        <v>1.8867924528301883E-2</v>
      </c>
      <c r="DC78" s="67"/>
    </row>
    <row r="79" spans="2:107" ht="15" customHeight="1" outlineLevel="1" x14ac:dyDescent="0.3">
      <c r="B79" s="123" t="s">
        <v>143</v>
      </c>
      <c r="C79" s="67" t="s">
        <v>131</v>
      </c>
      <c r="D79" s="67" t="s">
        <v>131</v>
      </c>
      <c r="E79" s="67" t="s">
        <v>131</v>
      </c>
      <c r="F79" s="67" t="s">
        <v>131</v>
      </c>
      <c r="G79" s="67"/>
      <c r="H79" s="67" t="s">
        <v>131</v>
      </c>
      <c r="I79" s="67" t="s">
        <v>131</v>
      </c>
      <c r="J79" s="67" t="s">
        <v>131</v>
      </c>
      <c r="K79" s="67" t="s">
        <v>131</v>
      </c>
      <c r="L79" s="67"/>
      <c r="M79" s="67" t="s">
        <v>131</v>
      </c>
      <c r="N79" s="67" t="s">
        <v>131</v>
      </c>
      <c r="O79" s="67" t="s">
        <v>131</v>
      </c>
      <c r="P79" s="67" t="s">
        <v>131</v>
      </c>
      <c r="Q79" s="67"/>
      <c r="R79" s="67" t="s">
        <v>131</v>
      </c>
      <c r="S79" s="67" t="s">
        <v>131</v>
      </c>
      <c r="T79" s="67" t="s">
        <v>131</v>
      </c>
      <c r="U79" s="67">
        <v>1.9444444444444446</v>
      </c>
      <c r="V79" s="67"/>
      <c r="W79" s="67">
        <v>1.6190476190476191</v>
      </c>
      <c r="X79" s="67">
        <v>0.55555555555555558</v>
      </c>
      <c r="Y79" s="67">
        <v>0.22222222222222232</v>
      </c>
      <c r="Z79" s="67">
        <v>5.6603773584905648E-2</v>
      </c>
      <c r="AA79" s="67"/>
      <c r="AB79" s="67">
        <v>3.6363636363636376E-2</v>
      </c>
      <c r="AC79" s="67">
        <v>7.1428571428571397E-2</v>
      </c>
      <c r="AD79" s="67">
        <v>0.34545454545454546</v>
      </c>
      <c r="AE79" s="67">
        <v>0.66071428571428581</v>
      </c>
      <c r="AF79" s="67"/>
      <c r="AG79" s="67">
        <v>0.85964912280701755</v>
      </c>
      <c r="AH79" s="67">
        <v>1.0833333333333335</v>
      </c>
      <c r="AI79" s="67">
        <v>0.87837837837837829</v>
      </c>
      <c r="AJ79" s="67">
        <v>0.73118279569892475</v>
      </c>
      <c r="AK79" s="67"/>
      <c r="AL79" s="67">
        <v>0.60377358490566047</v>
      </c>
      <c r="AM79" s="67">
        <v>0.504</v>
      </c>
      <c r="AN79" s="67">
        <v>0.37410071942446033</v>
      </c>
      <c r="AO79" s="67">
        <v>0.36024844720496896</v>
      </c>
      <c r="AP79" s="67"/>
      <c r="AQ79" s="67">
        <v>0.32352941176470584</v>
      </c>
      <c r="AR79" s="67">
        <v>0.29255319148936176</v>
      </c>
      <c r="AS79" s="67">
        <v>0.28795811518324599</v>
      </c>
      <c r="AT79" s="67">
        <v>0.16894977168949765</v>
      </c>
      <c r="AU79" s="67"/>
      <c r="AV79" s="67">
        <v>0.16444444444444439</v>
      </c>
      <c r="AW79" s="67">
        <v>0.10288065843621408</v>
      </c>
      <c r="AX79" s="67">
        <v>0.10162601626016254</v>
      </c>
      <c r="AY79" s="67">
        <v>9.375E-2</v>
      </c>
      <c r="AZ79" s="67"/>
      <c r="BA79" s="67">
        <v>7.2519083969465603E-2</v>
      </c>
      <c r="BB79" s="67">
        <v>5.9701492537313383E-2</v>
      </c>
      <c r="BC79" s="67">
        <v>6.2730627306273101E-2</v>
      </c>
      <c r="BD79" s="67">
        <v>3.5714285714285809E-2</v>
      </c>
      <c r="BE79" s="67"/>
      <c r="BF79" s="67">
        <v>1.4234875444839812E-2</v>
      </c>
      <c r="BG79" s="67">
        <v>1.4084507042253502E-2</v>
      </c>
      <c r="BH79" s="67">
        <v>-1.041666666666663E-2</v>
      </c>
      <c r="BI79" s="67">
        <v>1.379310344827589E-2</v>
      </c>
      <c r="BJ79" s="67"/>
      <c r="BK79" s="67">
        <v>2.1052631578947434E-2</v>
      </c>
      <c r="BL79" s="67">
        <v>2.0833333333333259E-2</v>
      </c>
      <c r="BM79" s="67">
        <v>2.1052631578947434E-2</v>
      </c>
      <c r="BN79" s="67">
        <v>6.8027210884353817E-3</v>
      </c>
      <c r="BO79" s="67">
        <v>-6.8027210884353817E-3</v>
      </c>
      <c r="BP79" s="71"/>
      <c r="BQ79" s="67">
        <v>-6.8728522336769515E-3</v>
      </c>
      <c r="BR79" s="67">
        <v>-1.7006802721088454E-2</v>
      </c>
      <c r="BS79" s="67">
        <v>-3.4364261168384758E-3</v>
      </c>
      <c r="BT79" s="67">
        <v>-3.082191780821919E-2</v>
      </c>
      <c r="BV79" s="111" t="s">
        <v>131</v>
      </c>
      <c r="BW79" s="111" t="s">
        <v>131</v>
      </c>
      <c r="BX79" s="111" t="s">
        <v>131</v>
      </c>
      <c r="BY79" s="67">
        <v>-3.082191780821919E-2</v>
      </c>
      <c r="CA79" s="67">
        <v>-4.166666666666663E-2</v>
      </c>
      <c r="CB79" s="67">
        <v>-3.819444444444442E-2</v>
      </c>
      <c r="CC79" s="67">
        <v>-4.8109965635738883E-2</v>
      </c>
      <c r="CD79" s="67">
        <v>-1.7667844522968212E-2</v>
      </c>
      <c r="CF79" s="67">
        <v>7.2463768115942351E-3</v>
      </c>
      <c r="CG79" s="67">
        <v>1.4440433212996373E-2</v>
      </c>
      <c r="CH79" s="67">
        <v>4.3321299638989119E-2</v>
      </c>
      <c r="CI79" s="67">
        <v>2.877697841726623E-2</v>
      </c>
      <c r="CK79" s="67">
        <v>-0.21582733812949639</v>
      </c>
      <c r="CL79" s="67">
        <v>-0.25622775800711739</v>
      </c>
      <c r="CM79" s="67">
        <v>-0.25259515570934254</v>
      </c>
      <c r="CN79" s="67">
        <v>-0.24125874125874125</v>
      </c>
      <c r="CP79" s="67">
        <v>-4.5871559633027248E-3</v>
      </c>
      <c r="CQ79" s="67">
        <v>7.1770334928229707E-2</v>
      </c>
      <c r="CR79" s="67">
        <v>6.944444444444442E-2</v>
      </c>
      <c r="CS79" s="67">
        <v>5.0691244239631228E-2</v>
      </c>
      <c r="CU79" s="67">
        <v>7.8341013824884786E-2</v>
      </c>
      <c r="CV79" s="67">
        <v>4.0178571428571397E-2</v>
      </c>
      <c r="CW79" s="67">
        <v>1.298701298701288E-2</v>
      </c>
      <c r="CX79" s="67">
        <v>8.7719298245614308E-3</v>
      </c>
      <c r="CZ79" s="67">
        <v>-2.1367521367521403E-2</v>
      </c>
      <c r="DA79" s="67">
        <v>2.5751072961373467E-2</v>
      </c>
      <c r="DB79" s="67">
        <v>4.7008547008547064E-2</v>
      </c>
      <c r="DC79" s="67"/>
    </row>
    <row r="80" spans="2:107" ht="15" customHeight="1" outlineLevel="1" x14ac:dyDescent="0.3">
      <c r="B80" s="123" t="s">
        <v>144</v>
      </c>
      <c r="C80" s="67" t="s">
        <v>131</v>
      </c>
      <c r="D80" s="67" t="s">
        <v>131</v>
      </c>
      <c r="E80" s="67" t="s">
        <v>131</v>
      </c>
      <c r="F80" s="67" t="s">
        <v>131</v>
      </c>
      <c r="G80" s="67"/>
      <c r="H80" s="67" t="s">
        <v>131</v>
      </c>
      <c r="I80" s="67" t="s">
        <v>131</v>
      </c>
      <c r="J80" s="67" t="s">
        <v>131</v>
      </c>
      <c r="K80" s="67" t="s">
        <v>131</v>
      </c>
      <c r="L80" s="67"/>
      <c r="M80" s="67" t="s">
        <v>131</v>
      </c>
      <c r="N80" s="67" t="s">
        <v>131</v>
      </c>
      <c r="O80" s="67" t="s">
        <v>131</v>
      </c>
      <c r="P80" s="67" t="s">
        <v>131</v>
      </c>
      <c r="Q80" s="67"/>
      <c r="R80" s="67" t="s">
        <v>131</v>
      </c>
      <c r="S80" s="67" t="s">
        <v>131</v>
      </c>
      <c r="T80" s="67" t="s">
        <v>131</v>
      </c>
      <c r="U80" s="67" t="s">
        <v>131</v>
      </c>
      <c r="V80" s="67"/>
      <c r="W80" s="67" t="s">
        <v>131</v>
      </c>
      <c r="X80" s="67" t="s">
        <v>131</v>
      </c>
      <c r="Y80" s="67" t="s">
        <v>131</v>
      </c>
      <c r="Z80" s="67" t="s">
        <v>131</v>
      </c>
      <c r="AA80" s="67"/>
      <c r="AB80" s="67" t="s">
        <v>131</v>
      </c>
      <c r="AC80" s="67" t="s">
        <v>131</v>
      </c>
      <c r="AD80" s="67" t="s">
        <v>131</v>
      </c>
      <c r="AE80" s="67" t="s">
        <v>131</v>
      </c>
      <c r="AF80" s="67"/>
      <c r="AG80" s="67" t="s">
        <v>131</v>
      </c>
      <c r="AH80" s="67" t="s">
        <v>131</v>
      </c>
      <c r="AI80" s="67" t="s">
        <v>131</v>
      </c>
      <c r="AJ80" s="67" t="s">
        <v>131</v>
      </c>
      <c r="AK80" s="67"/>
      <c r="AL80" s="67" t="s">
        <v>131</v>
      </c>
      <c r="AM80" s="67" t="s">
        <v>131</v>
      </c>
      <c r="AN80" s="67" t="s">
        <v>131</v>
      </c>
      <c r="AO80" s="67" t="s">
        <v>131</v>
      </c>
      <c r="AP80" s="67"/>
      <c r="AQ80" s="67">
        <v>4.9230769230769234</v>
      </c>
      <c r="AR80" s="67">
        <v>1.8888888888888888</v>
      </c>
      <c r="AS80" s="67">
        <v>1.5681818181818183</v>
      </c>
      <c r="AT80" s="67">
        <v>1.0806451612903225</v>
      </c>
      <c r="AU80" s="67"/>
      <c r="AV80" s="67">
        <v>0.83116883116883122</v>
      </c>
      <c r="AW80" s="67">
        <v>0.44230769230769229</v>
      </c>
      <c r="AX80" s="67">
        <v>0.38938053097345127</v>
      </c>
      <c r="AY80" s="67">
        <v>0.31782945736434098</v>
      </c>
      <c r="AZ80" s="67"/>
      <c r="BA80" s="67">
        <v>0.21985815602836878</v>
      </c>
      <c r="BB80" s="67">
        <v>0.19333333333333336</v>
      </c>
      <c r="BC80" s="67">
        <v>0.17834394904458595</v>
      </c>
      <c r="BD80" s="67">
        <v>0.16470588235294126</v>
      </c>
      <c r="BE80" s="67"/>
      <c r="BF80" s="67">
        <v>0.15116279069767447</v>
      </c>
      <c r="BG80" s="67">
        <v>0.13966480446927365</v>
      </c>
      <c r="BH80" s="67">
        <v>0.15135135135135136</v>
      </c>
      <c r="BI80" s="67">
        <v>0.17676767676767668</v>
      </c>
      <c r="BJ80" s="67"/>
      <c r="BK80" s="67">
        <v>0.19191919191919182</v>
      </c>
      <c r="BL80" s="67">
        <v>0.24019607843137258</v>
      </c>
      <c r="BM80" s="67">
        <v>0.2018779342723005</v>
      </c>
      <c r="BN80" s="67">
        <v>0.16738197424892709</v>
      </c>
      <c r="BO80" s="67">
        <v>0.16309012875536477</v>
      </c>
      <c r="BP80" s="71"/>
      <c r="BQ80" s="67">
        <v>0.16101694915254239</v>
      </c>
      <c r="BR80" s="67">
        <v>0.13833992094861669</v>
      </c>
      <c r="BS80" s="67">
        <v>0.1796875</v>
      </c>
      <c r="BT80" s="67">
        <v>0.19557195571955721</v>
      </c>
      <c r="BV80" s="111" t="s">
        <v>131</v>
      </c>
      <c r="BW80" s="111" t="s">
        <v>131</v>
      </c>
      <c r="BX80" s="111" t="s">
        <v>131</v>
      </c>
      <c r="BY80" s="67">
        <v>0.19557195571955721</v>
      </c>
      <c r="CA80" s="67">
        <v>0.20503597122302164</v>
      </c>
      <c r="CB80" s="67">
        <v>0.22916666666666674</v>
      </c>
      <c r="CC80" s="67">
        <v>0.23322683706070291</v>
      </c>
      <c r="CD80" s="67">
        <v>0.33950617283950613</v>
      </c>
      <c r="CF80" s="67">
        <v>0.4417910447761193</v>
      </c>
      <c r="CG80" s="67">
        <v>0.57627118644067798</v>
      </c>
      <c r="CH80" s="67">
        <v>0.65284974093264259</v>
      </c>
      <c r="CI80" s="67">
        <v>0.71198156682027647</v>
      </c>
      <c r="CK80" s="67">
        <v>0.12836438923395455</v>
      </c>
      <c r="CL80" s="67">
        <v>2.8673835125448077E-2</v>
      </c>
      <c r="CM80" s="67">
        <v>-3.1347962382445305E-3</v>
      </c>
      <c r="CN80" s="67">
        <v>-8.0753701211305762E-3</v>
      </c>
      <c r="CP80" s="67">
        <v>0.44220183486238529</v>
      </c>
      <c r="CQ80" s="67">
        <v>0.46341463414634143</v>
      </c>
      <c r="CR80" s="67">
        <v>0.42610062893081757</v>
      </c>
      <c r="CS80" s="67">
        <v>0.32700135685210308</v>
      </c>
      <c r="CU80" s="67">
        <v>0.32442748091603058</v>
      </c>
      <c r="CV80" s="67">
        <v>0.34761904761904772</v>
      </c>
      <c r="CW80" s="67">
        <v>0.35611907386990072</v>
      </c>
      <c r="CX80" s="67">
        <v>0.54601226993865026</v>
      </c>
      <c r="CZ80" s="67">
        <v>0.54755043227665712</v>
      </c>
      <c r="DA80" s="67">
        <v>0.60070671378091878</v>
      </c>
      <c r="DB80" s="67">
        <v>0.67560975609756091</v>
      </c>
      <c r="DC80" s="67"/>
    </row>
    <row r="81" spans="2:107" ht="15" customHeight="1" outlineLevel="1" x14ac:dyDescent="0.3">
      <c r="B81" s="123" t="s">
        <v>145</v>
      </c>
      <c r="C81" s="67" t="s">
        <v>131</v>
      </c>
      <c r="D81" s="67" t="s">
        <v>131</v>
      </c>
      <c r="E81" s="67" t="s">
        <v>131</v>
      </c>
      <c r="F81" s="67" t="s">
        <v>131</v>
      </c>
      <c r="G81" s="67"/>
      <c r="H81" s="67" t="s">
        <v>131</v>
      </c>
      <c r="I81" s="67" t="s">
        <v>131</v>
      </c>
      <c r="J81" s="67" t="s">
        <v>131</v>
      </c>
      <c r="K81" s="67" t="s">
        <v>131</v>
      </c>
      <c r="L81" s="67"/>
      <c r="M81" s="67" t="s">
        <v>131</v>
      </c>
      <c r="N81" s="67" t="s">
        <v>131</v>
      </c>
      <c r="O81" s="67" t="s">
        <v>131</v>
      </c>
      <c r="P81" s="67" t="s">
        <v>131</v>
      </c>
      <c r="Q81" s="67"/>
      <c r="R81" s="67" t="s">
        <v>131</v>
      </c>
      <c r="S81" s="67" t="s">
        <v>131</v>
      </c>
      <c r="T81" s="67" t="s">
        <v>131</v>
      </c>
      <c r="U81" s="67" t="s">
        <v>131</v>
      </c>
      <c r="V81" s="67"/>
      <c r="W81" s="67" t="s">
        <v>131</v>
      </c>
      <c r="X81" s="67" t="s">
        <v>131</v>
      </c>
      <c r="Y81" s="67" t="s">
        <v>131</v>
      </c>
      <c r="Z81" s="67" t="s">
        <v>131</v>
      </c>
      <c r="AA81" s="67"/>
      <c r="AB81" s="67" t="s">
        <v>131</v>
      </c>
      <c r="AC81" s="67" t="s">
        <v>131</v>
      </c>
      <c r="AD81" s="67" t="s">
        <v>131</v>
      </c>
      <c r="AE81" s="67" t="s">
        <v>131</v>
      </c>
      <c r="AF81" s="67"/>
      <c r="AG81" s="67" t="s">
        <v>131</v>
      </c>
      <c r="AH81" s="67" t="s">
        <v>131</v>
      </c>
      <c r="AI81" s="67" t="s">
        <v>131</v>
      </c>
      <c r="AJ81" s="67" t="s">
        <v>131</v>
      </c>
      <c r="AK81" s="67"/>
      <c r="AL81" s="67" t="s">
        <v>131</v>
      </c>
      <c r="AM81" s="67" t="s">
        <v>131</v>
      </c>
      <c r="AN81" s="67" t="s">
        <v>131</v>
      </c>
      <c r="AO81" s="67" t="s">
        <v>131</v>
      </c>
      <c r="AP81" s="67"/>
      <c r="AQ81" s="67" t="s">
        <v>131</v>
      </c>
      <c r="AR81" s="67" t="s">
        <v>131</v>
      </c>
      <c r="AS81" s="67" t="s">
        <v>131</v>
      </c>
      <c r="AT81" s="67" t="s">
        <v>131</v>
      </c>
      <c r="AU81" s="67"/>
      <c r="AV81" s="67" t="s">
        <v>131</v>
      </c>
      <c r="AW81" s="67" t="s">
        <v>131</v>
      </c>
      <c r="AX81" s="67" t="s">
        <v>131</v>
      </c>
      <c r="AY81" s="67" t="s">
        <v>131</v>
      </c>
      <c r="AZ81" s="67"/>
      <c r="BA81" s="67" t="s">
        <v>131</v>
      </c>
      <c r="BB81" s="67" t="s">
        <v>131</v>
      </c>
      <c r="BC81" s="67" t="s">
        <v>131</v>
      </c>
      <c r="BD81" s="67" t="s">
        <v>131</v>
      </c>
      <c r="BE81" s="67"/>
      <c r="BF81" s="67" t="s">
        <v>131</v>
      </c>
      <c r="BG81" s="67" t="s">
        <v>131</v>
      </c>
      <c r="BH81" s="67" t="s">
        <v>131</v>
      </c>
      <c r="BI81" s="67" t="s">
        <v>131</v>
      </c>
      <c r="BJ81" s="67"/>
      <c r="BK81" s="67" t="s">
        <v>131</v>
      </c>
      <c r="BL81" s="67" t="s">
        <v>131</v>
      </c>
      <c r="BM81" s="67" t="s">
        <v>131</v>
      </c>
      <c r="BN81" s="67" t="s">
        <v>131</v>
      </c>
      <c r="BO81" s="67" t="s">
        <v>131</v>
      </c>
      <c r="BP81" s="71"/>
      <c r="BQ81" s="67" t="s">
        <v>131</v>
      </c>
      <c r="BR81" s="67" t="s">
        <v>131</v>
      </c>
      <c r="BS81" s="67" t="s">
        <v>131</v>
      </c>
      <c r="BT81" s="67" t="s">
        <v>131</v>
      </c>
      <c r="BV81" s="111" t="s">
        <v>131</v>
      </c>
      <c r="BW81" s="111" t="s">
        <v>131</v>
      </c>
      <c r="BX81" s="111" t="s">
        <v>131</v>
      </c>
      <c r="BY81" s="67" t="s">
        <v>131</v>
      </c>
      <c r="CA81" s="111" t="s">
        <v>131</v>
      </c>
      <c r="CB81" s="111" t="s">
        <v>131</v>
      </c>
      <c r="CC81" s="111" t="s">
        <v>131</v>
      </c>
      <c r="CD81" s="67" t="s">
        <v>131</v>
      </c>
      <c r="CF81" s="111" t="s">
        <v>131</v>
      </c>
      <c r="CG81" s="111" t="s">
        <v>131</v>
      </c>
      <c r="CH81" s="111" t="s">
        <v>131</v>
      </c>
      <c r="CI81" s="67" t="s">
        <v>131</v>
      </c>
      <c r="CK81" s="111" t="s">
        <v>131</v>
      </c>
      <c r="CL81" s="111" t="s">
        <v>131</v>
      </c>
      <c r="CM81" s="111" t="s">
        <v>131</v>
      </c>
      <c r="CN81" s="67" t="s">
        <v>131</v>
      </c>
      <c r="CP81" s="111" t="s">
        <v>131</v>
      </c>
      <c r="CQ81" s="111" t="s">
        <v>131</v>
      </c>
      <c r="CR81" s="111" t="s">
        <v>131</v>
      </c>
      <c r="CS81" s="67" t="s">
        <v>131</v>
      </c>
      <c r="CU81" s="67" t="s">
        <v>131</v>
      </c>
      <c r="CV81" s="111" t="s">
        <v>131</v>
      </c>
      <c r="CW81" s="111" t="s">
        <v>131</v>
      </c>
      <c r="CX81" s="67" t="s">
        <v>131</v>
      </c>
      <c r="CZ81" s="67" t="s">
        <v>131</v>
      </c>
      <c r="DA81" s="111" t="s">
        <v>131</v>
      </c>
      <c r="DB81" s="111" t="s">
        <v>131</v>
      </c>
      <c r="DC81" s="67"/>
    </row>
    <row r="82" spans="2:107" ht="15" customHeight="1" outlineLevel="1" x14ac:dyDescent="0.3">
      <c r="B82" s="123" t="s">
        <v>146</v>
      </c>
      <c r="C82" s="67" t="s">
        <v>131</v>
      </c>
      <c r="D82" s="67" t="s">
        <v>131</v>
      </c>
      <c r="E82" s="67" t="s">
        <v>131</v>
      </c>
      <c r="F82" s="67" t="s">
        <v>131</v>
      </c>
      <c r="G82" s="67"/>
      <c r="H82" s="67" t="s">
        <v>131</v>
      </c>
      <c r="I82" s="67" t="s">
        <v>131</v>
      </c>
      <c r="J82" s="67" t="s">
        <v>131</v>
      </c>
      <c r="K82" s="67" t="s">
        <v>131</v>
      </c>
      <c r="L82" s="67"/>
      <c r="M82" s="67" t="s">
        <v>131</v>
      </c>
      <c r="N82" s="67" t="s">
        <v>131</v>
      </c>
      <c r="O82" s="67" t="s">
        <v>131</v>
      </c>
      <c r="P82" s="67" t="s">
        <v>131</v>
      </c>
      <c r="Q82" s="67"/>
      <c r="R82" s="67" t="s">
        <v>131</v>
      </c>
      <c r="S82" s="67" t="s">
        <v>131</v>
      </c>
      <c r="T82" s="67" t="s">
        <v>131</v>
      </c>
      <c r="U82" s="67" t="s">
        <v>131</v>
      </c>
      <c r="V82" s="67"/>
      <c r="W82" s="67" t="s">
        <v>131</v>
      </c>
      <c r="X82" s="67" t="s">
        <v>131</v>
      </c>
      <c r="Y82" s="67" t="s">
        <v>131</v>
      </c>
      <c r="Z82" s="67">
        <v>0.28571428571428581</v>
      </c>
      <c r="AA82" s="67"/>
      <c r="AB82" s="67">
        <v>0.28571428571428581</v>
      </c>
      <c r="AC82" s="67">
        <v>0.85714285714285721</v>
      </c>
      <c r="AD82" s="67">
        <v>0.375</v>
      </c>
      <c r="AE82" s="67">
        <v>0.44444444444444442</v>
      </c>
      <c r="AF82" s="67"/>
      <c r="AG82" s="67">
        <v>0.44444444444444442</v>
      </c>
      <c r="AH82" s="67">
        <v>0.23076923076923084</v>
      </c>
      <c r="AI82" s="67">
        <v>0.27272727272727271</v>
      </c>
      <c r="AJ82" s="67">
        <v>0.38461538461538458</v>
      </c>
      <c r="AK82" s="67"/>
      <c r="AL82" s="67">
        <v>0.46153846153846145</v>
      </c>
      <c r="AM82" s="67">
        <v>0.1875</v>
      </c>
      <c r="AN82" s="67">
        <v>0.5714285714285714</v>
      </c>
      <c r="AO82" s="67">
        <v>0.33333333333333326</v>
      </c>
      <c r="AP82" s="67"/>
      <c r="AQ82" s="67">
        <v>0.26315789473684204</v>
      </c>
      <c r="AR82" s="67">
        <v>0.26315789473684204</v>
      </c>
      <c r="AS82" s="67">
        <v>4.5454545454545414E-2</v>
      </c>
      <c r="AT82" s="67">
        <v>0.33333333333333326</v>
      </c>
      <c r="AU82" s="67"/>
      <c r="AV82" s="67">
        <v>0.375</v>
      </c>
      <c r="AW82" s="67">
        <v>0.45833333333333326</v>
      </c>
      <c r="AX82" s="67">
        <v>0.56521739130434789</v>
      </c>
      <c r="AY82" s="67">
        <v>0.15625</v>
      </c>
      <c r="AZ82" s="67"/>
      <c r="BA82" s="67">
        <v>0.1212121212121211</v>
      </c>
      <c r="BB82" s="67">
        <v>5.7142857142857162E-2</v>
      </c>
      <c r="BC82" s="67">
        <v>2.7777777777777679E-2</v>
      </c>
      <c r="BD82" s="67">
        <v>-2.7027027027026973E-2</v>
      </c>
      <c r="BE82" s="67"/>
      <c r="BF82" s="67">
        <v>-2.7027027027026973E-2</v>
      </c>
      <c r="BG82" s="67">
        <v>-2.7027027027026973E-2</v>
      </c>
      <c r="BH82" s="67">
        <v>-8.108108108108103E-2</v>
      </c>
      <c r="BI82" s="67">
        <v>-5.555555555555558E-2</v>
      </c>
      <c r="BJ82" s="67"/>
      <c r="BK82" s="67">
        <v>-5.555555555555558E-2</v>
      </c>
      <c r="BL82" s="67">
        <v>-0.19444444444444442</v>
      </c>
      <c r="BM82" s="67">
        <v>-0.17647058823529416</v>
      </c>
      <c r="BN82" s="67">
        <v>-0.17647058823529416</v>
      </c>
      <c r="BO82" s="67">
        <v>-0.17647058823529416</v>
      </c>
      <c r="BP82" s="71"/>
      <c r="BQ82" s="67">
        <v>-0.26470588235294112</v>
      </c>
      <c r="BR82" s="67">
        <v>-0.24137931034482762</v>
      </c>
      <c r="BS82" s="67">
        <v>-0.2857142857142857</v>
      </c>
      <c r="BT82" s="67">
        <v>-0.75</v>
      </c>
      <c r="BV82" s="111" t="s">
        <v>131</v>
      </c>
      <c r="BW82" s="111" t="s">
        <v>131</v>
      </c>
      <c r="BX82" s="111" t="s">
        <v>131</v>
      </c>
      <c r="BY82" s="67">
        <v>-0.75</v>
      </c>
      <c r="CA82" s="67">
        <v>-0.70833333333333326</v>
      </c>
      <c r="CB82" s="67">
        <v>-0.76190476190476186</v>
      </c>
      <c r="CC82" s="67">
        <v>-0.6875</v>
      </c>
      <c r="CD82" s="67">
        <v>-0.5714285714285714</v>
      </c>
      <c r="CF82" s="67">
        <v>-0.5714285714285714</v>
      </c>
      <c r="CG82" s="67">
        <v>-0.6</v>
      </c>
      <c r="CH82" s="67">
        <v>-0.6</v>
      </c>
      <c r="CI82" s="67">
        <v>-0.33333333333333337</v>
      </c>
      <c r="CK82" s="67">
        <v>-0.33333333333333337</v>
      </c>
      <c r="CL82" s="67">
        <v>-1</v>
      </c>
      <c r="CM82" s="67">
        <v>-1</v>
      </c>
      <c r="CN82" s="67">
        <v>-1</v>
      </c>
      <c r="CP82" s="67">
        <v>-1</v>
      </c>
      <c r="CQ82" s="111" t="s">
        <v>131</v>
      </c>
      <c r="CR82" s="111" t="s">
        <v>131</v>
      </c>
      <c r="CS82" s="67" t="s">
        <v>131</v>
      </c>
      <c r="CU82" s="67" t="s">
        <v>131</v>
      </c>
      <c r="CV82" s="111" t="s">
        <v>131</v>
      </c>
      <c r="CW82" s="111" t="s">
        <v>131</v>
      </c>
      <c r="CX82" s="67" t="s">
        <v>131</v>
      </c>
      <c r="CZ82" s="67" t="s">
        <v>131</v>
      </c>
      <c r="DA82" s="111" t="s">
        <v>131</v>
      </c>
      <c r="DB82" s="111" t="s">
        <v>131</v>
      </c>
      <c r="DC82" s="67"/>
    </row>
    <row r="83" spans="2:107" ht="15" customHeight="1" outlineLevel="1" x14ac:dyDescent="0.3">
      <c r="B83" s="123" t="s">
        <v>147</v>
      </c>
      <c r="C83" s="67" t="s">
        <v>131</v>
      </c>
      <c r="D83" s="67" t="s">
        <v>131</v>
      </c>
      <c r="E83" s="67" t="s">
        <v>131</v>
      </c>
      <c r="F83" s="67">
        <v>1</v>
      </c>
      <c r="G83" s="67"/>
      <c r="H83" s="67">
        <v>1</v>
      </c>
      <c r="I83" s="67">
        <v>3</v>
      </c>
      <c r="J83" s="67">
        <v>4</v>
      </c>
      <c r="K83" s="67">
        <v>4.5</v>
      </c>
      <c r="L83" s="67"/>
      <c r="M83" s="67">
        <v>9.5</v>
      </c>
      <c r="N83" s="67">
        <v>6</v>
      </c>
      <c r="O83" s="67">
        <v>6.8</v>
      </c>
      <c r="P83" s="67">
        <v>4</v>
      </c>
      <c r="Q83" s="67"/>
      <c r="R83" s="67">
        <v>1.7619047619047619</v>
      </c>
      <c r="S83" s="67">
        <v>1.3928571428571428</v>
      </c>
      <c r="T83" s="67">
        <v>0.87179487179487181</v>
      </c>
      <c r="U83" s="67">
        <v>0.65454545454545454</v>
      </c>
      <c r="V83" s="67"/>
      <c r="W83" s="67">
        <v>0.5862068965517242</v>
      </c>
      <c r="X83" s="67">
        <v>0.47761194029850751</v>
      </c>
      <c r="Y83" s="67">
        <v>0.32876712328767121</v>
      </c>
      <c r="Z83" s="67">
        <v>0.10989010989010994</v>
      </c>
      <c r="AA83" s="67"/>
      <c r="AB83" s="67">
        <v>-1</v>
      </c>
      <c r="AC83" s="67">
        <v>-1</v>
      </c>
      <c r="AD83" s="67">
        <v>-1</v>
      </c>
      <c r="AE83" s="67">
        <v>-1</v>
      </c>
      <c r="AF83" s="67"/>
      <c r="AG83" s="67" t="s">
        <v>131</v>
      </c>
      <c r="AH83" s="67" t="s">
        <v>131</v>
      </c>
      <c r="AI83" s="67" t="s">
        <v>131</v>
      </c>
      <c r="AJ83" s="67" t="s">
        <v>131</v>
      </c>
      <c r="AK83" s="67"/>
      <c r="AL83" s="67" t="s">
        <v>131</v>
      </c>
      <c r="AM83" s="67" t="s">
        <v>131</v>
      </c>
      <c r="AN83" s="67" t="s">
        <v>131</v>
      </c>
      <c r="AO83" s="67" t="s">
        <v>131</v>
      </c>
      <c r="AP83" s="67"/>
      <c r="AQ83" s="67" t="s">
        <v>131</v>
      </c>
      <c r="AR83" s="67" t="s">
        <v>131</v>
      </c>
      <c r="AS83" s="67" t="s">
        <v>131</v>
      </c>
      <c r="AT83" s="67" t="s">
        <v>131</v>
      </c>
      <c r="AU83" s="67"/>
      <c r="AV83" s="67" t="s">
        <v>131</v>
      </c>
      <c r="AW83" s="67" t="s">
        <v>131</v>
      </c>
      <c r="AX83" s="67" t="s">
        <v>131</v>
      </c>
      <c r="AY83" s="67" t="s">
        <v>131</v>
      </c>
      <c r="AZ83" s="67"/>
      <c r="BA83" s="67" t="s">
        <v>131</v>
      </c>
      <c r="BB83" s="67" t="s">
        <v>131</v>
      </c>
      <c r="BC83" s="67" t="s">
        <v>131</v>
      </c>
      <c r="BD83" s="67" t="s">
        <v>131</v>
      </c>
      <c r="BE83" s="67"/>
      <c r="BF83" s="67" t="s">
        <v>131</v>
      </c>
      <c r="BG83" s="67" t="s">
        <v>131</v>
      </c>
      <c r="BH83" s="67" t="s">
        <v>131</v>
      </c>
      <c r="BI83" s="67" t="s">
        <v>131</v>
      </c>
      <c r="BJ83" s="67"/>
      <c r="BK83" s="67" t="s">
        <v>131</v>
      </c>
      <c r="BL83" s="67" t="s">
        <v>131</v>
      </c>
      <c r="BM83" s="67" t="s">
        <v>131</v>
      </c>
      <c r="BN83" s="67" t="s">
        <v>131</v>
      </c>
      <c r="BO83" s="67" t="s">
        <v>131</v>
      </c>
      <c r="BP83" s="71"/>
      <c r="BQ83" s="67" t="s">
        <v>131</v>
      </c>
      <c r="BR83" s="67" t="s">
        <v>131</v>
      </c>
      <c r="BS83" s="67" t="s">
        <v>131</v>
      </c>
      <c r="BT83" s="67" t="s">
        <v>131</v>
      </c>
      <c r="BV83" s="111" t="s">
        <v>131</v>
      </c>
      <c r="BW83" s="111" t="s">
        <v>131</v>
      </c>
      <c r="BX83" s="111" t="s">
        <v>131</v>
      </c>
      <c r="BY83" s="67" t="s">
        <v>131</v>
      </c>
      <c r="CA83" s="111" t="s">
        <v>131</v>
      </c>
      <c r="CB83" s="111" t="s">
        <v>131</v>
      </c>
      <c r="CC83" s="111" t="s">
        <v>131</v>
      </c>
      <c r="CD83" s="67" t="s">
        <v>131</v>
      </c>
      <c r="CF83" s="111" t="s">
        <v>131</v>
      </c>
      <c r="CG83" s="111" t="s">
        <v>131</v>
      </c>
      <c r="CH83" s="111" t="s">
        <v>131</v>
      </c>
      <c r="CI83" s="67" t="s">
        <v>131</v>
      </c>
      <c r="CK83" s="111" t="s">
        <v>131</v>
      </c>
      <c r="CL83" s="111" t="s">
        <v>131</v>
      </c>
      <c r="CM83" s="111" t="s">
        <v>131</v>
      </c>
      <c r="CN83" s="67" t="s">
        <v>131</v>
      </c>
      <c r="CP83" s="111" t="s">
        <v>131</v>
      </c>
      <c r="CQ83" s="111" t="s">
        <v>131</v>
      </c>
      <c r="CR83" s="111" t="s">
        <v>131</v>
      </c>
      <c r="CS83" s="67" t="s">
        <v>131</v>
      </c>
      <c r="CU83" s="67" t="s">
        <v>131</v>
      </c>
      <c r="CV83" s="111" t="s">
        <v>131</v>
      </c>
      <c r="CW83" s="111" t="s">
        <v>131</v>
      </c>
      <c r="CX83" s="67" t="s">
        <v>131</v>
      </c>
      <c r="CZ83" s="67" t="s">
        <v>131</v>
      </c>
      <c r="DA83" s="111" t="s">
        <v>131</v>
      </c>
      <c r="DB83" s="111" t="s">
        <v>131</v>
      </c>
      <c r="DC83" s="67"/>
    </row>
    <row r="84" spans="2:107" ht="15" customHeight="1" x14ac:dyDescent="0.3">
      <c r="B84" s="81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</row>
    <row r="85" spans="2:107" ht="15" customHeight="1" x14ac:dyDescent="0.3">
      <c r="B85" s="8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</row>
    <row r="86" spans="2:107" ht="15" customHeight="1" x14ac:dyDescent="0.3">
      <c r="B86" s="8"/>
      <c r="C86" s="115" t="s">
        <v>29</v>
      </c>
      <c r="D86" s="115" t="s">
        <v>30</v>
      </c>
      <c r="E86" s="115" t="s">
        <v>31</v>
      </c>
      <c r="F86" s="115" t="s">
        <v>32</v>
      </c>
      <c r="G86" s="75"/>
      <c r="H86" s="115" t="s">
        <v>33</v>
      </c>
      <c r="I86" s="115" t="s">
        <v>34</v>
      </c>
      <c r="J86" s="115" t="s">
        <v>35</v>
      </c>
      <c r="K86" s="115" t="s">
        <v>36</v>
      </c>
      <c r="L86" s="63"/>
      <c r="M86" s="115" t="s">
        <v>37</v>
      </c>
      <c r="N86" s="115" t="s">
        <v>38</v>
      </c>
      <c r="O86" s="115" t="s">
        <v>39</v>
      </c>
      <c r="P86" s="115" t="s">
        <v>40</v>
      </c>
      <c r="Q86" s="63"/>
      <c r="R86" s="115" t="s">
        <v>41</v>
      </c>
      <c r="S86" s="115" t="s">
        <v>42</v>
      </c>
      <c r="T86" s="115" t="s">
        <v>43</v>
      </c>
      <c r="U86" s="115" t="s">
        <v>44</v>
      </c>
      <c r="V86" s="63"/>
      <c r="W86" s="115" t="s">
        <v>45</v>
      </c>
      <c r="X86" s="115" t="s">
        <v>46</v>
      </c>
      <c r="Y86" s="115" t="s">
        <v>47</v>
      </c>
      <c r="Z86" s="115" t="s">
        <v>48</v>
      </c>
      <c r="AA86" s="63"/>
      <c r="AB86" s="115" t="s">
        <v>49</v>
      </c>
      <c r="AC86" s="115" t="s">
        <v>50</v>
      </c>
      <c r="AD86" s="115" t="s">
        <v>51</v>
      </c>
      <c r="AE86" s="115" t="s">
        <v>52</v>
      </c>
      <c r="AF86" s="63"/>
      <c r="AG86" s="115" t="s">
        <v>53</v>
      </c>
      <c r="AH86" s="115" t="s">
        <v>54</v>
      </c>
      <c r="AI86" s="115" t="s">
        <v>55</v>
      </c>
      <c r="AJ86" s="115" t="s">
        <v>56</v>
      </c>
      <c r="AK86" s="63"/>
      <c r="AL86" s="115" t="s">
        <v>57</v>
      </c>
      <c r="AM86" s="115" t="s">
        <v>58</v>
      </c>
      <c r="AN86" s="115" t="s">
        <v>59</v>
      </c>
      <c r="AO86" s="115" t="s">
        <v>60</v>
      </c>
      <c r="AP86" s="63"/>
      <c r="AQ86" s="115" t="s">
        <v>61</v>
      </c>
      <c r="AR86" s="115" t="s">
        <v>62</v>
      </c>
      <c r="AS86" s="115" t="s">
        <v>63</v>
      </c>
      <c r="AT86" s="115" t="s">
        <v>64</v>
      </c>
      <c r="AU86" s="63"/>
      <c r="AV86" s="115" t="s">
        <v>65</v>
      </c>
      <c r="AW86" s="115" t="s">
        <v>66</v>
      </c>
      <c r="AX86" s="115" t="s">
        <v>67</v>
      </c>
      <c r="AY86" s="115" t="s">
        <v>68</v>
      </c>
      <c r="AZ86" s="63"/>
      <c r="BA86" s="115" t="s">
        <v>69</v>
      </c>
      <c r="BB86" s="115" t="s">
        <v>70</v>
      </c>
      <c r="BC86" s="115" t="s">
        <v>71</v>
      </c>
      <c r="BD86" s="115" t="s">
        <v>72</v>
      </c>
      <c r="BE86" s="63"/>
      <c r="BF86" s="115" t="s">
        <v>73</v>
      </c>
      <c r="BG86" s="115" t="s">
        <v>74</v>
      </c>
      <c r="BH86" s="115" t="s">
        <v>75</v>
      </c>
      <c r="BI86" s="115" t="s">
        <v>76</v>
      </c>
      <c r="BJ86" s="63"/>
      <c r="BK86" s="115" t="s">
        <v>77</v>
      </c>
      <c r="BL86" s="115" t="s">
        <v>78</v>
      </c>
      <c r="BM86" s="115" t="s">
        <v>79</v>
      </c>
      <c r="BN86" s="115" t="s">
        <v>80</v>
      </c>
      <c r="BO86" s="115" t="s">
        <v>81</v>
      </c>
      <c r="BQ86" s="115" t="s">
        <v>82</v>
      </c>
      <c r="BR86" s="115" t="s">
        <v>83</v>
      </c>
      <c r="BS86" s="115" t="s">
        <v>84</v>
      </c>
      <c r="BT86" s="115" t="s">
        <v>85</v>
      </c>
      <c r="BV86" s="115" t="s">
        <v>86</v>
      </c>
      <c r="BW86" s="116" t="s">
        <v>87</v>
      </c>
      <c r="BX86" s="116" t="s">
        <v>88</v>
      </c>
      <c r="BY86" s="116" t="s">
        <v>85</v>
      </c>
      <c r="CA86" s="115" t="s">
        <v>89</v>
      </c>
      <c r="CB86" s="116" t="s">
        <v>90</v>
      </c>
      <c r="CC86" s="116" t="s">
        <v>91</v>
      </c>
      <c r="CD86" s="116" t="s">
        <v>92</v>
      </c>
      <c r="CE86" s="76"/>
      <c r="CF86" s="115" t="s">
        <v>93</v>
      </c>
      <c r="CG86" s="116" t="s">
        <v>94</v>
      </c>
      <c r="CH86" s="116" t="s">
        <v>95</v>
      </c>
      <c r="CI86" s="116" t="s">
        <v>322</v>
      </c>
      <c r="CJ86" s="76"/>
      <c r="CK86" s="115" t="s">
        <v>323</v>
      </c>
      <c r="CL86" s="116" t="s">
        <v>324</v>
      </c>
      <c r="CM86" s="116" t="s">
        <v>325</v>
      </c>
      <c r="CN86" s="116" t="s">
        <v>326</v>
      </c>
      <c r="CO86" s="76"/>
      <c r="CP86" s="115" t="s">
        <v>352</v>
      </c>
      <c r="CQ86" s="116" t="s">
        <v>353</v>
      </c>
      <c r="CR86" s="116" t="s">
        <v>358</v>
      </c>
      <c r="CS86" s="116" t="s">
        <v>363</v>
      </c>
      <c r="CT86" s="76"/>
      <c r="CU86" s="116" t="s">
        <v>366</v>
      </c>
      <c r="CV86" s="116" t="s">
        <v>367</v>
      </c>
      <c r="CW86" s="116" t="s">
        <v>368</v>
      </c>
      <c r="CX86" s="116" t="s">
        <v>369</v>
      </c>
      <c r="CY86" s="76"/>
      <c r="CZ86" s="116" t="s">
        <v>374</v>
      </c>
      <c r="DA86" s="116" t="s">
        <v>375</v>
      </c>
      <c r="DB86" s="116" t="s">
        <v>376</v>
      </c>
      <c r="DC86" s="116" t="s">
        <v>377</v>
      </c>
    </row>
    <row r="87" spans="2:107" s="86" customFormat="1" ht="15" customHeight="1" x14ac:dyDescent="0.3">
      <c r="B87" s="117" t="s">
        <v>137</v>
      </c>
      <c r="C87" s="118">
        <v>1</v>
      </c>
      <c r="D87" s="118">
        <v>1</v>
      </c>
      <c r="E87" s="118">
        <v>1</v>
      </c>
      <c r="F87" s="118">
        <v>1</v>
      </c>
      <c r="G87" s="85"/>
      <c r="H87" s="118">
        <v>0.99999999999999989</v>
      </c>
      <c r="I87" s="118">
        <v>1</v>
      </c>
      <c r="J87" s="118">
        <v>1</v>
      </c>
      <c r="K87" s="118">
        <v>1</v>
      </c>
      <c r="L87" s="85"/>
      <c r="M87" s="118">
        <v>1</v>
      </c>
      <c r="N87" s="118">
        <v>1</v>
      </c>
      <c r="O87" s="118">
        <v>0.99999999999999989</v>
      </c>
      <c r="P87" s="118">
        <v>1</v>
      </c>
      <c r="Q87" s="71"/>
      <c r="R87" s="118">
        <v>1</v>
      </c>
      <c r="S87" s="118">
        <v>0.99999999999999989</v>
      </c>
      <c r="T87" s="118">
        <v>1</v>
      </c>
      <c r="U87" s="118">
        <v>1</v>
      </c>
      <c r="V87" s="71"/>
      <c r="W87" s="118">
        <v>1</v>
      </c>
      <c r="X87" s="118">
        <v>1</v>
      </c>
      <c r="Y87" s="118">
        <v>1</v>
      </c>
      <c r="Z87" s="118">
        <v>1</v>
      </c>
      <c r="AA87" s="71"/>
      <c r="AB87" s="118">
        <v>1</v>
      </c>
      <c r="AC87" s="118">
        <v>1</v>
      </c>
      <c r="AD87" s="118">
        <v>1</v>
      </c>
      <c r="AE87" s="118">
        <v>1</v>
      </c>
      <c r="AF87" s="71"/>
      <c r="AG87" s="118">
        <v>1</v>
      </c>
      <c r="AH87" s="118">
        <v>1</v>
      </c>
      <c r="AI87" s="118">
        <v>1</v>
      </c>
      <c r="AJ87" s="118">
        <v>1</v>
      </c>
      <c r="AK87" s="71"/>
      <c r="AL87" s="118">
        <v>1</v>
      </c>
      <c r="AM87" s="118">
        <v>1</v>
      </c>
      <c r="AN87" s="118">
        <v>1</v>
      </c>
      <c r="AO87" s="118">
        <v>1</v>
      </c>
      <c r="AP87" s="71"/>
      <c r="AQ87" s="118">
        <v>1</v>
      </c>
      <c r="AR87" s="118">
        <v>1</v>
      </c>
      <c r="AS87" s="118">
        <v>1</v>
      </c>
      <c r="AT87" s="118">
        <v>1</v>
      </c>
      <c r="AU87" s="71"/>
      <c r="AV87" s="118">
        <v>1</v>
      </c>
      <c r="AW87" s="118">
        <v>0.99999999999999989</v>
      </c>
      <c r="AX87" s="118">
        <v>1</v>
      </c>
      <c r="AY87" s="118">
        <v>1</v>
      </c>
      <c r="AZ87" s="71"/>
      <c r="BA87" s="118">
        <v>1</v>
      </c>
      <c r="BB87" s="118">
        <v>1</v>
      </c>
      <c r="BC87" s="118">
        <v>1</v>
      </c>
      <c r="BD87" s="118">
        <v>1</v>
      </c>
      <c r="BE87" s="71"/>
      <c r="BF87" s="118">
        <v>1</v>
      </c>
      <c r="BG87" s="118">
        <v>1</v>
      </c>
      <c r="BH87" s="118">
        <v>1</v>
      </c>
      <c r="BI87" s="118">
        <v>1</v>
      </c>
      <c r="BJ87" s="71"/>
      <c r="BK87" s="118">
        <v>1</v>
      </c>
      <c r="BL87" s="118">
        <v>0.99999999999999989</v>
      </c>
      <c r="BM87" s="118">
        <v>1</v>
      </c>
      <c r="BN87" s="118">
        <v>1</v>
      </c>
      <c r="BO87" s="118">
        <v>1</v>
      </c>
      <c r="BP87" s="71"/>
      <c r="BQ87" s="118">
        <v>1</v>
      </c>
      <c r="BR87" s="118">
        <v>1</v>
      </c>
      <c r="BS87" s="118">
        <v>1</v>
      </c>
      <c r="BT87" s="118">
        <v>1</v>
      </c>
      <c r="BV87" s="118">
        <v>1</v>
      </c>
      <c r="BW87" s="118">
        <v>1</v>
      </c>
      <c r="BX87" s="118">
        <v>1</v>
      </c>
      <c r="BY87" s="118">
        <v>1</v>
      </c>
      <c r="CA87" s="118">
        <v>1</v>
      </c>
      <c r="CB87" s="118">
        <v>1</v>
      </c>
      <c r="CC87" s="118">
        <v>1</v>
      </c>
      <c r="CD87" s="118">
        <v>1</v>
      </c>
      <c r="CF87" s="118">
        <v>1</v>
      </c>
      <c r="CG87" s="118">
        <v>1</v>
      </c>
      <c r="CH87" s="118">
        <v>1</v>
      </c>
      <c r="CI87" s="118">
        <v>1</v>
      </c>
      <c r="CK87" s="118">
        <v>1</v>
      </c>
      <c r="CL87" s="118">
        <v>1</v>
      </c>
      <c r="CM87" s="118">
        <v>1</v>
      </c>
      <c r="CN87" s="118">
        <v>1</v>
      </c>
      <c r="CP87" s="118">
        <v>1</v>
      </c>
      <c r="CQ87" s="118">
        <v>1</v>
      </c>
      <c r="CR87" s="118">
        <v>1</v>
      </c>
      <c r="CS87" s="118">
        <v>1</v>
      </c>
      <c r="CU87" s="118">
        <v>1</v>
      </c>
      <c r="CV87" s="118">
        <v>1</v>
      </c>
      <c r="CW87" s="118">
        <v>1</v>
      </c>
      <c r="CX87" s="118">
        <v>1</v>
      </c>
      <c r="CZ87" s="118">
        <v>1</v>
      </c>
      <c r="DA87" s="118">
        <v>1</v>
      </c>
      <c r="DB87" s="118">
        <v>1</v>
      </c>
      <c r="DC87" s="118"/>
    </row>
    <row r="88" spans="2:107" ht="15" customHeight="1" outlineLevel="1" x14ac:dyDescent="0.3">
      <c r="B88" s="112" t="s">
        <v>140</v>
      </c>
      <c r="C88" s="67">
        <v>0.647887323943662</v>
      </c>
      <c r="D88" s="67">
        <v>0.65158371040723984</v>
      </c>
      <c r="E88" s="67">
        <v>0.65800865800865804</v>
      </c>
      <c r="F88" s="67">
        <v>0.6411290322580645</v>
      </c>
      <c r="G88" s="67"/>
      <c r="H88" s="67">
        <v>0.63076923076923075</v>
      </c>
      <c r="I88" s="67">
        <v>0.57679180887372017</v>
      </c>
      <c r="J88" s="67">
        <v>0.5757575757575758</v>
      </c>
      <c r="K88" s="67">
        <v>0.56562500000000004</v>
      </c>
      <c r="L88" s="67"/>
      <c r="M88" s="67">
        <v>0.5400593471810089</v>
      </c>
      <c r="N88" s="67">
        <v>0.4961038961038961</v>
      </c>
      <c r="O88" s="67">
        <v>0.50649350649350644</v>
      </c>
      <c r="P88" s="67">
        <v>0.34313725490196079</v>
      </c>
      <c r="Q88" s="67"/>
      <c r="R88" s="67">
        <v>0.34126984126984128</v>
      </c>
      <c r="S88" s="67">
        <v>0.30620155038759689</v>
      </c>
      <c r="T88" s="67">
        <v>0.31889763779527558</v>
      </c>
      <c r="U88" s="67">
        <v>0.30915576694411417</v>
      </c>
      <c r="V88" s="67"/>
      <c r="W88" s="67">
        <v>0.31010452961672474</v>
      </c>
      <c r="X88" s="67">
        <v>0.30628571428571427</v>
      </c>
      <c r="Y88" s="67">
        <v>0.31123595505617979</v>
      </c>
      <c r="Z88" s="67">
        <v>0.31338411316648529</v>
      </c>
      <c r="AA88" s="67"/>
      <c r="AB88" s="67">
        <v>0.34830097087378642</v>
      </c>
      <c r="AC88" s="67">
        <v>0.33872832369942196</v>
      </c>
      <c r="AD88" s="67">
        <v>0.34701055099648298</v>
      </c>
      <c r="AE88" s="67">
        <v>0.34042553191489361</v>
      </c>
      <c r="AF88" s="67"/>
      <c r="AG88" s="67">
        <v>0.33842794759825329</v>
      </c>
      <c r="AH88" s="67">
        <v>0.32047477744807124</v>
      </c>
      <c r="AI88" s="67">
        <v>0.32770605759682225</v>
      </c>
      <c r="AJ88" s="67">
        <v>0.31940575673166205</v>
      </c>
      <c r="AK88" s="67"/>
      <c r="AL88" s="67">
        <v>0.31431159420289856</v>
      </c>
      <c r="AM88" s="67">
        <v>0.29580936729663104</v>
      </c>
      <c r="AN88" s="67">
        <v>0.30116472545757073</v>
      </c>
      <c r="AO88" s="67">
        <v>0.29242424242424242</v>
      </c>
      <c r="AP88" s="67"/>
      <c r="AQ88" s="67">
        <v>0.28657164291072768</v>
      </c>
      <c r="AR88" s="67">
        <v>0.2766531713900135</v>
      </c>
      <c r="AS88" s="67">
        <v>0.2842395044735031</v>
      </c>
      <c r="AT88" s="67">
        <v>0.28034300791556727</v>
      </c>
      <c r="AU88" s="67"/>
      <c r="AV88" s="67">
        <v>0.27868852459016391</v>
      </c>
      <c r="AW88" s="67">
        <v>0.26913425345043912</v>
      </c>
      <c r="AX88" s="67">
        <v>0.27763659466327828</v>
      </c>
      <c r="AY88" s="67">
        <v>0.27596803933620162</v>
      </c>
      <c r="AZ88" s="67"/>
      <c r="BA88" s="67">
        <v>0.27300426569165143</v>
      </c>
      <c r="BB88" s="67">
        <v>0.26512455516014233</v>
      </c>
      <c r="BC88" s="67">
        <v>0.26918465227817745</v>
      </c>
      <c r="BD88" s="67">
        <v>0.27069876688197297</v>
      </c>
      <c r="BE88" s="67"/>
      <c r="BF88" s="67">
        <v>0.2722920406941951</v>
      </c>
      <c r="BG88" s="67">
        <v>0.26783625730994154</v>
      </c>
      <c r="BH88" s="67">
        <v>0.26975638740344621</v>
      </c>
      <c r="BI88" s="67">
        <v>0.26850258175559383</v>
      </c>
      <c r="BJ88" s="67"/>
      <c r="BK88" s="67">
        <v>0.26504629629629628</v>
      </c>
      <c r="BL88" s="67">
        <v>0.26366742596810933</v>
      </c>
      <c r="BM88" s="67">
        <v>0.26312718786464412</v>
      </c>
      <c r="BN88" s="67">
        <v>0.26288951841359776</v>
      </c>
      <c r="BO88" s="67">
        <v>0.25962090752441125</v>
      </c>
      <c r="BP88" s="71"/>
      <c r="BQ88" s="67">
        <v>0.26160092807424595</v>
      </c>
      <c r="BR88" s="67">
        <v>0.25856164383561642</v>
      </c>
      <c r="BS88" s="67">
        <v>0.25945017182130586</v>
      </c>
      <c r="BT88" s="67">
        <v>0.26002290950744561</v>
      </c>
      <c r="BV88" s="67">
        <v>0.2607683352735739</v>
      </c>
      <c r="BW88" s="67">
        <v>0.26017191977077364</v>
      </c>
      <c r="BX88" s="67">
        <v>0.25978445830969937</v>
      </c>
      <c r="BY88" s="67">
        <v>0.26002290950744561</v>
      </c>
      <c r="CA88" s="67">
        <v>0.25476603119584057</v>
      </c>
      <c r="CB88" s="67">
        <v>0.24845418774592468</v>
      </c>
      <c r="CC88" s="67">
        <v>0.24417314095449499</v>
      </c>
      <c r="CD88" s="67">
        <v>0.23706896551724138</v>
      </c>
      <c r="CF88" s="67">
        <v>0.22952529994783516</v>
      </c>
      <c r="CG88" s="67">
        <v>0.21771400296882731</v>
      </c>
      <c r="CH88" s="67">
        <v>0.21082352941176472</v>
      </c>
      <c r="CI88" s="67">
        <v>0.19919786096256684</v>
      </c>
      <c r="CK88" s="67">
        <v>0.2034090909090909</v>
      </c>
      <c r="CL88" s="67">
        <v>0.1958997722095672</v>
      </c>
      <c r="CM88" s="67">
        <v>0.19216113228089277</v>
      </c>
      <c r="CN88" s="67">
        <v>0.17940876656472987</v>
      </c>
      <c r="CP88" s="67">
        <v>0.17114914425427874</v>
      </c>
      <c r="CQ88" s="67">
        <v>0.16487622606258759</v>
      </c>
      <c r="CR88" s="67">
        <v>0.16409791477787852</v>
      </c>
      <c r="CS88" s="67">
        <v>0.15868131868131868</v>
      </c>
      <c r="CU88" s="67">
        <v>0.15239294710327456</v>
      </c>
      <c r="CV88" s="67">
        <v>0.14606741573033707</v>
      </c>
      <c r="CW88" s="67">
        <v>0.14180264180264179</v>
      </c>
      <c r="CX88" s="67">
        <v>0.12680014049877064</v>
      </c>
      <c r="CZ88" s="67">
        <v>0.11963501182832038</v>
      </c>
      <c r="DA88" s="67">
        <v>0.10954616588419405</v>
      </c>
      <c r="DB88" s="67">
        <v>0.10507880910683012</v>
      </c>
      <c r="DC88" s="67"/>
    </row>
    <row r="89" spans="2:107" ht="15" customHeight="1" outlineLevel="1" x14ac:dyDescent="0.3">
      <c r="B89" s="122" t="s">
        <v>141</v>
      </c>
      <c r="C89" s="67">
        <v>0.34741784037558687</v>
      </c>
      <c r="D89" s="67">
        <v>0.34389140271493213</v>
      </c>
      <c r="E89" s="67">
        <v>0.33766233766233766</v>
      </c>
      <c r="F89" s="67">
        <v>0.35080645161290325</v>
      </c>
      <c r="G89" s="67"/>
      <c r="H89" s="67">
        <v>0.36153846153846153</v>
      </c>
      <c r="I89" s="67">
        <v>0.40955631399317405</v>
      </c>
      <c r="J89" s="67">
        <v>0.40740740740740738</v>
      </c>
      <c r="K89" s="67">
        <v>0.4</v>
      </c>
      <c r="L89" s="67"/>
      <c r="M89" s="67">
        <v>0.39762611275964393</v>
      </c>
      <c r="N89" s="67">
        <v>0.43116883116883115</v>
      </c>
      <c r="O89" s="67">
        <v>0.39220779220779223</v>
      </c>
      <c r="P89" s="67">
        <v>0.27941176470588236</v>
      </c>
      <c r="Q89" s="67"/>
      <c r="R89" s="67">
        <v>0.28253968253968254</v>
      </c>
      <c r="S89" s="67">
        <v>0.30232558139534882</v>
      </c>
      <c r="T89" s="67">
        <v>0.2769028871391076</v>
      </c>
      <c r="U89" s="67">
        <v>0.27229488703923899</v>
      </c>
      <c r="V89" s="67"/>
      <c r="W89" s="67">
        <v>0.27061556329849012</v>
      </c>
      <c r="X89" s="67">
        <v>0.27085714285714285</v>
      </c>
      <c r="Y89" s="67">
        <v>0.27303370786516856</v>
      </c>
      <c r="Z89" s="67">
        <v>0.27094668117519044</v>
      </c>
      <c r="AA89" s="67"/>
      <c r="AB89" s="67">
        <v>0.30825242718446599</v>
      </c>
      <c r="AC89" s="67">
        <v>0.30982658959537573</v>
      </c>
      <c r="AD89" s="67">
        <v>0.29777256740914421</v>
      </c>
      <c r="AE89" s="67">
        <v>0.29227323628219487</v>
      </c>
      <c r="AF89" s="67"/>
      <c r="AG89" s="67">
        <v>0.28711790393013098</v>
      </c>
      <c r="AH89" s="67">
        <v>0.29080118694362017</v>
      </c>
      <c r="AI89" s="67">
        <v>0.28003972194637539</v>
      </c>
      <c r="AJ89" s="67">
        <v>0.27390900649953576</v>
      </c>
      <c r="AK89" s="67"/>
      <c r="AL89" s="67">
        <v>0.26992753623188404</v>
      </c>
      <c r="AM89" s="67">
        <v>0.27362366474938371</v>
      </c>
      <c r="AN89" s="67">
        <v>0.26289517470881862</v>
      </c>
      <c r="AO89" s="67">
        <v>0.25530303030303031</v>
      </c>
      <c r="AP89" s="67"/>
      <c r="AQ89" s="67">
        <v>0.24981245311327832</v>
      </c>
      <c r="AR89" s="67">
        <v>0.25371120107962214</v>
      </c>
      <c r="AS89" s="67">
        <v>0.24501032346868548</v>
      </c>
      <c r="AT89" s="67">
        <v>0.24142480211081793</v>
      </c>
      <c r="AU89" s="67"/>
      <c r="AV89" s="67">
        <v>0.23672131147540984</v>
      </c>
      <c r="AW89" s="67">
        <v>0.23964868255959851</v>
      </c>
      <c r="AX89" s="67">
        <v>0.22998729351969505</v>
      </c>
      <c r="AY89" s="67">
        <v>0.22864167178856792</v>
      </c>
      <c r="AZ89" s="67"/>
      <c r="BA89" s="67">
        <v>0.22851919561243145</v>
      </c>
      <c r="BB89" s="67">
        <v>0.23013048635824437</v>
      </c>
      <c r="BC89" s="67">
        <v>0.22482014388489208</v>
      </c>
      <c r="BD89" s="67">
        <v>0.22254844392248974</v>
      </c>
      <c r="BE89" s="67"/>
      <c r="BF89" s="67">
        <v>0.22501496110113706</v>
      </c>
      <c r="BG89" s="67">
        <v>0.22573099415204678</v>
      </c>
      <c r="BH89" s="67">
        <v>0.22162804515745693</v>
      </c>
      <c r="BI89" s="67">
        <v>0.21858864027538727</v>
      </c>
      <c r="BJ89" s="67"/>
      <c r="BK89" s="67">
        <v>0.21817129629629631</v>
      </c>
      <c r="BL89" s="67">
        <v>0.21753986332574032</v>
      </c>
      <c r="BM89" s="67">
        <v>0.21120186697782964</v>
      </c>
      <c r="BN89" s="67">
        <v>0.21133144475920679</v>
      </c>
      <c r="BO89" s="67">
        <v>0.21194715680643308</v>
      </c>
      <c r="BP89" s="71"/>
      <c r="BQ89" s="67">
        <v>0.21171693735498839</v>
      </c>
      <c r="BR89" s="67">
        <v>0.2134703196347032</v>
      </c>
      <c r="BS89" s="67">
        <v>0.20733104238258879</v>
      </c>
      <c r="BT89" s="67">
        <v>0.20618556701030927</v>
      </c>
      <c r="BV89" s="67">
        <v>0.21129220023282888</v>
      </c>
      <c r="BW89" s="67">
        <v>0.21203438395415472</v>
      </c>
      <c r="BX89" s="67">
        <v>0.20589903573454338</v>
      </c>
      <c r="BY89" s="67">
        <v>0.20618556701030927</v>
      </c>
      <c r="CA89" s="67">
        <v>0.20566146735990756</v>
      </c>
      <c r="CB89" s="67">
        <v>0.20910623946037099</v>
      </c>
      <c r="CC89" s="67">
        <v>0.20310765815760268</v>
      </c>
      <c r="CD89" s="67">
        <v>0.19881465517241378</v>
      </c>
      <c r="CF89" s="67">
        <v>0.19457485654668752</v>
      </c>
      <c r="CG89" s="67">
        <v>0.19099455714992578</v>
      </c>
      <c r="CH89" s="67">
        <v>0.18258823529411763</v>
      </c>
      <c r="CI89" s="67">
        <v>0.17736185383244207</v>
      </c>
      <c r="CK89" s="67">
        <v>0.18238636363636362</v>
      </c>
      <c r="CL89" s="67">
        <v>0.17824601366742596</v>
      </c>
      <c r="CM89" s="67">
        <v>0.17147523135547088</v>
      </c>
      <c r="CN89" s="67">
        <v>0.16564729867482161</v>
      </c>
      <c r="CP89" s="67">
        <v>0.17066014669926649</v>
      </c>
      <c r="CQ89" s="67">
        <v>0.16954694068192433</v>
      </c>
      <c r="CR89" s="67">
        <v>0.15956482320942883</v>
      </c>
      <c r="CS89" s="67">
        <v>0.15604395604395604</v>
      </c>
      <c r="CU89" s="67">
        <v>0.15869017632241814</v>
      </c>
      <c r="CV89" s="67">
        <v>0.15329052969502407</v>
      </c>
      <c r="CW89" s="67">
        <v>0.14529914529914531</v>
      </c>
      <c r="CX89" s="67">
        <v>0.13101510361784335</v>
      </c>
      <c r="CZ89" s="67">
        <v>0.12977357215275431</v>
      </c>
      <c r="DA89" s="67">
        <v>0.12363067292644757</v>
      </c>
      <c r="DB89" s="67">
        <v>0.11150029188558085</v>
      </c>
      <c r="DC89" s="67"/>
    </row>
    <row r="90" spans="2:107" ht="15" customHeight="1" outlineLevel="1" x14ac:dyDescent="0.3">
      <c r="B90" s="123" t="s">
        <v>142</v>
      </c>
      <c r="C90" s="67">
        <v>0</v>
      </c>
      <c r="D90" s="67">
        <v>0</v>
      </c>
      <c r="E90" s="67">
        <v>0</v>
      </c>
      <c r="F90" s="67">
        <v>0</v>
      </c>
      <c r="G90" s="67"/>
      <c r="H90" s="67">
        <v>0</v>
      </c>
      <c r="I90" s="67">
        <v>0</v>
      </c>
      <c r="J90" s="67">
        <v>0</v>
      </c>
      <c r="K90" s="67">
        <v>0</v>
      </c>
      <c r="L90" s="67"/>
      <c r="M90" s="67">
        <v>0</v>
      </c>
      <c r="N90" s="67">
        <v>0</v>
      </c>
      <c r="O90" s="67">
        <v>0</v>
      </c>
      <c r="P90" s="67">
        <v>0.2581699346405229</v>
      </c>
      <c r="Q90" s="67"/>
      <c r="R90" s="67">
        <v>0.25079365079365079</v>
      </c>
      <c r="S90" s="67">
        <v>0.25839793281653745</v>
      </c>
      <c r="T90" s="67">
        <v>0.24934383202099739</v>
      </c>
      <c r="U90" s="67">
        <v>0.23900118906064211</v>
      </c>
      <c r="V90" s="67"/>
      <c r="W90" s="67">
        <v>0.24041811846689895</v>
      </c>
      <c r="X90" s="67">
        <v>0.23771428571428571</v>
      </c>
      <c r="Y90" s="67">
        <v>0.23595505617977527</v>
      </c>
      <c r="Z90" s="67">
        <v>0.235038084874864</v>
      </c>
      <c r="AA90" s="67"/>
      <c r="AB90" s="67">
        <v>0.26334951456310679</v>
      </c>
      <c r="AC90" s="67">
        <v>0.26705202312138726</v>
      </c>
      <c r="AD90" s="67">
        <v>0.25556858147713951</v>
      </c>
      <c r="AE90" s="67">
        <v>0.24860022396416573</v>
      </c>
      <c r="AF90" s="67"/>
      <c r="AG90" s="67">
        <v>0.24454148471615719</v>
      </c>
      <c r="AH90" s="67">
        <v>0.24925816023738873</v>
      </c>
      <c r="AI90" s="67">
        <v>0.24031777557100298</v>
      </c>
      <c r="AJ90" s="67">
        <v>0.24048282265552459</v>
      </c>
      <c r="AK90" s="67"/>
      <c r="AL90" s="67">
        <v>0.23278985507246377</v>
      </c>
      <c r="AM90" s="67">
        <v>0.23089564502875926</v>
      </c>
      <c r="AN90" s="67">
        <v>0.22212978369384359</v>
      </c>
      <c r="AO90" s="67">
        <v>0.22121212121212122</v>
      </c>
      <c r="AP90" s="67"/>
      <c r="AQ90" s="67">
        <v>0.21905476369092272</v>
      </c>
      <c r="AR90" s="67">
        <v>0.21929824561403508</v>
      </c>
      <c r="AS90" s="67">
        <v>0.20784583620096353</v>
      </c>
      <c r="AT90" s="67">
        <v>0.20316622691292877</v>
      </c>
      <c r="AU90" s="67"/>
      <c r="AV90" s="67">
        <v>0.19868852459016392</v>
      </c>
      <c r="AW90" s="67">
        <v>0.20702634880803011</v>
      </c>
      <c r="AX90" s="67">
        <v>0.19758576874205844</v>
      </c>
      <c r="AY90" s="67">
        <v>0.19606637984019668</v>
      </c>
      <c r="AZ90" s="67"/>
      <c r="BA90" s="67">
        <v>0.19622181596587446</v>
      </c>
      <c r="BB90" s="67">
        <v>0.20344009489916964</v>
      </c>
      <c r="BC90" s="67">
        <v>0.19544364508393286</v>
      </c>
      <c r="BD90" s="67">
        <v>0.19377568995889607</v>
      </c>
      <c r="BE90" s="67"/>
      <c r="BF90" s="67">
        <v>0.19210053859964094</v>
      </c>
      <c r="BG90" s="67">
        <v>0.19766081871345029</v>
      </c>
      <c r="BH90" s="67">
        <v>0.19251336898395721</v>
      </c>
      <c r="BI90" s="67">
        <v>0.19104991394148021</v>
      </c>
      <c r="BJ90" s="67"/>
      <c r="BK90" s="67">
        <v>0.19212962962962962</v>
      </c>
      <c r="BL90" s="67">
        <v>0.1907744874715262</v>
      </c>
      <c r="BM90" s="67">
        <v>0.19019836639439908</v>
      </c>
      <c r="BN90" s="67">
        <v>0.18810198300283287</v>
      </c>
      <c r="BO90" s="67">
        <v>0.18897185525560023</v>
      </c>
      <c r="BP90" s="71"/>
      <c r="BQ90" s="67">
        <v>0.18561484918793503</v>
      </c>
      <c r="BR90" s="67">
        <v>0.1860730593607306</v>
      </c>
      <c r="BS90" s="67">
        <v>0.1827033218785796</v>
      </c>
      <c r="BT90" s="67">
        <v>0.18213058419243985</v>
      </c>
      <c r="BV90" s="67">
        <v>0.18451688009313155</v>
      </c>
      <c r="BW90" s="67">
        <v>0.1856733524355301</v>
      </c>
      <c r="BX90" s="67">
        <v>0.18264322178105502</v>
      </c>
      <c r="BY90" s="67">
        <v>0.18213058419243985</v>
      </c>
      <c r="CA90" s="67">
        <v>0.18255343731946852</v>
      </c>
      <c r="CB90" s="67">
        <v>0.18493535694210231</v>
      </c>
      <c r="CC90" s="67">
        <v>0.18201997780244172</v>
      </c>
      <c r="CD90" s="67">
        <v>0.1788793103448276</v>
      </c>
      <c r="CF90" s="67">
        <v>0.17736045905059988</v>
      </c>
      <c r="CG90" s="67">
        <v>0.17516081147946561</v>
      </c>
      <c r="CH90" s="67">
        <v>0.16941176470588235</v>
      </c>
      <c r="CI90" s="67">
        <v>0.16399286987522282</v>
      </c>
      <c r="CK90" s="67">
        <v>0.17954545454545454</v>
      </c>
      <c r="CL90" s="67">
        <v>0.17995444191343962</v>
      </c>
      <c r="CM90" s="67">
        <v>0.17256396298312465</v>
      </c>
      <c r="CN90" s="67">
        <v>0.16870540265035677</v>
      </c>
      <c r="CP90" s="67">
        <v>0.16772616136919316</v>
      </c>
      <c r="CQ90" s="67">
        <v>0.16861279775805699</v>
      </c>
      <c r="CR90" s="67">
        <v>0.16047144152311876</v>
      </c>
      <c r="CS90" s="67">
        <v>0.15516483516483517</v>
      </c>
      <c r="CU90" s="67">
        <v>0.15365239294710328</v>
      </c>
      <c r="CV90" s="67">
        <v>0.1528892455858748</v>
      </c>
      <c r="CW90" s="67">
        <v>0.14413364413364413</v>
      </c>
      <c r="CX90" s="67">
        <v>0.13031260976466455</v>
      </c>
      <c r="CZ90" s="67">
        <v>0.12875971612031092</v>
      </c>
      <c r="DA90" s="67">
        <v>0.12488262910798122</v>
      </c>
      <c r="DB90" s="67">
        <v>0.11033274956217162</v>
      </c>
      <c r="DC90" s="67"/>
    </row>
    <row r="91" spans="2:107" ht="15" customHeight="1" outlineLevel="1" x14ac:dyDescent="0.3">
      <c r="B91" s="123" t="s">
        <v>143</v>
      </c>
      <c r="C91" s="67">
        <v>0</v>
      </c>
      <c r="D91" s="67">
        <v>0</v>
      </c>
      <c r="E91" s="67">
        <v>0</v>
      </c>
      <c r="F91" s="67">
        <v>0</v>
      </c>
      <c r="G91" s="67"/>
      <c r="H91" s="67">
        <v>0</v>
      </c>
      <c r="I91" s="67">
        <v>0</v>
      </c>
      <c r="J91" s="67">
        <v>0</v>
      </c>
      <c r="K91" s="67">
        <v>0</v>
      </c>
      <c r="L91" s="67"/>
      <c r="M91" s="67">
        <v>0</v>
      </c>
      <c r="N91" s="67">
        <v>0</v>
      </c>
      <c r="O91" s="67">
        <v>0</v>
      </c>
      <c r="P91" s="67">
        <v>2.9411764705882353E-2</v>
      </c>
      <c r="Q91" s="67"/>
      <c r="R91" s="67">
        <v>3.3333333333333333E-2</v>
      </c>
      <c r="S91" s="67">
        <v>4.6511627906976744E-2</v>
      </c>
      <c r="T91" s="67">
        <v>5.905511811023622E-2</v>
      </c>
      <c r="U91" s="67">
        <v>6.3020214030915581E-2</v>
      </c>
      <c r="V91" s="67"/>
      <c r="W91" s="67">
        <v>6.3879210220673638E-2</v>
      </c>
      <c r="X91" s="67">
        <v>6.4000000000000001E-2</v>
      </c>
      <c r="Y91" s="67">
        <v>6.1797752808988762E-2</v>
      </c>
      <c r="Z91" s="67">
        <v>6.0935799782372145E-2</v>
      </c>
      <c r="AA91" s="67"/>
      <c r="AB91" s="67">
        <v>6.9174757281553395E-2</v>
      </c>
      <c r="AC91" s="67">
        <v>6.9364161849710976E-2</v>
      </c>
      <c r="AD91" s="67">
        <v>8.6752637749120745E-2</v>
      </c>
      <c r="AE91" s="67">
        <v>0.10414333706606943</v>
      </c>
      <c r="AF91" s="67"/>
      <c r="AG91" s="67">
        <v>0.11572052401746726</v>
      </c>
      <c r="AH91" s="67">
        <v>0.12363996043521266</v>
      </c>
      <c r="AI91" s="67">
        <v>0.13803376365441908</v>
      </c>
      <c r="AJ91" s="67">
        <v>0.14948932219127206</v>
      </c>
      <c r="AK91" s="67"/>
      <c r="AL91" s="67">
        <v>0.1539855072463768</v>
      </c>
      <c r="AM91" s="67">
        <v>0.15447822514379622</v>
      </c>
      <c r="AN91" s="67">
        <v>0.15890183028286189</v>
      </c>
      <c r="AO91" s="67">
        <v>0.16590909090909092</v>
      </c>
      <c r="AP91" s="67"/>
      <c r="AQ91" s="67">
        <v>0.16879219804951237</v>
      </c>
      <c r="AR91" s="67">
        <v>0.16396761133603238</v>
      </c>
      <c r="AS91" s="67">
        <v>0.16930488644184447</v>
      </c>
      <c r="AT91" s="67">
        <v>0.16886543535620052</v>
      </c>
      <c r="AU91" s="67"/>
      <c r="AV91" s="67">
        <v>0.1718032786885246</v>
      </c>
      <c r="AW91" s="67">
        <v>0.16813048933500627</v>
      </c>
      <c r="AX91" s="67">
        <v>0.17217280813214739</v>
      </c>
      <c r="AY91" s="67">
        <v>0.17209588199139519</v>
      </c>
      <c r="AZ91" s="67"/>
      <c r="BA91" s="67">
        <v>0.17123705057891531</v>
      </c>
      <c r="BB91" s="67">
        <v>0.16844602609727166</v>
      </c>
      <c r="BC91" s="67">
        <v>0.17266187050359713</v>
      </c>
      <c r="BD91" s="67">
        <v>0.17028772753963595</v>
      </c>
      <c r="BE91" s="67"/>
      <c r="BF91" s="67">
        <v>0.17055655296229802</v>
      </c>
      <c r="BG91" s="67">
        <v>0.16842105263157894</v>
      </c>
      <c r="BH91" s="67">
        <v>0.16934046345811052</v>
      </c>
      <c r="BI91" s="67">
        <v>0.16867469879518071</v>
      </c>
      <c r="BJ91" s="67"/>
      <c r="BK91" s="67">
        <v>0.16840277777777779</v>
      </c>
      <c r="BL91" s="67">
        <v>0.16742596810933941</v>
      </c>
      <c r="BM91" s="67">
        <v>0.16977829638273045</v>
      </c>
      <c r="BN91" s="67">
        <v>0.16770538243626062</v>
      </c>
      <c r="BO91" s="67">
        <v>0.16771970132107983</v>
      </c>
      <c r="BP91" s="71"/>
      <c r="BQ91" s="67">
        <v>0.16763341067285384</v>
      </c>
      <c r="BR91" s="67">
        <v>0.16495433789954339</v>
      </c>
      <c r="BS91" s="67">
        <v>0.16609392898052691</v>
      </c>
      <c r="BT91" s="67">
        <v>0.16208476517754869</v>
      </c>
      <c r="BV91" s="67">
        <v>0.16763678696158324</v>
      </c>
      <c r="BW91" s="67">
        <v>0.1650429799426934</v>
      </c>
      <c r="BX91" s="67">
        <v>0.16505955757231991</v>
      </c>
      <c r="BY91" s="67">
        <v>0.16208476517754869</v>
      </c>
      <c r="CA91" s="67">
        <v>0.15944540727902945</v>
      </c>
      <c r="CB91" s="67">
        <v>0.15570545250140527</v>
      </c>
      <c r="CC91" s="67">
        <v>0.1537180910099889</v>
      </c>
      <c r="CD91" s="67">
        <v>0.14978448275862069</v>
      </c>
      <c r="CF91" s="67">
        <v>0.14501825769431403</v>
      </c>
      <c r="CG91" s="67">
        <v>0.13904007916872835</v>
      </c>
      <c r="CH91" s="67">
        <v>0.13600000000000001</v>
      </c>
      <c r="CI91" s="67">
        <v>0.12745098039215685</v>
      </c>
      <c r="CK91" s="67">
        <v>0.12386363636363637</v>
      </c>
      <c r="CL91" s="67">
        <v>0.11902050113895217</v>
      </c>
      <c r="CM91" s="67">
        <v>0.1175830157866086</v>
      </c>
      <c r="CN91" s="67">
        <v>0.11060142711518858</v>
      </c>
      <c r="CP91" s="67">
        <v>0.10611246943765282</v>
      </c>
      <c r="CQ91" s="67">
        <v>0.10462400747314339</v>
      </c>
      <c r="CR91" s="67">
        <v>0.10471441523118767</v>
      </c>
      <c r="CS91" s="67">
        <v>0.10021978021978022</v>
      </c>
      <c r="CU91" s="67">
        <v>9.8236775818639793E-2</v>
      </c>
      <c r="CV91" s="67">
        <v>9.34991974317817E-2</v>
      </c>
      <c r="CW91" s="67">
        <v>9.0909090909090912E-2</v>
      </c>
      <c r="CX91" s="67">
        <v>8.0786793115560238E-2</v>
      </c>
      <c r="CZ91" s="67">
        <v>7.739101047651234E-2</v>
      </c>
      <c r="DA91" s="67">
        <v>7.4804381846635362E-2</v>
      </c>
      <c r="DB91" s="67">
        <v>7.1511967308814942E-2</v>
      </c>
      <c r="DC91" s="67"/>
    </row>
    <row r="92" spans="2:107" ht="15" customHeight="1" outlineLevel="1" x14ac:dyDescent="0.3">
      <c r="B92" s="123" t="s">
        <v>144</v>
      </c>
      <c r="C92" s="67">
        <v>0</v>
      </c>
      <c r="D92" s="67">
        <v>0</v>
      </c>
      <c r="E92" s="67">
        <v>0</v>
      </c>
      <c r="F92" s="67">
        <v>0</v>
      </c>
      <c r="G92" s="67"/>
      <c r="H92" s="67">
        <v>0</v>
      </c>
      <c r="I92" s="67">
        <v>0</v>
      </c>
      <c r="J92" s="67">
        <v>0</v>
      </c>
      <c r="K92" s="67">
        <v>0</v>
      </c>
      <c r="L92" s="67"/>
      <c r="M92" s="67">
        <v>0</v>
      </c>
      <c r="N92" s="67">
        <v>0</v>
      </c>
      <c r="O92" s="67">
        <v>0</v>
      </c>
      <c r="P92" s="67">
        <v>0</v>
      </c>
      <c r="Q92" s="67"/>
      <c r="R92" s="67">
        <v>0</v>
      </c>
      <c r="S92" s="67">
        <v>0</v>
      </c>
      <c r="T92" s="67">
        <v>0</v>
      </c>
      <c r="U92" s="67">
        <v>0</v>
      </c>
      <c r="V92" s="67"/>
      <c r="W92" s="67">
        <v>0</v>
      </c>
      <c r="X92" s="67">
        <v>0</v>
      </c>
      <c r="Y92" s="67">
        <v>0</v>
      </c>
      <c r="Z92" s="67">
        <v>0</v>
      </c>
      <c r="AA92" s="67"/>
      <c r="AB92" s="67">
        <v>0</v>
      </c>
      <c r="AC92" s="67">
        <v>0</v>
      </c>
      <c r="AD92" s="67">
        <v>0</v>
      </c>
      <c r="AE92" s="67">
        <v>0</v>
      </c>
      <c r="AF92" s="67"/>
      <c r="AG92" s="67">
        <v>0</v>
      </c>
      <c r="AH92" s="67">
        <v>0</v>
      </c>
      <c r="AI92" s="67">
        <v>0</v>
      </c>
      <c r="AJ92" s="67">
        <v>0</v>
      </c>
      <c r="AK92" s="67"/>
      <c r="AL92" s="67">
        <v>1.177536231884058E-2</v>
      </c>
      <c r="AM92" s="67">
        <v>2.9580936729663106E-2</v>
      </c>
      <c r="AN92" s="67">
        <v>3.6605657237936774E-2</v>
      </c>
      <c r="AO92" s="67">
        <v>4.6969696969696967E-2</v>
      </c>
      <c r="AP92" s="67"/>
      <c r="AQ92" s="67">
        <v>5.7764441110277572E-2</v>
      </c>
      <c r="AR92" s="67">
        <v>7.0175438596491224E-2</v>
      </c>
      <c r="AS92" s="67">
        <v>7.7770130763936685E-2</v>
      </c>
      <c r="AT92" s="67">
        <v>8.5092348284960428E-2</v>
      </c>
      <c r="AU92" s="67"/>
      <c r="AV92" s="67">
        <v>9.2459016393442617E-2</v>
      </c>
      <c r="AW92" s="67">
        <v>9.4102885821831864E-2</v>
      </c>
      <c r="AX92" s="67">
        <v>9.9745870393900884E-2</v>
      </c>
      <c r="AY92" s="67">
        <v>0.10448678549477566</v>
      </c>
      <c r="AZ92" s="67"/>
      <c r="BA92" s="67">
        <v>0.1048141377209019</v>
      </c>
      <c r="BB92" s="67">
        <v>0.10616844602609728</v>
      </c>
      <c r="BC92" s="67">
        <v>0.11091127098321343</v>
      </c>
      <c r="BD92" s="67">
        <v>0.11626541397533764</v>
      </c>
      <c r="BE92" s="67"/>
      <c r="BF92" s="67">
        <v>0.118491921005386</v>
      </c>
      <c r="BG92" s="67">
        <v>0.11929824561403508</v>
      </c>
      <c r="BH92" s="67">
        <v>0.12655971479500891</v>
      </c>
      <c r="BI92" s="67">
        <v>0.13367756741250716</v>
      </c>
      <c r="BJ92" s="67"/>
      <c r="BK92" s="67">
        <v>0.13657407407407407</v>
      </c>
      <c r="BL92" s="67">
        <v>0.14407744874715261</v>
      </c>
      <c r="BM92" s="67">
        <v>0.14935822637106183</v>
      </c>
      <c r="BN92" s="67">
        <v>0.15410764872521246</v>
      </c>
      <c r="BO92" s="67">
        <v>0.1556576680068926</v>
      </c>
      <c r="BP92" s="71"/>
      <c r="BQ92" s="67">
        <v>0.15893271461716937</v>
      </c>
      <c r="BR92" s="67">
        <v>0.16438356164383561</v>
      </c>
      <c r="BS92" s="67">
        <v>0.17296678121420389</v>
      </c>
      <c r="BT92" s="67">
        <v>0.18556701030927836</v>
      </c>
      <c r="BV92" s="67">
        <v>0.16181606519208383</v>
      </c>
      <c r="BW92" s="67">
        <v>0.1650429799426934</v>
      </c>
      <c r="BX92" s="67">
        <v>0.17753828701077709</v>
      </c>
      <c r="BY92" s="67">
        <v>0.18556701030927836</v>
      </c>
      <c r="CA92" s="67">
        <v>0.19352975158867705</v>
      </c>
      <c r="CB92" s="67">
        <v>0.19898819561551434</v>
      </c>
      <c r="CC92" s="67">
        <v>0.21420643729189789</v>
      </c>
      <c r="CD92" s="67">
        <v>0.23383620689655171</v>
      </c>
      <c r="CF92" s="67">
        <v>0.2519561815336463</v>
      </c>
      <c r="CG92" s="67">
        <v>0.27610094012864916</v>
      </c>
      <c r="CH92" s="67">
        <v>0.30023529411764704</v>
      </c>
      <c r="CI92" s="67">
        <v>0.33110516934046347</v>
      </c>
      <c r="CK92" s="67">
        <v>0.30965909090909088</v>
      </c>
      <c r="CL92" s="67">
        <v>0.32687927107061504</v>
      </c>
      <c r="CM92" s="67">
        <v>0.34621665759390308</v>
      </c>
      <c r="CN92" s="67">
        <v>0.37563710499490316</v>
      </c>
      <c r="CP92" s="67">
        <v>0.38435207823960882</v>
      </c>
      <c r="CQ92" s="67">
        <v>0.39234002802428769</v>
      </c>
      <c r="CR92" s="67">
        <v>0.41115140525838623</v>
      </c>
      <c r="CS92" s="67">
        <v>0.42989010989010989</v>
      </c>
      <c r="CU92" s="67">
        <v>0.43702770780856426</v>
      </c>
      <c r="CV92" s="67">
        <v>0.45425361155698235</v>
      </c>
      <c r="CW92" s="67">
        <v>0.47785547785547783</v>
      </c>
      <c r="CX92" s="67">
        <v>0.53108535300316118</v>
      </c>
      <c r="CZ92" s="67">
        <v>0.54444068942210211</v>
      </c>
      <c r="DA92" s="67">
        <v>0.56713615023474173</v>
      </c>
      <c r="DB92" s="67">
        <v>0.60157618213660247</v>
      </c>
      <c r="DC92" s="67"/>
    </row>
    <row r="93" spans="2:107" ht="15" customHeight="1" outlineLevel="1" x14ac:dyDescent="0.3">
      <c r="B93" s="123" t="s">
        <v>145</v>
      </c>
      <c r="C93" s="67">
        <v>0</v>
      </c>
      <c r="D93" s="67">
        <v>0</v>
      </c>
      <c r="E93" s="67">
        <v>0</v>
      </c>
      <c r="F93" s="67">
        <v>0</v>
      </c>
      <c r="G93" s="67"/>
      <c r="H93" s="67">
        <v>0</v>
      </c>
      <c r="I93" s="67">
        <v>0</v>
      </c>
      <c r="J93" s="67">
        <v>0</v>
      </c>
      <c r="K93" s="67">
        <v>0</v>
      </c>
      <c r="L93" s="67"/>
      <c r="M93" s="67">
        <v>0</v>
      </c>
      <c r="N93" s="67">
        <v>0</v>
      </c>
      <c r="O93" s="67">
        <v>0</v>
      </c>
      <c r="P93" s="67">
        <v>0</v>
      </c>
      <c r="Q93" s="67"/>
      <c r="R93" s="67">
        <v>0</v>
      </c>
      <c r="S93" s="67">
        <v>0</v>
      </c>
      <c r="T93" s="67">
        <v>0</v>
      </c>
      <c r="U93" s="67">
        <v>0</v>
      </c>
      <c r="V93" s="67"/>
      <c r="W93" s="67">
        <v>0</v>
      </c>
      <c r="X93" s="67">
        <v>0</v>
      </c>
      <c r="Y93" s="67">
        <v>0</v>
      </c>
      <c r="Z93" s="67">
        <v>0</v>
      </c>
      <c r="AA93" s="67"/>
      <c r="AB93" s="67">
        <v>0</v>
      </c>
      <c r="AC93" s="67">
        <v>0</v>
      </c>
      <c r="AD93" s="67">
        <v>0</v>
      </c>
      <c r="AE93" s="67">
        <v>0</v>
      </c>
      <c r="AF93" s="67"/>
      <c r="AG93" s="67">
        <v>0</v>
      </c>
      <c r="AH93" s="67">
        <v>0</v>
      </c>
      <c r="AI93" s="67">
        <v>0</v>
      </c>
      <c r="AJ93" s="67">
        <v>0</v>
      </c>
      <c r="AK93" s="67"/>
      <c r="AL93" s="67">
        <v>0</v>
      </c>
      <c r="AM93" s="67">
        <v>0</v>
      </c>
      <c r="AN93" s="67">
        <v>0</v>
      </c>
      <c r="AO93" s="67">
        <v>0</v>
      </c>
      <c r="AP93" s="67"/>
      <c r="AQ93" s="67">
        <v>0</v>
      </c>
      <c r="AR93" s="67">
        <v>0</v>
      </c>
      <c r="AS93" s="67">
        <v>0</v>
      </c>
      <c r="AT93" s="67">
        <v>0</v>
      </c>
      <c r="AU93" s="67"/>
      <c r="AV93" s="67">
        <v>0</v>
      </c>
      <c r="AW93" s="67">
        <v>0</v>
      </c>
      <c r="AX93" s="67">
        <v>0</v>
      </c>
      <c r="AY93" s="67">
        <v>0</v>
      </c>
      <c r="AZ93" s="67"/>
      <c r="BA93" s="67">
        <v>3.6563071297989031E-3</v>
      </c>
      <c r="BB93" s="67">
        <v>4.7449584816132862E-3</v>
      </c>
      <c r="BC93" s="67">
        <v>4.7961630695443642E-3</v>
      </c>
      <c r="BD93" s="67">
        <v>5.2847915443335293E-3</v>
      </c>
      <c r="BE93" s="67"/>
      <c r="BF93" s="67">
        <v>0</v>
      </c>
      <c r="BG93" s="67">
        <v>0</v>
      </c>
      <c r="BH93" s="67">
        <v>0</v>
      </c>
      <c r="BI93" s="67">
        <v>0</v>
      </c>
      <c r="BJ93" s="67"/>
      <c r="BK93" s="67">
        <v>0</v>
      </c>
      <c r="BL93" s="67">
        <v>0</v>
      </c>
      <c r="BM93" s="67">
        <v>0</v>
      </c>
      <c r="BN93" s="67">
        <v>0</v>
      </c>
      <c r="BO93" s="67">
        <v>0</v>
      </c>
      <c r="BP93" s="71"/>
      <c r="BQ93" s="67">
        <v>0</v>
      </c>
      <c r="BR93" s="67">
        <v>0</v>
      </c>
      <c r="BS93" s="67">
        <v>0</v>
      </c>
      <c r="BT93" s="67">
        <v>0</v>
      </c>
      <c r="BV93" s="67">
        <v>0</v>
      </c>
      <c r="BW93" s="67">
        <v>0</v>
      </c>
      <c r="BX93" s="67">
        <v>0</v>
      </c>
      <c r="BY93" s="67">
        <v>0</v>
      </c>
      <c r="CA93" s="67">
        <v>0</v>
      </c>
      <c r="CB93" s="67">
        <v>0</v>
      </c>
      <c r="CC93" s="67">
        <v>0</v>
      </c>
      <c r="CD93" s="67">
        <v>0</v>
      </c>
      <c r="CF93" s="67">
        <v>0</v>
      </c>
      <c r="CG93" s="67">
        <v>0</v>
      </c>
      <c r="CH93" s="67">
        <v>0</v>
      </c>
      <c r="CI93" s="67">
        <v>0</v>
      </c>
      <c r="CK93" s="67">
        <v>0</v>
      </c>
      <c r="CL93" s="67">
        <v>0</v>
      </c>
      <c r="CM93" s="67">
        <v>0</v>
      </c>
      <c r="CN93" s="67">
        <v>0</v>
      </c>
      <c r="CP93" s="67">
        <v>0</v>
      </c>
      <c r="CQ93" s="67">
        <v>0</v>
      </c>
      <c r="CR93" s="67">
        <v>0</v>
      </c>
      <c r="CS93" s="67">
        <v>0</v>
      </c>
      <c r="CU93" s="67">
        <v>0</v>
      </c>
      <c r="CV93" s="67">
        <v>0</v>
      </c>
      <c r="CW93" s="67">
        <v>0</v>
      </c>
      <c r="CX93" s="67">
        <v>0</v>
      </c>
      <c r="CZ93" s="67">
        <v>0</v>
      </c>
      <c r="DA93" s="67">
        <v>0</v>
      </c>
      <c r="DB93" s="67">
        <v>0</v>
      </c>
      <c r="DC93" s="67"/>
    </row>
    <row r="94" spans="2:107" ht="15" customHeight="1" outlineLevel="1" x14ac:dyDescent="0.3">
      <c r="B94" s="123" t="s">
        <v>146</v>
      </c>
      <c r="C94" s="67">
        <v>0</v>
      </c>
      <c r="D94" s="67">
        <v>0</v>
      </c>
      <c r="E94" s="67">
        <v>0</v>
      </c>
      <c r="F94" s="67">
        <v>0</v>
      </c>
      <c r="G94" s="67"/>
      <c r="H94" s="67">
        <v>0</v>
      </c>
      <c r="I94" s="67">
        <v>0</v>
      </c>
      <c r="J94" s="67">
        <v>0</v>
      </c>
      <c r="K94" s="67">
        <v>0</v>
      </c>
      <c r="L94" s="67"/>
      <c r="M94" s="67">
        <v>0</v>
      </c>
      <c r="N94" s="67">
        <v>0</v>
      </c>
      <c r="O94" s="67">
        <v>0</v>
      </c>
      <c r="P94" s="67">
        <v>0</v>
      </c>
      <c r="Q94" s="67"/>
      <c r="R94" s="67">
        <v>0</v>
      </c>
      <c r="S94" s="67">
        <v>0</v>
      </c>
      <c r="T94" s="67">
        <v>0</v>
      </c>
      <c r="U94" s="67">
        <v>8.3234244946492272E-3</v>
      </c>
      <c r="V94" s="67"/>
      <c r="W94" s="67">
        <v>8.130081300813009E-3</v>
      </c>
      <c r="X94" s="67">
        <v>8.0000000000000002E-3</v>
      </c>
      <c r="Y94" s="67">
        <v>8.988764044943821E-3</v>
      </c>
      <c r="Z94" s="67">
        <v>9.7932535364526653E-3</v>
      </c>
      <c r="AA94" s="67"/>
      <c r="AB94" s="67">
        <v>1.0922330097087379E-2</v>
      </c>
      <c r="AC94" s="67">
        <v>1.5028901734104046E-2</v>
      </c>
      <c r="AD94" s="67">
        <v>1.2895662368112544E-2</v>
      </c>
      <c r="AE94" s="67">
        <v>1.4557670772676373E-2</v>
      </c>
      <c r="AF94" s="67"/>
      <c r="AG94" s="67">
        <v>1.4192139737991267E-2</v>
      </c>
      <c r="AH94" s="67">
        <v>1.582591493570722E-2</v>
      </c>
      <c r="AI94" s="67">
        <v>1.3902681231380337E-2</v>
      </c>
      <c r="AJ94" s="67">
        <v>1.6713091922005572E-2</v>
      </c>
      <c r="AK94" s="67"/>
      <c r="AL94" s="67">
        <v>1.7210144927536232E-2</v>
      </c>
      <c r="AM94" s="67">
        <v>1.5612161051766639E-2</v>
      </c>
      <c r="AN94" s="67">
        <v>1.8302828618968387E-2</v>
      </c>
      <c r="AO94" s="67">
        <v>1.8181818181818181E-2</v>
      </c>
      <c r="AP94" s="67"/>
      <c r="AQ94" s="67">
        <v>1.8004501125281319E-2</v>
      </c>
      <c r="AR94" s="67">
        <v>1.6194331983805668E-2</v>
      </c>
      <c r="AS94" s="67">
        <v>1.5829318651066758E-2</v>
      </c>
      <c r="AT94" s="67">
        <v>2.1108179419525065E-2</v>
      </c>
      <c r="AU94" s="67"/>
      <c r="AV94" s="67">
        <v>2.1639344262295083E-2</v>
      </c>
      <c r="AW94" s="67">
        <v>2.1957340025094103E-2</v>
      </c>
      <c r="AX94" s="67">
        <v>2.2871664548919948E-2</v>
      </c>
      <c r="AY94" s="67">
        <v>2.2741241548862937E-2</v>
      </c>
      <c r="AZ94" s="67"/>
      <c r="BA94" s="67">
        <v>2.2547227300426569E-2</v>
      </c>
      <c r="BB94" s="67">
        <v>2.1945432977461446E-2</v>
      </c>
      <c r="BC94" s="67">
        <v>2.2182254196642687E-2</v>
      </c>
      <c r="BD94" s="67">
        <v>2.1139166177334117E-2</v>
      </c>
      <c r="BE94" s="67"/>
      <c r="BF94" s="67">
        <v>2.1543985637342909E-2</v>
      </c>
      <c r="BG94" s="67">
        <v>2.1052631578947368E-2</v>
      </c>
      <c r="BH94" s="67">
        <v>2.0202020202020204E-2</v>
      </c>
      <c r="BI94" s="67">
        <v>1.9506597819850834E-2</v>
      </c>
      <c r="BJ94" s="67"/>
      <c r="BK94" s="67">
        <v>1.9675925925925927E-2</v>
      </c>
      <c r="BL94" s="67">
        <v>1.6514806378132119E-2</v>
      </c>
      <c r="BM94" s="67">
        <v>1.6336056009334889E-2</v>
      </c>
      <c r="BN94" s="67">
        <v>1.586402266288952E-2</v>
      </c>
      <c r="BO94" s="67">
        <v>1.6082711085582999E-2</v>
      </c>
      <c r="BP94" s="71"/>
      <c r="BQ94" s="67">
        <v>1.4501160092807424E-2</v>
      </c>
      <c r="BR94" s="67">
        <v>1.2557077625570776E-2</v>
      </c>
      <c r="BS94" s="67">
        <v>1.1454753722794959E-2</v>
      </c>
      <c r="BT94" s="67">
        <v>4.0091638029782356E-3</v>
      </c>
      <c r="BV94" s="67">
        <v>1.3969732246798603E-2</v>
      </c>
      <c r="BW94" s="67">
        <v>1.2034383954154728E-2</v>
      </c>
      <c r="BX94" s="67">
        <v>9.0754395916052191E-3</v>
      </c>
      <c r="BY94" s="67">
        <v>4.0091638029782356E-3</v>
      </c>
      <c r="CA94" s="67">
        <v>4.0439052570768342E-3</v>
      </c>
      <c r="CB94" s="67">
        <v>2.810567734682406E-3</v>
      </c>
      <c r="CC94" s="67">
        <v>2.7746947835738068E-3</v>
      </c>
      <c r="CD94" s="67">
        <v>1.6163793103448276E-3</v>
      </c>
      <c r="CF94" s="67">
        <v>1.5649452269170579E-3</v>
      </c>
      <c r="CG94" s="67">
        <v>9.8960910440376061E-4</v>
      </c>
      <c r="CH94" s="67">
        <v>9.4117647058823532E-4</v>
      </c>
      <c r="CI94" s="67">
        <v>8.9126559714795004E-4</v>
      </c>
      <c r="CK94" s="67">
        <v>1.1363636363636363E-3</v>
      </c>
      <c r="CL94" s="67">
        <v>0</v>
      </c>
      <c r="CM94" s="67">
        <v>0</v>
      </c>
      <c r="CN94" s="67">
        <v>0</v>
      </c>
      <c r="CP94" s="67">
        <v>0</v>
      </c>
      <c r="CQ94" s="67">
        <v>0</v>
      </c>
      <c r="CR94" s="67">
        <v>0</v>
      </c>
      <c r="CS94" s="67">
        <v>0</v>
      </c>
      <c r="CU94" s="67">
        <v>0</v>
      </c>
      <c r="CV94" s="67">
        <v>0</v>
      </c>
      <c r="CW94" s="67">
        <v>0</v>
      </c>
      <c r="CX94" s="67">
        <v>0</v>
      </c>
      <c r="CZ94" s="67">
        <v>0</v>
      </c>
      <c r="DA94" s="67">
        <v>0</v>
      </c>
      <c r="DB94" s="67">
        <v>0</v>
      </c>
      <c r="DC94" s="67"/>
    </row>
    <row r="95" spans="2:107" ht="15" customHeight="1" outlineLevel="1" x14ac:dyDescent="0.3">
      <c r="B95" s="123" t="s">
        <v>147</v>
      </c>
      <c r="C95" s="67">
        <v>4.6948356807511738E-3</v>
      </c>
      <c r="D95" s="67">
        <v>4.5248868778280547E-3</v>
      </c>
      <c r="E95" s="67">
        <v>4.329004329004329E-3</v>
      </c>
      <c r="F95" s="67">
        <v>8.0645161290322578E-3</v>
      </c>
      <c r="G95" s="67"/>
      <c r="H95" s="67">
        <v>7.6923076923076927E-3</v>
      </c>
      <c r="I95" s="67">
        <v>1.3651877133105802E-2</v>
      </c>
      <c r="J95" s="67">
        <v>1.6835016835016835E-2</v>
      </c>
      <c r="K95" s="67">
        <v>3.4375000000000003E-2</v>
      </c>
      <c r="L95" s="67"/>
      <c r="M95" s="67">
        <v>6.2314540059347182E-2</v>
      </c>
      <c r="N95" s="67">
        <v>7.2727272727272724E-2</v>
      </c>
      <c r="O95" s="67">
        <v>0.1012987012987013</v>
      </c>
      <c r="P95" s="67">
        <v>8.9869281045751634E-2</v>
      </c>
      <c r="Q95" s="67"/>
      <c r="R95" s="67">
        <v>9.2063492063492069E-2</v>
      </c>
      <c r="S95" s="67">
        <v>8.6563307493540048E-2</v>
      </c>
      <c r="T95" s="67">
        <v>9.5800524934383208E-2</v>
      </c>
      <c r="U95" s="67">
        <v>0.10820451843043995</v>
      </c>
      <c r="V95" s="67"/>
      <c r="W95" s="67">
        <v>0.10685249709639953</v>
      </c>
      <c r="X95" s="67">
        <v>0.11314285714285714</v>
      </c>
      <c r="Y95" s="67">
        <v>0.10898876404494381</v>
      </c>
      <c r="Z95" s="67">
        <v>0.10990206746463548</v>
      </c>
      <c r="AA95" s="67"/>
      <c r="AB95" s="67">
        <v>0</v>
      </c>
      <c r="AC95" s="67">
        <v>0</v>
      </c>
      <c r="AD95" s="67">
        <v>0</v>
      </c>
      <c r="AE95" s="67">
        <v>0</v>
      </c>
      <c r="AF95" s="67"/>
      <c r="AG95" s="67">
        <v>0</v>
      </c>
      <c r="AH95" s="67">
        <v>0</v>
      </c>
      <c r="AI95" s="67">
        <v>0</v>
      </c>
      <c r="AJ95" s="67">
        <v>0</v>
      </c>
      <c r="AK95" s="67"/>
      <c r="AL95" s="67">
        <v>0</v>
      </c>
      <c r="AM95" s="67">
        <v>0</v>
      </c>
      <c r="AN95" s="67">
        <v>0</v>
      </c>
      <c r="AO95" s="67">
        <v>0</v>
      </c>
      <c r="AP95" s="67"/>
      <c r="AQ95" s="67">
        <v>0</v>
      </c>
      <c r="AR95" s="67">
        <v>0</v>
      </c>
      <c r="AS95" s="67">
        <v>0</v>
      </c>
      <c r="AT95" s="67">
        <v>0</v>
      </c>
      <c r="AU95" s="67"/>
      <c r="AV95" s="67">
        <v>0</v>
      </c>
      <c r="AW95" s="67">
        <v>0</v>
      </c>
      <c r="AX95" s="67">
        <v>0</v>
      </c>
      <c r="AY95" s="67">
        <v>0</v>
      </c>
      <c r="AZ95" s="67"/>
      <c r="BA95" s="67">
        <v>0</v>
      </c>
      <c r="BB95" s="67">
        <v>0</v>
      </c>
      <c r="BC95" s="67">
        <v>0</v>
      </c>
      <c r="BD95" s="67">
        <v>0</v>
      </c>
      <c r="BE95" s="67"/>
      <c r="BF95" s="67">
        <v>0</v>
      </c>
      <c r="BG95" s="67">
        <v>0</v>
      </c>
      <c r="BH95" s="67">
        <v>0</v>
      </c>
      <c r="BI95" s="67">
        <v>0</v>
      </c>
      <c r="BJ95" s="67"/>
      <c r="BK95" s="67">
        <v>0</v>
      </c>
      <c r="BL95" s="67">
        <v>0</v>
      </c>
      <c r="BM95" s="67">
        <v>0</v>
      </c>
      <c r="BN95" s="67">
        <v>0</v>
      </c>
      <c r="BO95" s="67">
        <v>0</v>
      </c>
      <c r="BP95" s="71"/>
      <c r="BQ95" s="67">
        <v>0</v>
      </c>
      <c r="BR95" s="67">
        <v>0</v>
      </c>
      <c r="BS95" s="67">
        <v>0</v>
      </c>
      <c r="BT95" s="67">
        <v>0</v>
      </c>
      <c r="BV95" s="67">
        <v>0</v>
      </c>
      <c r="BW95" s="67">
        <v>0</v>
      </c>
      <c r="BX95" s="67">
        <v>0</v>
      </c>
      <c r="BY95" s="67">
        <v>0</v>
      </c>
      <c r="CA95" s="67">
        <v>0</v>
      </c>
      <c r="CB95" s="67">
        <v>0</v>
      </c>
      <c r="CC95" s="67">
        <v>0</v>
      </c>
      <c r="CD95" s="67">
        <v>0</v>
      </c>
      <c r="CF95" s="67">
        <v>0</v>
      </c>
      <c r="CG95" s="67">
        <v>0</v>
      </c>
      <c r="CH95" s="67">
        <v>0</v>
      </c>
      <c r="CI95" s="67">
        <v>0</v>
      </c>
      <c r="CK95" s="67">
        <v>0</v>
      </c>
      <c r="CL95" s="67">
        <v>0</v>
      </c>
      <c r="CM95" s="67">
        <v>0</v>
      </c>
      <c r="CN95" s="67">
        <v>0</v>
      </c>
      <c r="CP95" s="67">
        <v>0</v>
      </c>
      <c r="CQ95" s="67">
        <v>0</v>
      </c>
      <c r="CR95" s="67">
        <v>0</v>
      </c>
      <c r="CS95" s="67">
        <v>0</v>
      </c>
      <c r="CU95" s="67">
        <v>0</v>
      </c>
      <c r="CV95" s="67">
        <v>0</v>
      </c>
      <c r="CW95" s="67">
        <v>0</v>
      </c>
      <c r="CX95" s="67">
        <v>0</v>
      </c>
      <c r="CZ95" s="67">
        <v>0</v>
      </c>
      <c r="DA95" s="67">
        <v>0</v>
      </c>
      <c r="DB95" s="67">
        <v>0</v>
      </c>
      <c r="DC95" s="67"/>
    </row>
    <row r="96" spans="2:107" ht="15" customHeight="1" x14ac:dyDescent="0.3"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63"/>
      <c r="BM96" s="63"/>
      <c r="BN96" s="63"/>
    </row>
    <row r="97" spans="2:107" ht="15" customHeight="1" x14ac:dyDescent="0.3"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</row>
    <row r="98" spans="2:107" ht="15" customHeight="1" x14ac:dyDescent="0.3">
      <c r="B98" s="12"/>
      <c r="C98" s="115" t="s">
        <v>29</v>
      </c>
      <c r="D98" s="115" t="s">
        <v>30</v>
      </c>
      <c r="E98" s="115" t="s">
        <v>31</v>
      </c>
      <c r="F98" s="115" t="s">
        <v>32</v>
      </c>
      <c r="G98" s="75"/>
      <c r="H98" s="115" t="s">
        <v>33</v>
      </c>
      <c r="I98" s="115" t="s">
        <v>34</v>
      </c>
      <c r="J98" s="115" t="s">
        <v>35</v>
      </c>
      <c r="K98" s="115" t="s">
        <v>36</v>
      </c>
      <c r="L98" s="63"/>
      <c r="M98" s="115" t="s">
        <v>37</v>
      </c>
      <c r="N98" s="115" t="s">
        <v>38</v>
      </c>
      <c r="O98" s="115" t="s">
        <v>39</v>
      </c>
      <c r="P98" s="115" t="s">
        <v>40</v>
      </c>
      <c r="Q98" s="63"/>
      <c r="R98" s="115" t="s">
        <v>41</v>
      </c>
      <c r="S98" s="115" t="s">
        <v>42</v>
      </c>
      <c r="T98" s="115" t="s">
        <v>43</v>
      </c>
      <c r="U98" s="115" t="s">
        <v>44</v>
      </c>
      <c r="V98" s="63"/>
      <c r="W98" s="115" t="s">
        <v>45</v>
      </c>
      <c r="X98" s="115" t="s">
        <v>46</v>
      </c>
      <c r="Y98" s="115" t="s">
        <v>47</v>
      </c>
      <c r="Z98" s="115" t="s">
        <v>48</v>
      </c>
      <c r="AA98" s="63"/>
      <c r="AB98" s="115" t="s">
        <v>49</v>
      </c>
      <c r="AC98" s="115" t="s">
        <v>50</v>
      </c>
      <c r="AD98" s="115" t="s">
        <v>51</v>
      </c>
      <c r="AE98" s="115" t="s">
        <v>52</v>
      </c>
      <c r="AF98" s="63"/>
      <c r="AG98" s="115" t="s">
        <v>53</v>
      </c>
      <c r="AH98" s="115" t="s">
        <v>54</v>
      </c>
      <c r="AI98" s="115" t="s">
        <v>55</v>
      </c>
      <c r="AJ98" s="115" t="s">
        <v>56</v>
      </c>
      <c r="AK98" s="63"/>
      <c r="AL98" s="115" t="s">
        <v>57</v>
      </c>
      <c r="AM98" s="115" t="s">
        <v>58</v>
      </c>
      <c r="AN98" s="115" t="s">
        <v>59</v>
      </c>
      <c r="AO98" s="115" t="s">
        <v>60</v>
      </c>
      <c r="AP98" s="63"/>
      <c r="AQ98" s="115" t="s">
        <v>61</v>
      </c>
      <c r="AR98" s="115" t="s">
        <v>62</v>
      </c>
      <c r="AS98" s="115" t="s">
        <v>63</v>
      </c>
      <c r="AT98" s="115" t="s">
        <v>64</v>
      </c>
      <c r="AU98" s="63"/>
      <c r="AV98" s="115" t="s">
        <v>65</v>
      </c>
      <c r="AW98" s="115" t="s">
        <v>66</v>
      </c>
      <c r="AX98" s="115" t="s">
        <v>67</v>
      </c>
      <c r="AY98" s="115" t="s">
        <v>68</v>
      </c>
      <c r="AZ98" s="63"/>
      <c r="BA98" s="115" t="s">
        <v>69</v>
      </c>
      <c r="BB98" s="115" t="s">
        <v>70</v>
      </c>
      <c r="BC98" s="115" t="s">
        <v>71</v>
      </c>
      <c r="BD98" s="115" t="s">
        <v>72</v>
      </c>
      <c r="BE98" s="63"/>
      <c r="BF98" s="115" t="s">
        <v>73</v>
      </c>
      <c r="BG98" s="115" t="s">
        <v>74</v>
      </c>
      <c r="BH98" s="115" t="s">
        <v>75</v>
      </c>
      <c r="BI98" s="115" t="s">
        <v>76</v>
      </c>
      <c r="BJ98" s="63"/>
      <c r="BK98" s="115" t="s">
        <v>77</v>
      </c>
      <c r="BL98" s="115" t="s">
        <v>78</v>
      </c>
      <c r="BM98" s="115" t="s">
        <v>79</v>
      </c>
      <c r="BN98" s="115" t="s">
        <v>80</v>
      </c>
      <c r="BO98" s="115" t="s">
        <v>81</v>
      </c>
      <c r="BQ98" s="115" t="s">
        <v>82</v>
      </c>
      <c r="BR98" s="115" t="s">
        <v>83</v>
      </c>
      <c r="BS98" s="115" t="s">
        <v>84</v>
      </c>
      <c r="BT98" s="115" t="s">
        <v>85</v>
      </c>
      <c r="BV98" s="115" t="s">
        <v>86</v>
      </c>
      <c r="BW98" s="116" t="s">
        <v>87</v>
      </c>
      <c r="BX98" s="116" t="s">
        <v>88</v>
      </c>
      <c r="BY98" s="116" t="s">
        <v>85</v>
      </c>
      <c r="CA98" s="115" t="s">
        <v>89</v>
      </c>
      <c r="CB98" s="116" t="s">
        <v>90</v>
      </c>
      <c r="CC98" s="116" t="s">
        <v>91</v>
      </c>
      <c r="CD98" s="116" t="s">
        <v>92</v>
      </c>
      <c r="CE98" s="76"/>
      <c r="CF98" s="115" t="s">
        <v>93</v>
      </c>
      <c r="CG98" s="116" t="s">
        <v>94</v>
      </c>
      <c r="CH98" s="116" t="s">
        <v>95</v>
      </c>
      <c r="CI98" s="116" t="s">
        <v>322</v>
      </c>
      <c r="CJ98" s="76"/>
      <c r="CK98" s="115" t="s">
        <v>323</v>
      </c>
      <c r="CL98" s="116" t="s">
        <v>324</v>
      </c>
      <c r="CM98" s="116" t="s">
        <v>325</v>
      </c>
      <c r="CN98" s="116" t="s">
        <v>326</v>
      </c>
      <c r="CO98" s="76"/>
      <c r="CP98" s="115" t="s">
        <v>352</v>
      </c>
      <c r="CQ98" s="116" t="s">
        <v>353</v>
      </c>
      <c r="CR98" s="116" t="s">
        <v>358</v>
      </c>
      <c r="CS98" s="116" t="s">
        <v>363</v>
      </c>
      <c r="CT98" s="76"/>
      <c r="CU98" s="116" t="s">
        <v>366</v>
      </c>
      <c r="CV98" s="116" t="s">
        <v>367</v>
      </c>
      <c r="CW98" s="116" t="s">
        <v>368</v>
      </c>
      <c r="CX98" s="116" t="s">
        <v>369</v>
      </c>
      <c r="CY98" s="76"/>
      <c r="CZ98" s="116" t="s">
        <v>374</v>
      </c>
      <c r="DA98" s="116" t="s">
        <v>375</v>
      </c>
      <c r="DB98" s="116" t="s">
        <v>376</v>
      </c>
      <c r="DC98" s="116" t="s">
        <v>377</v>
      </c>
    </row>
    <row r="99" spans="2:107" s="40" customFormat="1" ht="15" customHeight="1" x14ac:dyDescent="0.3">
      <c r="B99" s="106" t="s">
        <v>149</v>
      </c>
      <c r="C99" s="107">
        <v>465.85446009389671</v>
      </c>
      <c r="D99" s="107">
        <v>473.32579185520365</v>
      </c>
      <c r="E99" s="107">
        <v>477.76190476190476</v>
      </c>
      <c r="F99" s="107">
        <v>475.84274193548384</v>
      </c>
      <c r="G99" s="45"/>
      <c r="H99" s="107">
        <v>473.06153846153848</v>
      </c>
      <c r="I99" s="107">
        <v>445.68600682593859</v>
      </c>
      <c r="J99" s="107">
        <v>458.94276094276097</v>
      </c>
      <c r="K99" s="107">
        <v>445.33437500000002</v>
      </c>
      <c r="L99" s="45"/>
      <c r="M99" s="107">
        <v>440.02967359050444</v>
      </c>
      <c r="N99" s="107">
        <v>419.34025974025974</v>
      </c>
      <c r="O99" s="107">
        <v>432.87792207792199</v>
      </c>
      <c r="P99" s="107">
        <v>366.35784313725492</v>
      </c>
      <c r="Q99" s="44"/>
      <c r="R99" s="107">
        <v>366.02063492063496</v>
      </c>
      <c r="S99" s="107">
        <v>330.44186046511629</v>
      </c>
      <c r="T99" s="107">
        <v>341.62467191601047</v>
      </c>
      <c r="U99" s="107">
        <v>342.23305588585021</v>
      </c>
      <c r="V99" s="44"/>
      <c r="W99" s="107">
        <v>344.45296167247386</v>
      </c>
      <c r="X99" s="107">
        <v>342.18514285714286</v>
      </c>
      <c r="Y99" s="107">
        <v>345.50674157303371</v>
      </c>
      <c r="Z99" s="107">
        <v>350.1828073993471</v>
      </c>
      <c r="AA99" s="44"/>
      <c r="AB99" s="107">
        <v>382.96723300970876</v>
      </c>
      <c r="AC99" s="107">
        <v>372.89248554913303</v>
      </c>
      <c r="AD99" s="107">
        <v>382.28956623681125</v>
      </c>
      <c r="AE99" s="107">
        <v>384.69988801791715</v>
      </c>
      <c r="AF99" s="44"/>
      <c r="AG99" s="107">
        <v>386.42958515283846</v>
      </c>
      <c r="AH99" s="107">
        <v>379.19634025717113</v>
      </c>
      <c r="AI99" s="107">
        <v>392.70655412115195</v>
      </c>
      <c r="AJ99" s="107">
        <v>403.01761374187555</v>
      </c>
      <c r="AK99" s="44"/>
      <c r="AL99" s="107">
        <v>411.65123188405801</v>
      </c>
      <c r="AM99" s="107">
        <v>412.1182908792112</v>
      </c>
      <c r="AN99" s="107">
        <v>428.79447587354406</v>
      </c>
      <c r="AO99" s="107">
        <v>445.88027272727271</v>
      </c>
      <c r="AP99" s="44"/>
      <c r="AQ99" s="107">
        <v>454.24378844711174</v>
      </c>
      <c r="AR99" s="107">
        <v>453.57555330634278</v>
      </c>
      <c r="AS99" s="107">
        <v>468.76942188575362</v>
      </c>
      <c r="AT99" s="107">
        <v>476.58968997361478</v>
      </c>
      <c r="AU99" s="44"/>
      <c r="AV99" s="107">
        <v>490.30097049180324</v>
      </c>
      <c r="AW99" s="107">
        <v>488.33625470514437</v>
      </c>
      <c r="AX99" s="107">
        <v>507.50571791613726</v>
      </c>
      <c r="AY99" s="107">
        <v>518.42224953902894</v>
      </c>
      <c r="AZ99" s="44"/>
      <c r="BA99" s="107">
        <v>521.02254722730049</v>
      </c>
      <c r="BB99" s="107">
        <v>517.60735468564656</v>
      </c>
      <c r="BC99" s="107">
        <v>532.34892086330933</v>
      </c>
      <c r="BD99" s="107">
        <v>540.64826776277152</v>
      </c>
      <c r="BE99" s="44"/>
      <c r="BF99" s="107">
        <v>546.92339916217838</v>
      </c>
      <c r="BG99" s="107">
        <v>546.02046783625735</v>
      </c>
      <c r="BH99" s="107">
        <v>558.4848484848485</v>
      </c>
      <c r="BI99" s="107">
        <v>574.07401032702239</v>
      </c>
      <c r="BJ99" s="44"/>
      <c r="BK99" s="107">
        <v>579.20891203703707</v>
      </c>
      <c r="BL99" s="107">
        <v>588.94476082004553</v>
      </c>
      <c r="BM99" s="107">
        <v>604.05717619603263</v>
      </c>
      <c r="BN99" s="107">
        <v>618.3116147308782</v>
      </c>
      <c r="BO99" s="107">
        <v>617.82825962090749</v>
      </c>
      <c r="BP99" s="44"/>
      <c r="BQ99" s="107">
        <v>629.57540603248265</v>
      </c>
      <c r="BR99" s="107">
        <v>647.40696347031962</v>
      </c>
      <c r="BS99" s="107">
        <v>668.96277205040087</v>
      </c>
      <c r="BT99" s="107">
        <v>704.95990836197018</v>
      </c>
      <c r="BV99" s="107">
        <v>638.35273573923166</v>
      </c>
      <c r="BW99" s="107">
        <v>650.90429799426931</v>
      </c>
      <c r="BX99" s="107">
        <v>677.29381735677816</v>
      </c>
      <c r="BY99" s="107">
        <v>704.95990836197018</v>
      </c>
      <c r="BZ99" s="123"/>
      <c r="CA99" s="107">
        <v>717.93356441363392</v>
      </c>
      <c r="CB99" s="107">
        <v>733.47948285553684</v>
      </c>
      <c r="CC99" s="107">
        <v>750.15371809100998</v>
      </c>
      <c r="CD99" s="107">
        <v>773.38469827586209</v>
      </c>
      <c r="CE99" s="123"/>
      <c r="CF99" s="107">
        <v>788.58685446009395</v>
      </c>
      <c r="CG99" s="107">
        <v>799.85452746165265</v>
      </c>
      <c r="CH99" s="107">
        <v>823.70776470588237</v>
      </c>
      <c r="CI99" s="107">
        <v>841.42112299465236</v>
      </c>
      <c r="CJ99" s="123"/>
      <c r="CK99" s="107">
        <v>828.49261363636367</v>
      </c>
      <c r="CL99" s="107">
        <v>831.04441913439632</v>
      </c>
      <c r="CM99" s="107">
        <v>843.84050081654868</v>
      </c>
      <c r="CN99" s="107">
        <v>852.88481141692148</v>
      </c>
      <c r="CO99" s="123"/>
      <c r="CP99" s="107">
        <v>854.87726161369199</v>
      </c>
      <c r="CQ99" s="107">
        <v>853.1812237272303</v>
      </c>
      <c r="CR99" s="107">
        <v>871.9995466908432</v>
      </c>
      <c r="CS99" s="107">
        <v>876.3358241758242</v>
      </c>
      <c r="CT99" s="123"/>
      <c r="CU99" s="107">
        <v>873.4853064651553</v>
      </c>
      <c r="CV99" s="107">
        <v>868.92776886035313</v>
      </c>
      <c r="CW99" s="107">
        <v>875.98717948717945</v>
      </c>
      <c r="CX99" s="107">
        <v>860.08991921320694</v>
      </c>
      <c r="CY99" s="123"/>
      <c r="CZ99" s="107">
        <v>854.78404866508959</v>
      </c>
      <c r="DA99" s="107">
        <v>835.90985915492956</v>
      </c>
      <c r="DB99" s="107">
        <v>831.78254524226509</v>
      </c>
      <c r="DC99" s="107"/>
    </row>
    <row r="100" spans="2:107" ht="15" customHeight="1" outlineLevel="1" x14ac:dyDescent="0.3">
      <c r="B100" s="112" t="s">
        <v>140</v>
      </c>
      <c r="C100" s="111">
        <v>588.55072463768113</v>
      </c>
      <c r="D100" s="111">
        <v>599.11111111111109</v>
      </c>
      <c r="E100" s="111">
        <v>602.1776315789474</v>
      </c>
      <c r="F100" s="111">
        <v>609.09433962264154</v>
      </c>
      <c r="G100" s="63"/>
      <c r="H100" s="111">
        <v>612</v>
      </c>
      <c r="I100" s="111">
        <v>622.93491124260356</v>
      </c>
      <c r="J100" s="111">
        <v>638.47368421052636</v>
      </c>
      <c r="K100" s="111">
        <v>627.20441988950279</v>
      </c>
      <c r="L100" s="63"/>
      <c r="M100" s="111">
        <v>646.23076923076928</v>
      </c>
      <c r="N100" s="111">
        <v>660.20942408376959</v>
      </c>
      <c r="O100" s="111">
        <v>669.21025641025631</v>
      </c>
      <c r="P100" s="111">
        <v>685.05714285714282</v>
      </c>
      <c r="Q100" s="63"/>
      <c r="R100" s="111">
        <v>686.17674418604668</v>
      </c>
      <c r="S100" s="111">
        <v>668.56962025316466</v>
      </c>
      <c r="T100" s="111">
        <v>662.34567901234573</v>
      </c>
      <c r="U100" s="111">
        <v>676.82692307692298</v>
      </c>
      <c r="V100" s="63"/>
      <c r="W100" s="111">
        <v>678.17228464419475</v>
      </c>
      <c r="X100" s="111">
        <v>682.17910447761199</v>
      </c>
      <c r="Y100" s="111">
        <v>678.94223826714801</v>
      </c>
      <c r="Z100" s="111">
        <v>687.01736111111109</v>
      </c>
      <c r="AA100" s="63"/>
      <c r="AB100" s="111">
        <v>688.66202090592344</v>
      </c>
      <c r="AC100" s="111">
        <v>686.56996587030721</v>
      </c>
      <c r="AD100" s="111">
        <v>688.52364864864865</v>
      </c>
      <c r="AE100" s="111">
        <v>697.3848684210526</v>
      </c>
      <c r="AF100" s="63"/>
      <c r="AG100" s="111">
        <v>701.38709677419354</v>
      </c>
      <c r="AH100" s="111">
        <v>710.47222222222217</v>
      </c>
      <c r="AI100" s="111">
        <v>714.68484848484843</v>
      </c>
      <c r="AJ100" s="111">
        <v>733.49418604651157</v>
      </c>
      <c r="AK100" s="63"/>
      <c r="AL100" s="111">
        <v>748.38616714697412</v>
      </c>
      <c r="AM100" s="111">
        <v>777.80555555555554</v>
      </c>
      <c r="AN100" s="111">
        <v>795.75966850828729</v>
      </c>
      <c r="AO100" s="111">
        <v>835.01813471502578</v>
      </c>
      <c r="AP100" s="63"/>
      <c r="AQ100" s="111">
        <v>856.34031413612547</v>
      </c>
      <c r="AR100" s="111">
        <v>875.40243902439011</v>
      </c>
      <c r="AS100" s="111">
        <v>889.5811138014526</v>
      </c>
      <c r="AT100" s="111">
        <v>916.95999999999981</v>
      </c>
      <c r="AU100" s="63"/>
      <c r="AV100" s="111">
        <v>950.25411764705871</v>
      </c>
      <c r="AW100" s="111">
        <v>970.43822843822852</v>
      </c>
      <c r="AX100" s="111">
        <v>997.10526315789468</v>
      </c>
      <c r="AY100" s="111">
        <v>1027.4298440979958</v>
      </c>
      <c r="AZ100" s="63"/>
      <c r="BA100" s="111">
        <v>1042.5848214285716</v>
      </c>
      <c r="BB100" s="111">
        <v>1059.8702460850111</v>
      </c>
      <c r="BC100" s="111">
        <v>1085.1180400890867</v>
      </c>
      <c r="BD100" s="111">
        <v>1104.2754880694142</v>
      </c>
      <c r="BE100" s="63"/>
      <c r="BF100" s="111">
        <v>1122.4857142857143</v>
      </c>
      <c r="BG100" s="111">
        <v>1137.109170305677</v>
      </c>
      <c r="BH100" s="111">
        <v>1160.319383259912</v>
      </c>
      <c r="BI100" s="111">
        <v>1201.4401709401709</v>
      </c>
      <c r="BJ100" s="63"/>
      <c r="BK100" s="111">
        <v>1224.9978165938865</v>
      </c>
      <c r="BL100" s="111">
        <v>1257.3628509719222</v>
      </c>
      <c r="BM100" s="111">
        <v>1296.9578713968958</v>
      </c>
      <c r="BN100" s="111">
        <v>1329.1012931034484</v>
      </c>
      <c r="BO100" s="111">
        <v>1338.4358407079646</v>
      </c>
      <c r="BQ100" s="111">
        <v>1351.7960088691796</v>
      </c>
      <c r="BR100" s="111">
        <v>1394.1655629139073</v>
      </c>
      <c r="BS100" s="111">
        <v>1419.7395143487859</v>
      </c>
      <c r="BT100" s="111">
        <v>1464.4140969162995</v>
      </c>
      <c r="BV100" s="111">
        <v>1376.3950892857142</v>
      </c>
      <c r="BW100" s="111">
        <v>1397.2268722466961</v>
      </c>
      <c r="BX100" s="111">
        <v>1430.0567685589519</v>
      </c>
      <c r="BY100" s="111">
        <v>1464.4140969162995</v>
      </c>
      <c r="CA100" s="111">
        <v>1489.9727891156465</v>
      </c>
      <c r="CB100" s="111">
        <v>1515.0837104072398</v>
      </c>
      <c r="CC100" s="111">
        <v>1517.8204545454544</v>
      </c>
      <c r="CD100" s="111">
        <v>1533.3568181818182</v>
      </c>
      <c r="CF100" s="111">
        <v>1552.4613636363633</v>
      </c>
      <c r="CG100" s="111">
        <v>1563.8068181818182</v>
      </c>
      <c r="CH100" s="111">
        <v>1577.0803571428573</v>
      </c>
      <c r="CI100" s="111">
        <v>1588.7606263982107</v>
      </c>
      <c r="CK100" s="111">
        <v>1617.6284916201118</v>
      </c>
      <c r="CL100" s="111">
        <v>1615.1656976744187</v>
      </c>
      <c r="CM100" s="111">
        <v>1613.1076487252124</v>
      </c>
      <c r="CN100" s="111">
        <v>1618.059659090909</v>
      </c>
      <c r="CP100" s="111">
        <v>1631.38</v>
      </c>
      <c r="CQ100" s="111">
        <v>1633.1841359773371</v>
      </c>
      <c r="CR100" s="111">
        <v>1646.4779005524863</v>
      </c>
      <c r="CS100" s="111">
        <v>1646.9141274238227</v>
      </c>
      <c r="CU100" s="111">
        <v>1657.7796143250689</v>
      </c>
      <c r="CV100" s="111">
        <v>1665.2554945054944</v>
      </c>
      <c r="CW100" s="111">
        <v>1689.0849315068497</v>
      </c>
      <c r="CX100" s="111">
        <v>1699.8005540166207</v>
      </c>
      <c r="CZ100" s="111">
        <v>1748.9802259887003</v>
      </c>
      <c r="DA100" s="111">
        <v>1755.1828571428571</v>
      </c>
      <c r="DB100" s="111">
        <v>1750.9416666666666</v>
      </c>
      <c r="DC100" s="111"/>
    </row>
    <row r="101" spans="2:107" ht="15" customHeight="1" outlineLevel="1" x14ac:dyDescent="0.3">
      <c r="B101" s="122" t="s">
        <v>141</v>
      </c>
      <c r="C101" s="111">
        <v>240.82432432432432</v>
      </c>
      <c r="D101" s="111">
        <v>238.77631578947367</v>
      </c>
      <c r="E101" s="111">
        <v>239.05128205128204</v>
      </c>
      <c r="F101" s="111">
        <v>239.9655172413793</v>
      </c>
      <c r="G101" s="63"/>
      <c r="H101" s="111">
        <v>237.68085106382978</v>
      </c>
      <c r="I101" s="111">
        <v>206.88333333333333</v>
      </c>
      <c r="J101" s="111">
        <v>219.37190082644628</v>
      </c>
      <c r="K101" s="111">
        <v>217.4453125</v>
      </c>
      <c r="L101" s="63"/>
      <c r="M101" s="111">
        <v>215.59701492537314</v>
      </c>
      <c r="N101" s="111">
        <v>198.19277108433735</v>
      </c>
      <c r="O101" s="111">
        <v>218.59602649006618</v>
      </c>
      <c r="P101" s="111">
        <v>222.71345029239765</v>
      </c>
      <c r="Q101" s="63"/>
      <c r="R101" s="111">
        <v>221.75842696629215</v>
      </c>
      <c r="S101" s="111">
        <v>196.32478632478634</v>
      </c>
      <c r="T101" s="111">
        <v>214.70616113744074</v>
      </c>
      <c r="U101" s="111">
        <v>218.65065502183407</v>
      </c>
      <c r="V101" s="63"/>
      <c r="W101" s="111">
        <v>220.81115879828326</v>
      </c>
      <c r="X101" s="111">
        <v>218.29957805907171</v>
      </c>
      <c r="Y101" s="111">
        <v>221.88888888888889</v>
      </c>
      <c r="Z101" s="111">
        <v>223.97188755020082</v>
      </c>
      <c r="AA101" s="63"/>
      <c r="AB101" s="111">
        <v>221.81496062992125</v>
      </c>
      <c r="AC101" s="111">
        <v>214.30597014925374</v>
      </c>
      <c r="AD101" s="111">
        <v>225.16535433070868</v>
      </c>
      <c r="AE101" s="111">
        <v>227.84291187739464</v>
      </c>
      <c r="AF101" s="63"/>
      <c r="AG101" s="111">
        <v>228.25285171102661</v>
      </c>
      <c r="AH101" s="111">
        <v>224.59353741496599</v>
      </c>
      <c r="AI101" s="111">
        <v>234.59397163120568</v>
      </c>
      <c r="AJ101" s="111">
        <v>243.92532203389831</v>
      </c>
      <c r="AK101" s="63"/>
      <c r="AL101" s="111">
        <v>249.61395973154364</v>
      </c>
      <c r="AM101" s="111">
        <v>245.47135135135136</v>
      </c>
      <c r="AN101" s="111">
        <v>258.92708860759495</v>
      </c>
      <c r="AO101" s="111">
        <v>268.86338278931754</v>
      </c>
      <c r="AP101" s="63"/>
      <c r="AQ101" s="111">
        <v>275.60351351351358</v>
      </c>
      <c r="AR101" s="111">
        <v>271.93875000000003</v>
      </c>
      <c r="AS101" s="111">
        <v>284.37632022471905</v>
      </c>
      <c r="AT101" s="111">
        <v>287.90975409836062</v>
      </c>
      <c r="AU101" s="63"/>
      <c r="AV101" s="111">
        <v>294.85036011080331</v>
      </c>
      <c r="AW101" s="111">
        <v>291.91620418848163</v>
      </c>
      <c r="AX101" s="111">
        <v>301.51381215469615</v>
      </c>
      <c r="AY101" s="111">
        <v>307.78494623655916</v>
      </c>
      <c r="AZ101" s="63"/>
      <c r="BA101" s="111">
        <v>307.67733333333331</v>
      </c>
      <c r="BB101" s="111">
        <v>303.50773195876286</v>
      </c>
      <c r="BC101" s="111">
        <v>311.27733333333339</v>
      </c>
      <c r="BD101" s="111">
        <v>317.74142480211083</v>
      </c>
      <c r="BE101" s="63"/>
      <c r="BF101" s="111">
        <v>319.31914893617022</v>
      </c>
      <c r="BG101" s="111">
        <v>315.84974093264248</v>
      </c>
      <c r="BH101" s="111">
        <v>325.3914209115282</v>
      </c>
      <c r="BI101" s="111">
        <v>333.97112860892389</v>
      </c>
      <c r="BJ101" s="63"/>
      <c r="BK101" s="111">
        <v>338.59416445623344</v>
      </c>
      <c r="BL101" s="111">
        <v>340.50261780104711</v>
      </c>
      <c r="BM101" s="111">
        <v>349.04143646408846</v>
      </c>
      <c r="BN101" s="111">
        <v>359.26005361930294</v>
      </c>
      <c r="BO101" s="111">
        <v>359.98102981029808</v>
      </c>
      <c r="BQ101" s="111">
        <v>367.84383561643835</v>
      </c>
      <c r="BR101" s="111">
        <v>378.06951871657753</v>
      </c>
      <c r="BS101" s="111">
        <v>392.40607734806628</v>
      </c>
      <c r="BT101" s="111">
        <v>410.90277777777777</v>
      </c>
      <c r="BV101" s="111">
        <v>371.59228650137743</v>
      </c>
      <c r="BW101" s="111">
        <v>380.42972972972973</v>
      </c>
      <c r="BX101" s="111">
        <v>394.60606060606062</v>
      </c>
      <c r="BY101" s="111">
        <v>410.90277777777777</v>
      </c>
      <c r="CA101" s="111">
        <v>419.07584269662931</v>
      </c>
      <c r="CB101" s="111">
        <v>422.71774193548379</v>
      </c>
      <c r="CC101" s="111">
        <v>436.32513661202188</v>
      </c>
      <c r="CD101" s="111">
        <v>450.03523035230353</v>
      </c>
      <c r="CF101" s="111">
        <v>457.95978552278831</v>
      </c>
      <c r="CG101" s="111">
        <v>460.04922279792748</v>
      </c>
      <c r="CH101" s="111">
        <v>477.97680412371125</v>
      </c>
      <c r="CI101" s="111">
        <v>481.10552763819089</v>
      </c>
      <c r="CK101" s="111">
        <v>456.41744548286607</v>
      </c>
      <c r="CL101" s="111">
        <v>450.23642172523961</v>
      </c>
      <c r="CM101" s="111">
        <v>468.56825396825394</v>
      </c>
      <c r="CN101" s="111">
        <v>471.94769230769231</v>
      </c>
      <c r="CP101" s="111">
        <v>467.54154727793696</v>
      </c>
      <c r="CQ101" s="111">
        <v>467.08815426997245</v>
      </c>
      <c r="CR101" s="111">
        <v>484.51136363636363</v>
      </c>
      <c r="CS101" s="111">
        <v>485.32957746478871</v>
      </c>
      <c r="CU101" s="111">
        <v>474.87566137566137</v>
      </c>
      <c r="CV101" s="111">
        <v>473.98691099476446</v>
      </c>
      <c r="CW101" s="111">
        <v>489.55882352941182</v>
      </c>
      <c r="CX101" s="111">
        <v>491.77747989276145</v>
      </c>
      <c r="CZ101" s="111">
        <v>487.65625</v>
      </c>
      <c r="DA101" s="111">
        <v>480.72151898734177</v>
      </c>
      <c r="DB101" s="111">
        <v>496.17015706806285</v>
      </c>
      <c r="DC101" s="111"/>
    </row>
    <row r="102" spans="2:107" ht="15" customHeight="1" outlineLevel="1" x14ac:dyDescent="0.3">
      <c r="B102" s="123" t="s">
        <v>142</v>
      </c>
      <c r="C102" s="111" t="s">
        <v>131</v>
      </c>
      <c r="D102" s="111" t="s">
        <v>131</v>
      </c>
      <c r="E102" s="111" t="s">
        <v>131</v>
      </c>
      <c r="F102" s="111" t="s">
        <v>131</v>
      </c>
      <c r="G102" s="63"/>
      <c r="H102" s="111" t="s">
        <v>131</v>
      </c>
      <c r="I102" s="111" t="s">
        <v>131</v>
      </c>
      <c r="J102" s="111" t="s">
        <v>131</v>
      </c>
      <c r="K102" s="111" t="s">
        <v>131</v>
      </c>
      <c r="L102" s="63"/>
      <c r="M102" s="111" t="s">
        <v>131</v>
      </c>
      <c r="N102" s="111" t="s">
        <v>131</v>
      </c>
      <c r="O102" s="111" t="s">
        <v>131</v>
      </c>
      <c r="P102" s="111">
        <v>216.99367088607596</v>
      </c>
      <c r="Q102" s="63"/>
      <c r="R102" s="111">
        <v>220.25316455696202</v>
      </c>
      <c r="S102" s="111">
        <v>198.58500000000001</v>
      </c>
      <c r="T102" s="111">
        <v>214.47368421052633</v>
      </c>
      <c r="U102" s="111">
        <v>216.5572139303483</v>
      </c>
      <c r="V102" s="63"/>
      <c r="W102" s="111">
        <v>219.36231884057972</v>
      </c>
      <c r="X102" s="111">
        <v>219.20192307692304</v>
      </c>
      <c r="Y102" s="111">
        <v>221.06190476190477</v>
      </c>
      <c r="Z102" s="111">
        <v>223.35648148148152</v>
      </c>
      <c r="AA102" s="63"/>
      <c r="AB102" s="111">
        <v>224.04608294930875</v>
      </c>
      <c r="AC102" s="111">
        <v>216.7012987012987</v>
      </c>
      <c r="AD102" s="111">
        <v>225.02752293577981</v>
      </c>
      <c r="AE102" s="111">
        <v>229.86036036036037</v>
      </c>
      <c r="AF102" s="63"/>
      <c r="AG102" s="111">
        <v>232.58928571428572</v>
      </c>
      <c r="AH102" s="111">
        <v>226.63095238095241</v>
      </c>
      <c r="AI102" s="111">
        <v>239.13636363636363</v>
      </c>
      <c r="AJ102" s="111">
        <v>246.67953667953668</v>
      </c>
      <c r="AK102" s="63"/>
      <c r="AL102" s="111">
        <v>254.05058365758754</v>
      </c>
      <c r="AM102" s="111">
        <v>251.52669039145908</v>
      </c>
      <c r="AN102" s="111">
        <v>263.15730337078645</v>
      </c>
      <c r="AO102" s="111">
        <v>274.77397260273972</v>
      </c>
      <c r="AP102" s="63"/>
      <c r="AQ102" s="111">
        <v>281.85958904109589</v>
      </c>
      <c r="AR102" s="111">
        <v>276.73846153846154</v>
      </c>
      <c r="AS102" s="111">
        <v>289.08278145695363</v>
      </c>
      <c r="AT102" s="111">
        <v>291.02597402597405</v>
      </c>
      <c r="AU102" s="63"/>
      <c r="AV102" s="111">
        <v>298.27392739273927</v>
      </c>
      <c r="AW102" s="111">
        <v>293.0121212121212</v>
      </c>
      <c r="AX102" s="111">
        <v>306.0900321543408</v>
      </c>
      <c r="AY102" s="111">
        <v>312.65203761755481</v>
      </c>
      <c r="AZ102" s="63"/>
      <c r="BA102" s="111">
        <v>312.05590062111798</v>
      </c>
      <c r="BB102" s="111">
        <v>305.59766763848398</v>
      </c>
      <c r="BC102" s="111">
        <v>318.46932515337426</v>
      </c>
      <c r="BD102" s="111">
        <v>320.22121212121209</v>
      </c>
      <c r="BE102" s="63"/>
      <c r="BF102" s="111">
        <v>320.66666666666669</v>
      </c>
      <c r="BG102" s="111">
        <v>315.47041420118342</v>
      </c>
      <c r="BH102" s="111">
        <v>325.89197530864192</v>
      </c>
      <c r="BI102" s="111">
        <v>332.27927927927925</v>
      </c>
      <c r="BJ102" s="63"/>
      <c r="BK102" s="111">
        <v>333.93975903614455</v>
      </c>
      <c r="BL102" s="111">
        <v>337.37910447761192</v>
      </c>
      <c r="BM102" s="111">
        <v>344.68711656441724</v>
      </c>
      <c r="BN102" s="111">
        <v>350.1144578313253</v>
      </c>
      <c r="BO102" s="111">
        <v>350.27355623100306</v>
      </c>
      <c r="BQ102" s="111">
        <v>359.49687499999999</v>
      </c>
      <c r="BR102" s="111">
        <v>374.97239263803681</v>
      </c>
      <c r="BS102" s="111">
        <v>385.90282131661439</v>
      </c>
      <c r="BT102" s="111">
        <v>400.65723270440253</v>
      </c>
      <c r="BV102" s="111">
        <v>365.52050473186119</v>
      </c>
      <c r="BW102" s="111">
        <v>375.66975308641975</v>
      </c>
      <c r="BX102" s="111">
        <v>389.81987577639757</v>
      </c>
      <c r="BY102" s="111">
        <v>400.65723270440247</v>
      </c>
      <c r="CA102" s="111">
        <v>410.75000000000011</v>
      </c>
      <c r="CB102" s="111">
        <v>420.78723404255317</v>
      </c>
      <c r="CC102" s="111">
        <v>432.58536585365846</v>
      </c>
      <c r="CD102" s="111">
        <v>442.28012048192772</v>
      </c>
      <c r="CF102" s="111">
        <v>446.88823529411758</v>
      </c>
      <c r="CG102" s="111">
        <v>449.08474576271186</v>
      </c>
      <c r="CH102" s="111">
        <v>468.26388888888891</v>
      </c>
      <c r="CI102" s="111">
        <v>471.21195652173913</v>
      </c>
      <c r="CK102" s="111">
        <v>459.70253164556959</v>
      </c>
      <c r="CL102" s="111">
        <v>454.75</v>
      </c>
      <c r="CM102" s="111">
        <v>469.90536277602513</v>
      </c>
      <c r="CN102" s="111">
        <v>472.41389728096675</v>
      </c>
      <c r="CP102" s="111">
        <v>473.19241982507288</v>
      </c>
      <c r="CQ102" s="111">
        <v>467.48753462603878</v>
      </c>
      <c r="CR102" s="111">
        <v>483.31920903954801</v>
      </c>
      <c r="CS102" s="111">
        <v>485.33144475920682</v>
      </c>
      <c r="CU102" s="111">
        <v>486.09836065573768</v>
      </c>
      <c r="CV102" s="111">
        <v>475.53018372703411</v>
      </c>
      <c r="CW102" s="111">
        <v>488.56603773584897</v>
      </c>
      <c r="CX102" s="111">
        <v>490.29380053908358</v>
      </c>
      <c r="CZ102" s="111">
        <v>484.77952755905511</v>
      </c>
      <c r="DA102" s="111">
        <v>476.16040100250626</v>
      </c>
      <c r="DB102" s="111">
        <v>493.14285714285717</v>
      </c>
      <c r="DC102" s="111"/>
    </row>
    <row r="103" spans="2:107" ht="15" customHeight="1" outlineLevel="1" x14ac:dyDescent="0.3">
      <c r="B103" s="123" t="s">
        <v>143</v>
      </c>
      <c r="C103" s="111" t="s">
        <v>131</v>
      </c>
      <c r="D103" s="111" t="s">
        <v>131</v>
      </c>
      <c r="E103" s="111" t="s">
        <v>131</v>
      </c>
      <c r="F103" s="111" t="s">
        <v>131</v>
      </c>
      <c r="G103" s="63"/>
      <c r="H103" s="111" t="s">
        <v>131</v>
      </c>
      <c r="I103" s="111" t="s">
        <v>131</v>
      </c>
      <c r="J103" s="111" t="s">
        <v>131</v>
      </c>
      <c r="K103" s="111" t="s">
        <v>131</v>
      </c>
      <c r="L103" s="63"/>
      <c r="M103" s="111" t="s">
        <v>131</v>
      </c>
      <c r="N103" s="111" t="s">
        <v>131</v>
      </c>
      <c r="O103" s="111" t="s">
        <v>131</v>
      </c>
      <c r="P103" s="111">
        <v>198.72222222222223</v>
      </c>
      <c r="Q103" s="63"/>
      <c r="R103" s="111">
        <v>200.85714285714286</v>
      </c>
      <c r="S103" s="111">
        <v>181.38888888888889</v>
      </c>
      <c r="T103" s="111">
        <v>174.86666666666667</v>
      </c>
      <c r="U103" s="111">
        <v>177.90566037735849</v>
      </c>
      <c r="V103" s="63"/>
      <c r="W103" s="111">
        <v>179.94545454545454</v>
      </c>
      <c r="X103" s="111">
        <v>176.73214285714286</v>
      </c>
      <c r="Y103" s="111">
        <v>177.76363636363635</v>
      </c>
      <c r="Z103" s="111">
        <v>180.46428571428572</v>
      </c>
      <c r="AA103" s="63"/>
      <c r="AB103" s="111">
        <v>179.28070175438597</v>
      </c>
      <c r="AC103" s="111">
        <v>177.16666666666666</v>
      </c>
      <c r="AD103" s="111">
        <v>174.28378378378375</v>
      </c>
      <c r="AE103" s="111">
        <v>185.67741935483872</v>
      </c>
      <c r="AF103" s="63"/>
      <c r="AG103" s="111">
        <v>193.57547169811323</v>
      </c>
      <c r="AH103" s="111">
        <v>207.62400000000002</v>
      </c>
      <c r="AI103" s="111">
        <v>220.41007194244605</v>
      </c>
      <c r="AJ103" s="111">
        <v>241.67080745341616</v>
      </c>
      <c r="AK103" s="63"/>
      <c r="AL103" s="111">
        <v>255.62352941176471</v>
      </c>
      <c r="AM103" s="111">
        <v>272.52659574468083</v>
      </c>
      <c r="AN103" s="111">
        <v>280.51832460732982</v>
      </c>
      <c r="AO103" s="111">
        <v>301.19634703196346</v>
      </c>
      <c r="AP103" s="63"/>
      <c r="AQ103" s="111">
        <v>307.8</v>
      </c>
      <c r="AR103" s="111">
        <v>315.60082304526748</v>
      </c>
      <c r="AS103" s="111">
        <v>318.67886178861789</v>
      </c>
      <c r="AT103" s="111">
        <v>323.4296875</v>
      </c>
      <c r="AU103" s="63"/>
      <c r="AV103" s="111">
        <v>331.19465648854964</v>
      </c>
      <c r="AW103" s="111">
        <v>332.3805970149254</v>
      </c>
      <c r="AX103" s="111">
        <v>333.33210332103323</v>
      </c>
      <c r="AY103" s="111">
        <v>337.40714285714284</v>
      </c>
      <c r="AZ103" s="63"/>
      <c r="BA103" s="111">
        <v>337.80071174377224</v>
      </c>
      <c r="BB103" s="111">
        <v>337.51408450704224</v>
      </c>
      <c r="BC103" s="111">
        <v>338.95486111111109</v>
      </c>
      <c r="BD103" s="111">
        <v>341.82068965517243</v>
      </c>
      <c r="BE103" s="63"/>
      <c r="BF103" s="111">
        <v>343.23859649122812</v>
      </c>
      <c r="BG103" s="111">
        <v>344.83333333333337</v>
      </c>
      <c r="BH103" s="111">
        <v>345.74385964912278</v>
      </c>
      <c r="BI103" s="111">
        <v>352.98299319727892</v>
      </c>
      <c r="BJ103" s="63"/>
      <c r="BK103" s="111">
        <v>355.38144329896909</v>
      </c>
      <c r="BL103" s="111">
        <v>358.93197278911566</v>
      </c>
      <c r="BM103" s="111">
        <v>365.10652920962207</v>
      </c>
      <c r="BN103" s="111">
        <v>369.54054054054052</v>
      </c>
      <c r="BO103" s="111">
        <v>369.60616438356163</v>
      </c>
      <c r="BQ103" s="111">
        <v>374.07266435986162</v>
      </c>
      <c r="BR103" s="111">
        <v>376.62283737024222</v>
      </c>
      <c r="BS103" s="111">
        <v>385.81724137931036</v>
      </c>
      <c r="BT103" s="111">
        <v>394.59010600706716</v>
      </c>
      <c r="BV103" s="111">
        <v>375.00347222222217</v>
      </c>
      <c r="BW103" s="111">
        <v>377.28125</v>
      </c>
      <c r="BX103" s="111">
        <v>386.55326460481103</v>
      </c>
      <c r="BY103" s="111">
        <v>394.59010600706716</v>
      </c>
      <c r="CA103" s="111">
        <v>400.39130434782612</v>
      </c>
      <c r="CB103" s="111">
        <v>403.74368231046924</v>
      </c>
      <c r="CC103" s="111">
        <v>405.48014440433218</v>
      </c>
      <c r="CD103" s="111">
        <v>414.48920863309354</v>
      </c>
      <c r="CF103" s="111">
        <v>418.65467625899282</v>
      </c>
      <c r="CG103" s="111">
        <v>420.02846975088966</v>
      </c>
      <c r="CH103" s="111">
        <v>425.86505190311414</v>
      </c>
      <c r="CI103" s="111">
        <v>428.3846153846153</v>
      </c>
      <c r="CK103" s="111">
        <v>429.47247706422019</v>
      </c>
      <c r="CL103" s="111">
        <v>430.69856459330146</v>
      </c>
      <c r="CM103" s="111">
        <v>433.53703703703701</v>
      </c>
      <c r="CN103" s="111">
        <v>435.09216589861751</v>
      </c>
      <c r="CP103" s="111">
        <v>439.65898617511522</v>
      </c>
      <c r="CQ103" s="111">
        <v>439.78125</v>
      </c>
      <c r="CR103" s="111">
        <v>442.57575757575756</v>
      </c>
      <c r="CS103" s="111">
        <v>442.41228070175441</v>
      </c>
      <c r="CU103" s="111">
        <v>443.90170940170941</v>
      </c>
      <c r="CV103" s="111">
        <v>442.91845493562226</v>
      </c>
      <c r="CW103" s="111">
        <v>444.42307692307691</v>
      </c>
      <c r="CX103" s="111">
        <v>448.39130434782606</v>
      </c>
      <c r="CZ103" s="111">
        <v>451.13100436681225</v>
      </c>
      <c r="DA103" s="111">
        <v>453.06694560669456</v>
      </c>
      <c r="DB103" s="111">
        <v>452.61632653061218</v>
      </c>
      <c r="DC103" s="111"/>
    </row>
    <row r="104" spans="2:107" ht="15" customHeight="1" outlineLevel="1" x14ac:dyDescent="0.3">
      <c r="B104" s="123" t="s">
        <v>144</v>
      </c>
      <c r="C104" s="111" t="s">
        <v>131</v>
      </c>
      <c r="D104" s="111" t="s">
        <v>131</v>
      </c>
      <c r="E104" s="111" t="s">
        <v>131</v>
      </c>
      <c r="F104" s="111" t="s">
        <v>131</v>
      </c>
      <c r="G104" s="63"/>
      <c r="H104" s="111" t="s">
        <v>131</v>
      </c>
      <c r="I104" s="111" t="s">
        <v>131</v>
      </c>
      <c r="J104" s="111" t="s">
        <v>131</v>
      </c>
      <c r="K104" s="111" t="s">
        <v>131</v>
      </c>
      <c r="L104" s="63"/>
      <c r="M104" s="111" t="s">
        <v>131</v>
      </c>
      <c r="N104" s="111" t="s">
        <v>131</v>
      </c>
      <c r="O104" s="111" t="s">
        <v>131</v>
      </c>
      <c r="P104" s="111" t="s">
        <v>131</v>
      </c>
      <c r="Q104" s="63"/>
      <c r="R104" s="111" t="s">
        <v>131</v>
      </c>
      <c r="S104" s="111" t="s">
        <v>131</v>
      </c>
      <c r="T104" s="111" t="s">
        <v>131</v>
      </c>
      <c r="U104" s="111" t="s">
        <v>131</v>
      </c>
      <c r="V104" s="63"/>
      <c r="W104" s="111" t="s">
        <v>131</v>
      </c>
      <c r="X104" s="111" t="s">
        <v>131</v>
      </c>
      <c r="Y104" s="111" t="s">
        <v>131</v>
      </c>
      <c r="Z104" s="111" t="s">
        <v>131</v>
      </c>
      <c r="AA104" s="63"/>
      <c r="AB104" s="111" t="s">
        <v>131</v>
      </c>
      <c r="AC104" s="111" t="s">
        <v>131</v>
      </c>
      <c r="AD104" s="111" t="s">
        <v>131</v>
      </c>
      <c r="AE104" s="111" t="s">
        <v>131</v>
      </c>
      <c r="AF104" s="63"/>
      <c r="AG104" s="111" t="s">
        <v>131</v>
      </c>
      <c r="AH104" s="111" t="s">
        <v>131</v>
      </c>
      <c r="AI104" s="111" t="s">
        <v>131</v>
      </c>
      <c r="AJ104" s="111" t="s">
        <v>131</v>
      </c>
      <c r="AK104" s="63"/>
      <c r="AL104" s="111">
        <v>296.53846153846155</v>
      </c>
      <c r="AM104" s="111">
        <v>286.88888888888891</v>
      </c>
      <c r="AN104" s="111">
        <v>299.43181818181819</v>
      </c>
      <c r="AO104" s="111">
        <v>324.96774193548396</v>
      </c>
      <c r="AP104" s="63"/>
      <c r="AQ104" s="111">
        <v>334.50649350649348</v>
      </c>
      <c r="AR104" s="111">
        <v>337.59615384615387</v>
      </c>
      <c r="AS104" s="111">
        <v>336.24778761061941</v>
      </c>
      <c r="AT104" s="111">
        <v>338.41085271317831</v>
      </c>
      <c r="AU104" s="63"/>
      <c r="AV104" s="111">
        <v>343.49645390070918</v>
      </c>
      <c r="AW104" s="111">
        <v>349.30666666666667</v>
      </c>
      <c r="AX104" s="111">
        <v>349.07643312101914</v>
      </c>
      <c r="AY104" s="111">
        <v>351.14705882352945</v>
      </c>
      <c r="AZ104" s="63"/>
      <c r="BA104" s="111">
        <v>351.6104651162791</v>
      </c>
      <c r="BB104" s="111">
        <v>352.33519553072631</v>
      </c>
      <c r="BC104" s="111">
        <v>352.16216216216219</v>
      </c>
      <c r="BD104" s="111">
        <v>352.4747474747474</v>
      </c>
      <c r="BE104" s="63"/>
      <c r="BF104" s="111">
        <v>352.4747474747474</v>
      </c>
      <c r="BG104" s="111">
        <v>355.25980392156862</v>
      </c>
      <c r="BH104" s="111">
        <v>356.97652582159623</v>
      </c>
      <c r="BI104" s="111">
        <v>363.14163090128761</v>
      </c>
      <c r="BJ104" s="63"/>
      <c r="BK104" s="111">
        <v>363.70338983050846</v>
      </c>
      <c r="BL104" s="111">
        <v>366.96442687747037</v>
      </c>
      <c r="BM104" s="111">
        <v>369.79687499999994</v>
      </c>
      <c r="BN104" s="111">
        <v>378.79411764705884</v>
      </c>
      <c r="BO104" s="111">
        <v>379</v>
      </c>
      <c r="BQ104" s="111">
        <v>391.61678832116786</v>
      </c>
      <c r="BR104" s="111">
        <v>416.83680555555554</v>
      </c>
      <c r="BS104" s="111">
        <v>456.00331125827813</v>
      </c>
      <c r="BT104" s="111">
        <v>534.75925925925924</v>
      </c>
      <c r="BV104" s="111">
        <v>397.58273381294958</v>
      </c>
      <c r="BW104" s="111">
        <v>418.92708333333337</v>
      </c>
      <c r="BX104" s="111">
        <v>476.31629392971257</v>
      </c>
      <c r="BY104" s="111">
        <v>534.75925925925924</v>
      </c>
      <c r="CA104" s="111">
        <v>568.4119402985076</v>
      </c>
      <c r="CB104" s="111">
        <v>630.1440677966101</v>
      </c>
      <c r="CC104" s="111">
        <v>687.66839378238342</v>
      </c>
      <c r="CD104" s="111">
        <v>759.820276497696</v>
      </c>
      <c r="CF104" s="111">
        <v>800.53002070393381</v>
      </c>
      <c r="CG104" s="111">
        <v>846.60931899641582</v>
      </c>
      <c r="CH104" s="111">
        <v>886.05329153604998</v>
      </c>
      <c r="CI104" s="111">
        <v>927.49528936742934</v>
      </c>
      <c r="CK104" s="111">
        <v>903.11009174311926</v>
      </c>
      <c r="CL104" s="111">
        <v>921.70034843205576</v>
      </c>
      <c r="CM104" s="111">
        <v>928.46698113207549</v>
      </c>
      <c r="CN104" s="111">
        <v>949.30257801899597</v>
      </c>
      <c r="CP104" s="111">
        <v>962.28753180661579</v>
      </c>
      <c r="CQ104" s="111">
        <v>968.23809523809518</v>
      </c>
      <c r="CR104" s="111">
        <v>974.3417861080485</v>
      </c>
      <c r="CS104" s="111">
        <v>976.11860940695294</v>
      </c>
      <c r="CU104" s="111">
        <v>977.50240153698371</v>
      </c>
      <c r="CV104" s="111">
        <v>966.23233215547702</v>
      </c>
      <c r="CW104" s="111">
        <v>951.16016260162621</v>
      </c>
      <c r="CX104" s="111">
        <v>903.82671957671971</v>
      </c>
      <c r="CZ104" s="111">
        <v>890.68715083798884</v>
      </c>
      <c r="DA104" s="111">
        <v>865.48675496688736</v>
      </c>
      <c r="DB104" s="111">
        <v>840.61717612809332</v>
      </c>
      <c r="DC104" s="111"/>
    </row>
    <row r="105" spans="2:107" ht="15" customHeight="1" outlineLevel="1" x14ac:dyDescent="0.3">
      <c r="B105" s="123" t="s">
        <v>145</v>
      </c>
      <c r="C105" s="111" t="s">
        <v>131</v>
      </c>
      <c r="D105" s="111" t="s">
        <v>131</v>
      </c>
      <c r="E105" s="111" t="s">
        <v>131</v>
      </c>
      <c r="F105" s="111" t="s">
        <v>131</v>
      </c>
      <c r="G105" s="63"/>
      <c r="H105" s="111" t="s">
        <v>131</v>
      </c>
      <c r="I105" s="111" t="s">
        <v>131</v>
      </c>
      <c r="J105" s="111" t="s">
        <v>131</v>
      </c>
      <c r="K105" s="111" t="s">
        <v>131</v>
      </c>
      <c r="L105" s="63"/>
      <c r="M105" s="111" t="s">
        <v>131</v>
      </c>
      <c r="N105" s="111" t="s">
        <v>131</v>
      </c>
      <c r="O105" s="111" t="s">
        <v>131</v>
      </c>
      <c r="P105" s="111" t="s">
        <v>131</v>
      </c>
      <c r="Q105" s="63"/>
      <c r="R105" s="111" t="s">
        <v>131</v>
      </c>
      <c r="S105" s="111" t="s">
        <v>131</v>
      </c>
      <c r="T105" s="111" t="s">
        <v>131</v>
      </c>
      <c r="U105" s="111" t="s">
        <v>131</v>
      </c>
      <c r="V105" s="63"/>
      <c r="W105" s="111" t="s">
        <v>131</v>
      </c>
      <c r="X105" s="111" t="s">
        <v>131</v>
      </c>
      <c r="Y105" s="111" t="s">
        <v>131</v>
      </c>
      <c r="Z105" s="111" t="s">
        <v>131</v>
      </c>
      <c r="AA105" s="63"/>
      <c r="AB105" s="111" t="s">
        <v>131</v>
      </c>
      <c r="AC105" s="111" t="s">
        <v>131</v>
      </c>
      <c r="AD105" s="111" t="s">
        <v>131</v>
      </c>
      <c r="AE105" s="111" t="s">
        <v>131</v>
      </c>
      <c r="AF105" s="63"/>
      <c r="AG105" s="111" t="s">
        <v>131</v>
      </c>
      <c r="AH105" s="111" t="s">
        <v>131</v>
      </c>
      <c r="AI105" s="111" t="s">
        <v>131</v>
      </c>
      <c r="AJ105" s="111" t="s">
        <v>131</v>
      </c>
      <c r="AK105" s="63"/>
      <c r="AL105" s="111" t="s">
        <v>131</v>
      </c>
      <c r="AM105" s="111" t="s">
        <v>131</v>
      </c>
      <c r="AN105" s="111" t="s">
        <v>131</v>
      </c>
      <c r="AO105" s="111" t="s">
        <v>131</v>
      </c>
      <c r="AP105" s="63"/>
      <c r="AQ105" s="111" t="s">
        <v>131</v>
      </c>
      <c r="AR105" s="111" t="s">
        <v>131</v>
      </c>
      <c r="AS105" s="111" t="s">
        <v>131</v>
      </c>
      <c r="AT105" s="111" t="s">
        <v>131</v>
      </c>
      <c r="AU105" s="63"/>
      <c r="AV105" s="111" t="s">
        <v>131</v>
      </c>
      <c r="AW105" s="111" t="s">
        <v>131</v>
      </c>
      <c r="AX105" s="111" t="s">
        <v>131</v>
      </c>
      <c r="AY105" s="111" t="s">
        <v>131</v>
      </c>
      <c r="AZ105" s="63"/>
      <c r="BA105" s="111">
        <v>484</v>
      </c>
      <c r="BB105" s="111">
        <v>458.125</v>
      </c>
      <c r="BC105" s="111">
        <v>458.125</v>
      </c>
      <c r="BD105" s="111">
        <v>452.33333333333326</v>
      </c>
      <c r="BE105" s="63"/>
      <c r="BF105" s="111" t="s">
        <v>131</v>
      </c>
      <c r="BG105" s="111" t="s">
        <v>131</v>
      </c>
      <c r="BH105" s="111" t="s">
        <v>131</v>
      </c>
      <c r="BI105" s="111" t="s">
        <v>131</v>
      </c>
      <c r="BJ105" s="63"/>
      <c r="BK105" s="111" t="s">
        <v>131</v>
      </c>
      <c r="BL105" s="111" t="s">
        <v>131</v>
      </c>
      <c r="BM105" s="111" t="s">
        <v>131</v>
      </c>
      <c r="BN105" s="111" t="s">
        <v>131</v>
      </c>
      <c r="BO105" s="111" t="s">
        <v>131</v>
      </c>
      <c r="BQ105" s="111" t="s">
        <v>131</v>
      </c>
      <c r="BR105" s="111" t="s">
        <v>131</v>
      </c>
      <c r="BS105" s="111" t="s">
        <v>131</v>
      </c>
      <c r="BT105" s="111" t="s">
        <v>131</v>
      </c>
      <c r="BV105" s="111" t="s">
        <v>131</v>
      </c>
      <c r="BW105" s="111" t="s">
        <v>131</v>
      </c>
      <c r="BX105" s="111" t="s">
        <v>131</v>
      </c>
      <c r="BY105" s="111" t="s">
        <v>131</v>
      </c>
      <c r="CA105" s="111" t="s">
        <v>131</v>
      </c>
      <c r="CB105" s="111" t="s">
        <v>131</v>
      </c>
      <c r="CC105" s="111" t="s">
        <v>131</v>
      </c>
      <c r="CD105" s="111" t="s">
        <v>131</v>
      </c>
      <c r="CF105" s="111" t="s">
        <v>131</v>
      </c>
      <c r="CG105" s="111" t="s">
        <v>131</v>
      </c>
      <c r="CH105" s="111" t="s">
        <v>131</v>
      </c>
      <c r="CI105" s="111" t="s">
        <v>131</v>
      </c>
      <c r="CK105" s="111" t="s">
        <v>131</v>
      </c>
      <c r="CL105" s="111" t="s">
        <v>131</v>
      </c>
      <c r="CM105" s="111" t="s">
        <v>131</v>
      </c>
      <c r="CN105" s="111" t="s">
        <v>131</v>
      </c>
      <c r="CP105" s="111" t="s">
        <v>131</v>
      </c>
      <c r="CQ105" s="111" t="s">
        <v>131</v>
      </c>
      <c r="CR105" s="111" t="s">
        <v>131</v>
      </c>
      <c r="CS105" s="111" t="s">
        <v>131</v>
      </c>
      <c r="CU105" s="111" t="s">
        <v>131</v>
      </c>
      <c r="CV105" s="111" t="s">
        <v>131</v>
      </c>
      <c r="CW105" s="111" t="s">
        <v>131</v>
      </c>
      <c r="CX105" s="111" t="s">
        <v>131</v>
      </c>
      <c r="CZ105" s="111" t="s">
        <v>131</v>
      </c>
      <c r="DA105" s="111" t="s">
        <v>131</v>
      </c>
      <c r="DB105" s="111" t="s">
        <v>131</v>
      </c>
      <c r="DC105" s="111"/>
    </row>
    <row r="106" spans="2:107" ht="15" customHeight="1" outlineLevel="1" x14ac:dyDescent="0.3">
      <c r="B106" s="123" t="s">
        <v>146</v>
      </c>
      <c r="C106" s="111" t="s">
        <v>131</v>
      </c>
      <c r="D106" s="111" t="s">
        <v>131</v>
      </c>
      <c r="E106" s="111" t="s">
        <v>131</v>
      </c>
      <c r="F106" s="111" t="s">
        <v>131</v>
      </c>
      <c r="G106" s="63"/>
      <c r="H106" s="111" t="s">
        <v>131</v>
      </c>
      <c r="I106" s="111" t="s">
        <v>131</v>
      </c>
      <c r="J106" s="111" t="s">
        <v>131</v>
      </c>
      <c r="K106" s="111" t="s">
        <v>131</v>
      </c>
      <c r="L106" s="63"/>
      <c r="M106" s="111" t="s">
        <v>131</v>
      </c>
      <c r="N106" s="111" t="s">
        <v>131</v>
      </c>
      <c r="O106" s="111" t="s">
        <v>131</v>
      </c>
      <c r="P106" s="111" t="s">
        <v>131</v>
      </c>
      <c r="Q106" s="63"/>
      <c r="R106" s="111" t="s">
        <v>131</v>
      </c>
      <c r="S106" s="111" t="s">
        <v>131</v>
      </c>
      <c r="T106" s="111" t="s">
        <v>131</v>
      </c>
      <c r="U106" s="111">
        <v>309</v>
      </c>
      <c r="V106" s="63"/>
      <c r="W106" s="111">
        <v>309</v>
      </c>
      <c r="X106" s="111">
        <v>309</v>
      </c>
      <c r="Y106" s="111">
        <v>302.375</v>
      </c>
      <c r="Z106" s="111">
        <v>304.55555555555554</v>
      </c>
      <c r="AA106" s="63"/>
      <c r="AB106" s="111">
        <v>304.55555555555554</v>
      </c>
      <c r="AC106" s="111">
        <v>251.15384615384616</v>
      </c>
      <c r="AD106" s="111">
        <v>285.90909090909093</v>
      </c>
      <c r="AE106" s="111">
        <v>289.84615384615387</v>
      </c>
      <c r="AF106" s="63"/>
      <c r="AG106" s="111">
        <v>299.23076923076923</v>
      </c>
      <c r="AH106" s="111">
        <v>255</v>
      </c>
      <c r="AI106" s="111">
        <v>353.28571428571428</v>
      </c>
      <c r="AJ106" s="111">
        <v>387.27777777777777</v>
      </c>
      <c r="AK106" s="63"/>
      <c r="AL106" s="111">
        <v>409.78947368421052</v>
      </c>
      <c r="AM106" s="111">
        <v>397.57894736842104</v>
      </c>
      <c r="AN106" s="111">
        <v>386.72727272727275</v>
      </c>
      <c r="AO106" s="111">
        <v>387.25</v>
      </c>
      <c r="AP106" s="63"/>
      <c r="AQ106" s="111">
        <v>387.25</v>
      </c>
      <c r="AR106" s="111">
        <v>387.25</v>
      </c>
      <c r="AS106" s="111">
        <v>382.30434782608694</v>
      </c>
      <c r="AT106" s="111">
        <v>354.31250000000006</v>
      </c>
      <c r="AU106" s="63"/>
      <c r="AV106" s="111">
        <v>358.39393939393938</v>
      </c>
      <c r="AW106" s="111">
        <v>354.57142857142856</v>
      </c>
      <c r="AX106" s="111">
        <v>377.75</v>
      </c>
      <c r="AY106" s="111">
        <v>371.7837837837838</v>
      </c>
      <c r="AZ106" s="63"/>
      <c r="BA106" s="111">
        <v>371.7837837837838</v>
      </c>
      <c r="BB106" s="111">
        <v>371.7837837837838</v>
      </c>
      <c r="BC106" s="111">
        <v>371.7837837837838</v>
      </c>
      <c r="BD106" s="111">
        <v>349.08333333333331</v>
      </c>
      <c r="BE106" s="63"/>
      <c r="BF106" s="111">
        <v>349.08333333333331</v>
      </c>
      <c r="BG106" s="111">
        <v>349.08333333333331</v>
      </c>
      <c r="BH106" s="111">
        <v>341.52941176470586</v>
      </c>
      <c r="BI106" s="111">
        <v>354.58823529411762</v>
      </c>
      <c r="BJ106" s="63"/>
      <c r="BK106" s="111">
        <v>354.58823529411762</v>
      </c>
      <c r="BL106" s="111">
        <v>364.34482758620686</v>
      </c>
      <c r="BM106" s="111">
        <v>385.39285714285717</v>
      </c>
      <c r="BN106" s="111">
        <v>427.10714285714283</v>
      </c>
      <c r="BO106" s="111">
        <v>427.10714285714283</v>
      </c>
      <c r="BQ106" s="111">
        <v>440.64</v>
      </c>
      <c r="BR106" s="111">
        <v>462.18181818181819</v>
      </c>
      <c r="BS106" s="111">
        <v>505.65</v>
      </c>
      <c r="BT106" s="111">
        <v>821.57142857142856</v>
      </c>
      <c r="BV106" s="111">
        <v>449.08333333333331</v>
      </c>
      <c r="BW106" s="111">
        <v>462.04761904761904</v>
      </c>
      <c r="BX106" s="111">
        <v>547.8125</v>
      </c>
      <c r="BY106" s="111">
        <v>821.57142857142844</v>
      </c>
      <c r="CA106" s="111">
        <v>821.57142857142844</v>
      </c>
      <c r="CB106" s="111">
        <v>919</v>
      </c>
      <c r="CC106" s="111">
        <v>919</v>
      </c>
      <c r="CD106" s="111">
        <v>945</v>
      </c>
      <c r="CF106" s="111">
        <v>945</v>
      </c>
      <c r="CG106" s="111">
        <v>720</v>
      </c>
      <c r="CH106" s="111">
        <v>720</v>
      </c>
      <c r="CI106" s="111">
        <v>720</v>
      </c>
      <c r="CK106" s="111">
        <v>720</v>
      </c>
      <c r="CL106" s="111" t="s">
        <v>131</v>
      </c>
      <c r="CM106" s="111" t="s">
        <v>131</v>
      </c>
      <c r="CN106" s="111" t="s">
        <v>131</v>
      </c>
      <c r="CP106" s="111" t="s">
        <v>131</v>
      </c>
      <c r="CQ106" s="111" t="s">
        <v>131</v>
      </c>
      <c r="CR106" s="111" t="s">
        <v>131</v>
      </c>
      <c r="CS106" s="111" t="s">
        <v>131</v>
      </c>
      <c r="CU106" s="111" t="s">
        <v>131</v>
      </c>
      <c r="CV106" s="111" t="s">
        <v>131</v>
      </c>
      <c r="CW106" s="111" t="s">
        <v>131</v>
      </c>
      <c r="CX106" s="111" t="s">
        <v>131</v>
      </c>
      <c r="CZ106" s="111" t="s">
        <v>131</v>
      </c>
      <c r="DA106" s="111" t="s">
        <v>131</v>
      </c>
      <c r="DB106" s="111" t="s">
        <v>131</v>
      </c>
      <c r="DC106" s="111"/>
    </row>
    <row r="107" spans="2:107" ht="15" customHeight="1" outlineLevel="1" x14ac:dyDescent="0.3">
      <c r="B107" s="123" t="s">
        <v>147</v>
      </c>
      <c r="C107" s="111">
        <v>186</v>
      </c>
      <c r="D107" s="111">
        <v>186</v>
      </c>
      <c r="E107" s="111">
        <v>186</v>
      </c>
      <c r="F107" s="111">
        <v>143</v>
      </c>
      <c r="G107" s="63"/>
      <c r="H107" s="111">
        <v>143</v>
      </c>
      <c r="I107" s="111">
        <v>121</v>
      </c>
      <c r="J107" s="111">
        <v>116.6</v>
      </c>
      <c r="K107" s="111">
        <v>104.54545454545455</v>
      </c>
      <c r="L107" s="63"/>
      <c r="M107" s="111">
        <v>85.047619047619051</v>
      </c>
      <c r="N107" s="111">
        <v>87.357142857142847</v>
      </c>
      <c r="O107" s="111">
        <v>80.871794871794876</v>
      </c>
      <c r="P107" s="111">
        <v>80.054545454545448</v>
      </c>
      <c r="Q107" s="63"/>
      <c r="R107" s="111">
        <v>78.862068965517238</v>
      </c>
      <c r="S107" s="111">
        <v>76.477611940298502</v>
      </c>
      <c r="T107" s="111">
        <v>74.602739726027394</v>
      </c>
      <c r="U107" s="111">
        <v>73.098901098901095</v>
      </c>
      <c r="V107" s="63"/>
      <c r="W107" s="111">
        <v>71.576086956521735</v>
      </c>
      <c r="X107" s="111">
        <v>72.696969696969703</v>
      </c>
      <c r="Y107" s="111">
        <v>71.092783505154642</v>
      </c>
      <c r="Z107" s="111">
        <v>70.257425742574256</v>
      </c>
      <c r="AA107" s="63"/>
      <c r="AB107" s="111" t="s">
        <v>131</v>
      </c>
      <c r="AC107" s="111" t="s">
        <v>131</v>
      </c>
      <c r="AD107" s="111" t="s">
        <v>131</v>
      </c>
      <c r="AE107" s="111" t="s">
        <v>131</v>
      </c>
      <c r="AF107" s="63"/>
      <c r="AG107" s="111" t="s">
        <v>131</v>
      </c>
      <c r="AH107" s="111" t="s">
        <v>131</v>
      </c>
      <c r="AI107" s="111" t="s">
        <v>131</v>
      </c>
      <c r="AJ107" s="111" t="s">
        <v>131</v>
      </c>
      <c r="AK107" s="63"/>
      <c r="AL107" s="111" t="s">
        <v>131</v>
      </c>
      <c r="AM107" s="111" t="s">
        <v>131</v>
      </c>
      <c r="AN107" s="111" t="s">
        <v>131</v>
      </c>
      <c r="AO107" s="111" t="s">
        <v>131</v>
      </c>
      <c r="AP107" s="63"/>
      <c r="AQ107" s="111" t="s">
        <v>131</v>
      </c>
      <c r="AR107" s="111" t="s">
        <v>131</v>
      </c>
      <c r="AS107" s="111" t="s">
        <v>131</v>
      </c>
      <c r="AT107" s="111" t="s">
        <v>131</v>
      </c>
      <c r="AU107" s="63"/>
      <c r="AV107" s="111" t="s">
        <v>131</v>
      </c>
      <c r="AW107" s="111" t="s">
        <v>131</v>
      </c>
      <c r="AX107" s="111" t="s">
        <v>131</v>
      </c>
      <c r="AY107" s="111" t="s">
        <v>131</v>
      </c>
      <c r="AZ107" s="63"/>
      <c r="BA107" s="111" t="s">
        <v>131</v>
      </c>
      <c r="BB107" s="111" t="s">
        <v>131</v>
      </c>
      <c r="BC107" s="111" t="s">
        <v>131</v>
      </c>
      <c r="BD107" s="111" t="s">
        <v>131</v>
      </c>
      <c r="BE107" s="63"/>
      <c r="BF107" s="111" t="s">
        <v>131</v>
      </c>
      <c r="BG107" s="111" t="s">
        <v>131</v>
      </c>
      <c r="BH107" s="111" t="s">
        <v>131</v>
      </c>
      <c r="BI107" s="111" t="s">
        <v>131</v>
      </c>
      <c r="BJ107" s="63"/>
      <c r="BK107" s="111" t="s">
        <v>131</v>
      </c>
      <c r="BL107" s="111" t="s">
        <v>131</v>
      </c>
      <c r="BM107" s="111" t="s">
        <v>131</v>
      </c>
      <c r="BN107" s="111" t="s">
        <v>131</v>
      </c>
      <c r="BO107" s="111" t="s">
        <v>131</v>
      </c>
      <c r="BQ107" s="111" t="s">
        <v>131</v>
      </c>
      <c r="BR107" s="111" t="s">
        <v>131</v>
      </c>
      <c r="BS107" s="111" t="s">
        <v>131</v>
      </c>
      <c r="BT107" s="111" t="s">
        <v>131</v>
      </c>
      <c r="BV107" s="111" t="s">
        <v>131</v>
      </c>
      <c r="BW107" s="111" t="s">
        <v>131</v>
      </c>
      <c r="BX107" s="111" t="s">
        <v>131</v>
      </c>
      <c r="BY107" s="111" t="s">
        <v>131</v>
      </c>
      <c r="CA107" s="111" t="s">
        <v>131</v>
      </c>
      <c r="CB107" s="111" t="s">
        <v>131</v>
      </c>
      <c r="CC107" s="111" t="s">
        <v>131</v>
      </c>
      <c r="CD107" s="111" t="s">
        <v>131</v>
      </c>
      <c r="CF107" s="111" t="s">
        <v>131</v>
      </c>
      <c r="CG107" s="111" t="s">
        <v>131</v>
      </c>
      <c r="CH107" s="111" t="s">
        <v>131</v>
      </c>
      <c r="CI107" s="111" t="s">
        <v>131</v>
      </c>
      <c r="CK107" s="111" t="s">
        <v>131</v>
      </c>
      <c r="CL107" s="111" t="s">
        <v>131</v>
      </c>
      <c r="CM107" s="111" t="s">
        <v>131</v>
      </c>
      <c r="CN107" s="111" t="s">
        <v>131</v>
      </c>
      <c r="CP107" s="111" t="s">
        <v>131</v>
      </c>
      <c r="CQ107" s="111" t="s">
        <v>131</v>
      </c>
      <c r="CR107" s="111" t="s">
        <v>131</v>
      </c>
      <c r="CS107" s="111" t="s">
        <v>131</v>
      </c>
      <c r="CU107" s="111" t="s">
        <v>131</v>
      </c>
      <c r="CV107" s="111" t="s">
        <v>131</v>
      </c>
      <c r="CW107" s="111" t="s">
        <v>131</v>
      </c>
      <c r="CX107" s="111" t="s">
        <v>131</v>
      </c>
      <c r="CZ107" s="111" t="s">
        <v>131</v>
      </c>
      <c r="DA107" s="111" t="s">
        <v>131</v>
      </c>
      <c r="DB107" s="111" t="s">
        <v>131</v>
      </c>
      <c r="DC107" s="111"/>
    </row>
    <row r="108" spans="2:107" ht="15" customHeight="1" x14ac:dyDescent="0.3">
      <c r="B108" s="8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Q108" s="63"/>
      <c r="BR108" s="63"/>
      <c r="BS108" s="63"/>
      <c r="BT108" s="63"/>
      <c r="BV108" s="113"/>
      <c r="BW108" s="113"/>
      <c r="BX108" s="113"/>
      <c r="BY108" s="113"/>
      <c r="CA108" s="113"/>
      <c r="CB108" s="113"/>
      <c r="CC108" s="113"/>
      <c r="CD108" s="113"/>
      <c r="CF108" s="113"/>
      <c r="CG108" s="113"/>
      <c r="CH108" s="113"/>
      <c r="CI108" s="113"/>
      <c r="CK108" s="113"/>
      <c r="CL108" s="113"/>
      <c r="CM108" s="113"/>
      <c r="CN108" s="113"/>
      <c r="CP108" s="113"/>
      <c r="CQ108" s="113"/>
      <c r="CR108" s="113"/>
      <c r="CS108" s="113"/>
      <c r="CU108" s="113"/>
      <c r="CV108" s="113"/>
      <c r="CW108" s="113"/>
      <c r="CX108" s="113"/>
      <c r="CZ108" s="113"/>
      <c r="DA108" s="113"/>
      <c r="DB108" s="113"/>
      <c r="DC108" s="113"/>
    </row>
    <row r="109" spans="2:107" ht="15" customHeight="1" x14ac:dyDescent="0.3">
      <c r="B109" s="8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O109" s="63"/>
      <c r="BQ109" s="63"/>
      <c r="BR109" s="63"/>
      <c r="BS109" s="63"/>
      <c r="BT109" s="63"/>
      <c r="BV109" s="113"/>
      <c r="BW109" s="113"/>
      <c r="BX109" s="113"/>
      <c r="BY109" s="113"/>
      <c r="CA109" s="113"/>
      <c r="CB109" s="113"/>
      <c r="CC109" s="113"/>
      <c r="CD109" s="113"/>
      <c r="CF109" s="113"/>
      <c r="CG109" s="113"/>
      <c r="CH109" s="113"/>
      <c r="CI109" s="113"/>
      <c r="CK109" s="113"/>
      <c r="CL109" s="113"/>
      <c r="CM109" s="113"/>
      <c r="CN109" s="113"/>
      <c r="CP109" s="113"/>
      <c r="CQ109" s="113"/>
      <c r="CR109" s="113"/>
      <c r="CS109" s="113"/>
      <c r="CU109" s="113"/>
      <c r="CV109" s="113"/>
      <c r="CW109" s="113"/>
      <c r="CX109" s="113"/>
      <c r="CZ109" s="113"/>
      <c r="DA109" s="113"/>
      <c r="DB109" s="113"/>
      <c r="DC109" s="113"/>
    </row>
    <row r="110" spans="2:107" ht="15" customHeight="1" x14ac:dyDescent="0.3">
      <c r="B110" s="12"/>
      <c r="C110" s="115" t="s">
        <v>29</v>
      </c>
      <c r="D110" s="115" t="s">
        <v>30</v>
      </c>
      <c r="E110" s="115" t="s">
        <v>31</v>
      </c>
      <c r="F110" s="115" t="s">
        <v>32</v>
      </c>
      <c r="G110" s="75"/>
      <c r="H110" s="115" t="s">
        <v>33</v>
      </c>
      <c r="I110" s="115" t="s">
        <v>34</v>
      </c>
      <c r="J110" s="115" t="s">
        <v>35</v>
      </c>
      <c r="K110" s="115" t="s">
        <v>36</v>
      </c>
      <c r="L110" s="63"/>
      <c r="M110" s="115" t="s">
        <v>37</v>
      </c>
      <c r="N110" s="115" t="s">
        <v>38</v>
      </c>
      <c r="O110" s="115" t="s">
        <v>39</v>
      </c>
      <c r="P110" s="115" t="s">
        <v>40</v>
      </c>
      <c r="Q110" s="63"/>
      <c r="R110" s="115" t="s">
        <v>41</v>
      </c>
      <c r="S110" s="115" t="s">
        <v>42</v>
      </c>
      <c r="T110" s="115" t="s">
        <v>43</v>
      </c>
      <c r="U110" s="115" t="s">
        <v>44</v>
      </c>
      <c r="V110" s="63"/>
      <c r="W110" s="115" t="s">
        <v>45</v>
      </c>
      <c r="X110" s="115" t="s">
        <v>46</v>
      </c>
      <c r="Y110" s="115" t="s">
        <v>47</v>
      </c>
      <c r="Z110" s="115" t="s">
        <v>48</v>
      </c>
      <c r="AA110" s="63"/>
      <c r="AB110" s="115" t="s">
        <v>49</v>
      </c>
      <c r="AC110" s="115" t="s">
        <v>50</v>
      </c>
      <c r="AD110" s="115" t="s">
        <v>51</v>
      </c>
      <c r="AE110" s="115" t="s">
        <v>52</v>
      </c>
      <c r="AF110" s="63"/>
      <c r="AG110" s="115" t="s">
        <v>53</v>
      </c>
      <c r="AH110" s="115" t="s">
        <v>54</v>
      </c>
      <c r="AI110" s="115" t="s">
        <v>55</v>
      </c>
      <c r="AJ110" s="115" t="s">
        <v>56</v>
      </c>
      <c r="AK110" s="63"/>
      <c r="AL110" s="115" t="s">
        <v>57</v>
      </c>
      <c r="AM110" s="115" t="s">
        <v>58</v>
      </c>
      <c r="AN110" s="115" t="s">
        <v>59</v>
      </c>
      <c r="AO110" s="115" t="s">
        <v>60</v>
      </c>
      <c r="AP110" s="63"/>
      <c r="AQ110" s="115" t="s">
        <v>61</v>
      </c>
      <c r="AR110" s="115" t="s">
        <v>62</v>
      </c>
      <c r="AS110" s="115" t="s">
        <v>63</v>
      </c>
      <c r="AT110" s="115" t="s">
        <v>64</v>
      </c>
      <c r="AU110" s="63"/>
      <c r="AV110" s="115" t="s">
        <v>65</v>
      </c>
      <c r="AW110" s="115" t="s">
        <v>66</v>
      </c>
      <c r="AX110" s="115" t="s">
        <v>67</v>
      </c>
      <c r="AY110" s="115" t="s">
        <v>68</v>
      </c>
      <c r="AZ110" s="63"/>
      <c r="BA110" s="115" t="s">
        <v>69</v>
      </c>
      <c r="BB110" s="115" t="s">
        <v>70</v>
      </c>
      <c r="BC110" s="115" t="s">
        <v>71</v>
      </c>
      <c r="BD110" s="115" t="s">
        <v>72</v>
      </c>
      <c r="BE110" s="63"/>
      <c r="BF110" s="115" t="s">
        <v>73</v>
      </c>
      <c r="BG110" s="115" t="s">
        <v>74</v>
      </c>
      <c r="BH110" s="115" t="s">
        <v>75</v>
      </c>
      <c r="BI110" s="115" t="s">
        <v>76</v>
      </c>
      <c r="BJ110" s="63"/>
      <c r="BK110" s="115" t="s">
        <v>77</v>
      </c>
      <c r="BL110" s="115" t="s">
        <v>78</v>
      </c>
      <c r="BM110" s="115" t="s">
        <v>79</v>
      </c>
      <c r="BN110" s="115" t="s">
        <v>80</v>
      </c>
      <c r="BO110" s="115" t="s">
        <v>81</v>
      </c>
      <c r="BQ110" s="115" t="s">
        <v>82</v>
      </c>
      <c r="BR110" s="115" t="s">
        <v>83</v>
      </c>
      <c r="BS110" s="115" t="s">
        <v>84</v>
      </c>
      <c r="BT110" s="115" t="s">
        <v>85</v>
      </c>
      <c r="BV110" s="115" t="s">
        <v>86</v>
      </c>
      <c r="BW110" s="116" t="s">
        <v>87</v>
      </c>
      <c r="BX110" s="116" t="s">
        <v>88</v>
      </c>
      <c r="BY110" s="116" t="s">
        <v>85</v>
      </c>
      <c r="CA110" s="115" t="s">
        <v>89</v>
      </c>
      <c r="CB110" s="116" t="s">
        <v>90</v>
      </c>
      <c r="CC110" s="116" t="s">
        <v>91</v>
      </c>
      <c r="CD110" s="116" t="s">
        <v>92</v>
      </c>
      <c r="CE110" s="76"/>
      <c r="CF110" s="115" t="s">
        <v>93</v>
      </c>
      <c r="CG110" s="116" t="s">
        <v>94</v>
      </c>
      <c r="CH110" s="116" t="s">
        <v>95</v>
      </c>
      <c r="CI110" s="116" t="s">
        <v>322</v>
      </c>
      <c r="CJ110" s="76"/>
      <c r="CK110" s="115" t="s">
        <v>323</v>
      </c>
      <c r="CL110" s="116" t="s">
        <v>324</v>
      </c>
      <c r="CM110" s="116" t="s">
        <v>325</v>
      </c>
      <c r="CN110" s="116" t="s">
        <v>326</v>
      </c>
      <c r="CO110" s="76"/>
      <c r="CP110" s="115" t="s">
        <v>352</v>
      </c>
      <c r="CQ110" s="116" t="s">
        <v>353</v>
      </c>
      <c r="CR110" s="116" t="s">
        <v>358</v>
      </c>
      <c r="CS110" s="116" t="s">
        <v>363</v>
      </c>
      <c r="CT110" s="76"/>
      <c r="CU110" s="116" t="s">
        <v>366</v>
      </c>
      <c r="CV110" s="116" t="s">
        <v>367</v>
      </c>
      <c r="CW110" s="116" t="s">
        <v>368</v>
      </c>
      <c r="CX110" s="116" t="s">
        <v>369</v>
      </c>
      <c r="CY110" s="76"/>
      <c r="CZ110" s="116" t="s">
        <v>374</v>
      </c>
      <c r="DA110" s="116" t="s">
        <v>375</v>
      </c>
      <c r="DB110" s="116" t="s">
        <v>376</v>
      </c>
      <c r="DC110" s="116" t="s">
        <v>377</v>
      </c>
    </row>
    <row r="111" spans="2:107" s="86" customFormat="1" ht="15" customHeight="1" x14ac:dyDescent="0.3">
      <c r="B111" s="117" t="s">
        <v>139</v>
      </c>
      <c r="C111" s="118">
        <v>2.8260628361734152E-2</v>
      </c>
      <c r="D111" s="118">
        <v>3.0004553345285956E-2</v>
      </c>
      <c r="E111" s="118">
        <v>2.6675910851108986E-2</v>
      </c>
      <c r="F111" s="118">
        <v>1.2673104080623165E-2</v>
      </c>
      <c r="G111" s="85"/>
      <c r="H111" s="118">
        <v>1.547066516480089E-2</v>
      </c>
      <c r="I111" s="118">
        <v>-5.8394842421180426E-2</v>
      </c>
      <c r="J111" s="118">
        <v>-3.9390214312969185E-2</v>
      </c>
      <c r="K111" s="118">
        <v>-6.4114389580455677E-2</v>
      </c>
      <c r="L111" s="85"/>
      <c r="M111" s="118">
        <v>-6.9825724954216795E-2</v>
      </c>
      <c r="N111" s="118">
        <v>-5.9112798432480518E-2</v>
      </c>
      <c r="O111" s="118">
        <v>-5.6793223650148716E-2</v>
      </c>
      <c r="P111" s="118">
        <v>-0.17734209685193314</v>
      </c>
      <c r="Q111" s="71"/>
      <c r="R111" s="118">
        <v>-0.16819101781472801</v>
      </c>
      <c r="S111" s="118">
        <v>-0.21199586066505349</v>
      </c>
      <c r="T111" s="118">
        <v>-0.21080596978444444</v>
      </c>
      <c r="U111" s="118">
        <v>-6.5850336503827545E-2</v>
      </c>
      <c r="V111" s="71"/>
      <c r="W111" s="118">
        <v>-5.8924746832477504E-2</v>
      </c>
      <c r="X111" s="118">
        <v>3.5538119702803961E-2</v>
      </c>
      <c r="Y111" s="118">
        <v>1.1363551804530303E-2</v>
      </c>
      <c r="Z111" s="118">
        <v>2.3229058025734606E-2</v>
      </c>
      <c r="AA111" s="71"/>
      <c r="AB111" s="118">
        <v>0.11181286161753645</v>
      </c>
      <c r="AC111" s="118">
        <v>8.973897123525898E-2</v>
      </c>
      <c r="AD111" s="118">
        <v>0.10646051216341412</v>
      </c>
      <c r="AE111" s="118">
        <v>9.856874720638964E-2</v>
      </c>
      <c r="AF111" s="71"/>
      <c r="AG111" s="118">
        <v>9.0408574016094256E-3</v>
      </c>
      <c r="AH111" s="118">
        <v>1.6905287589142004E-2</v>
      </c>
      <c r="AI111" s="118">
        <v>2.7248946359911486E-2</v>
      </c>
      <c r="AJ111" s="118">
        <v>4.7615625308176091E-2</v>
      </c>
      <c r="AK111" s="71"/>
      <c r="AL111" s="118">
        <v>6.5268415515452816E-2</v>
      </c>
      <c r="AM111" s="118">
        <v>8.682032795915795E-2</v>
      </c>
      <c r="AN111" s="118">
        <v>9.1895389505668446E-2</v>
      </c>
      <c r="AO111" s="118">
        <v>0.10635430691833192</v>
      </c>
      <c r="AP111" s="71"/>
      <c r="AQ111" s="118">
        <v>0.10346757950441399</v>
      </c>
      <c r="AR111" s="118">
        <v>0.10059554100034451</v>
      </c>
      <c r="AS111" s="118">
        <v>9.3226354958916513E-2</v>
      </c>
      <c r="AT111" s="118">
        <v>6.8873684539808799E-2</v>
      </c>
      <c r="AU111" s="71"/>
      <c r="AV111" s="118">
        <v>7.9378481251130451E-2</v>
      </c>
      <c r="AW111" s="118">
        <v>7.6637069933362056E-2</v>
      </c>
      <c r="AX111" s="118">
        <v>8.263400772720253E-2</v>
      </c>
      <c r="AY111" s="118">
        <v>8.7774789185494306E-2</v>
      </c>
      <c r="AZ111" s="71"/>
      <c r="BA111" s="118">
        <v>6.2658608863616072E-2</v>
      </c>
      <c r="BB111" s="118">
        <v>5.9940460489004588E-2</v>
      </c>
      <c r="BC111" s="118">
        <v>4.8951572504799312E-2</v>
      </c>
      <c r="BD111" s="118">
        <v>4.2872423480098565E-2</v>
      </c>
      <c r="BE111" s="71"/>
      <c r="BF111" s="118">
        <v>4.9711575962908316E-2</v>
      </c>
      <c r="BG111" s="118">
        <v>5.4893178957757804E-2</v>
      </c>
      <c r="BH111" s="118">
        <v>4.9095483426836894E-2</v>
      </c>
      <c r="BI111" s="118">
        <v>6.1825302247925817E-2</v>
      </c>
      <c r="BJ111" s="71"/>
      <c r="BK111" s="118">
        <v>5.9031142065445019E-2</v>
      </c>
      <c r="BL111" s="118">
        <v>7.8612974260628743E-2</v>
      </c>
      <c r="BM111" s="118">
        <v>8.1599935673851043E-2</v>
      </c>
      <c r="BN111" s="118">
        <v>7.7059061389411765E-2</v>
      </c>
      <c r="BO111" s="118">
        <v>7.6217087878547973E-2</v>
      </c>
      <c r="BP111" s="71"/>
      <c r="BQ111" s="118">
        <v>8.6957387824559085E-2</v>
      </c>
      <c r="BR111" s="118">
        <v>9.9266020413988354E-2</v>
      </c>
      <c r="BS111" s="118">
        <v>0.10744942434605664</v>
      </c>
      <c r="BT111" s="118">
        <v>0.1410289144017558</v>
      </c>
      <c r="BV111" s="107" t="s">
        <v>131</v>
      </c>
      <c r="BW111" s="107" t="s">
        <v>131</v>
      </c>
      <c r="BX111" s="107" t="s">
        <v>131</v>
      </c>
      <c r="BY111" s="118">
        <v>0.1410289144017558</v>
      </c>
      <c r="CA111" s="118">
        <v>0.12466591622301926</v>
      </c>
      <c r="CB111" s="118">
        <v>0.12686225166390663</v>
      </c>
      <c r="CC111" s="118">
        <v>0.10757502706665245</v>
      </c>
      <c r="CD111" s="118">
        <v>9.7061959272098708E-2</v>
      </c>
      <c r="CF111" s="118">
        <v>9.8412016861428642E-2</v>
      </c>
      <c r="CG111" s="118">
        <v>9.0493389600631469E-2</v>
      </c>
      <c r="CH111" s="118">
        <v>9.8051965671852814E-2</v>
      </c>
      <c r="CI111" s="118">
        <v>8.7972292276362163E-2</v>
      </c>
      <c r="CK111" s="118">
        <v>5.0604139481365218E-2</v>
      </c>
      <c r="CL111" s="118">
        <v>3.8994455368934533E-2</v>
      </c>
      <c r="CM111" s="118">
        <v>2.4441600496330151E-2</v>
      </c>
      <c r="CN111" s="118">
        <v>1.3624198524360143E-2</v>
      </c>
      <c r="CP111" s="118">
        <v>3.1846569954948167E-2</v>
      </c>
      <c r="CQ111" s="118">
        <v>2.6637330187345931E-2</v>
      </c>
      <c r="CR111" s="118">
        <v>3.3370104714156579E-2</v>
      </c>
      <c r="CS111" s="118">
        <v>2.7496107850652152E-2</v>
      </c>
      <c r="CU111" s="118">
        <v>2.1766919869102841E-2</v>
      </c>
      <c r="CV111" s="118">
        <v>1.8456272472021862E-2</v>
      </c>
      <c r="CW111" s="118">
        <v>4.5729757675549987E-3</v>
      </c>
      <c r="CX111" s="118">
        <v>-1.8538446694104094E-2</v>
      </c>
      <c r="CZ111" s="118">
        <v>-2.1409928320084148E-2</v>
      </c>
      <c r="DA111" s="118">
        <v>-3.7998451526906951E-2</v>
      </c>
      <c r="DB111" s="118">
        <v>-5.0462649773930113E-2</v>
      </c>
      <c r="DC111" s="118"/>
    </row>
    <row r="112" spans="2:107" ht="15" customHeight="1" outlineLevel="1" x14ac:dyDescent="0.3">
      <c r="B112" s="112" t="s">
        <v>140</v>
      </c>
      <c r="C112" s="67">
        <v>8.5778660330783962E-2</v>
      </c>
      <c r="D112" s="67">
        <v>6.8305419132770995E-2</v>
      </c>
      <c r="E112" s="67">
        <v>6.043203644151296E-2</v>
      </c>
      <c r="F112" s="67">
        <v>2.9823247863654867E-2</v>
      </c>
      <c r="G112" s="67"/>
      <c r="H112" s="67">
        <v>3.9842403348928856E-2</v>
      </c>
      <c r="I112" s="67">
        <v>3.9765245026600837E-2</v>
      </c>
      <c r="J112" s="67">
        <v>6.0274661043799416E-2</v>
      </c>
      <c r="K112" s="67">
        <v>2.9732800140748639E-2</v>
      </c>
      <c r="L112" s="67"/>
      <c r="M112" s="67">
        <v>5.593262946204125E-2</v>
      </c>
      <c r="N112" s="67">
        <v>5.9836930261000232E-2</v>
      </c>
      <c r="O112" s="67">
        <v>4.8140703305157739E-2</v>
      </c>
      <c r="P112" s="67">
        <v>9.2239023088887429E-2</v>
      </c>
      <c r="Q112" s="67"/>
      <c r="R112" s="67">
        <v>6.1813792931627809E-2</v>
      </c>
      <c r="S112" s="67">
        <v>1.2662945823588068E-2</v>
      </c>
      <c r="T112" s="67">
        <v>-1.0257728915771813E-2</v>
      </c>
      <c r="U112" s="67">
        <v>-1.2013917183454792E-2</v>
      </c>
      <c r="V112" s="67"/>
      <c r="W112" s="67">
        <v>-1.1665302867917671E-2</v>
      </c>
      <c r="X112" s="67">
        <v>2.0356121205887145E-2</v>
      </c>
      <c r="Y112" s="67">
        <v>2.5057246964379942E-2</v>
      </c>
      <c r="Z112" s="67">
        <v>1.5056194850910032E-2</v>
      </c>
      <c r="AA112" s="67"/>
      <c r="AB112" s="67">
        <v>1.5467656964531118E-2</v>
      </c>
      <c r="AC112" s="67">
        <v>6.4365228484353221E-3</v>
      </c>
      <c r="AD112" s="67">
        <v>1.4112261458287145E-2</v>
      </c>
      <c r="AE112" s="67">
        <v>1.5090604541891262E-2</v>
      </c>
      <c r="AF112" s="67"/>
      <c r="AG112" s="67">
        <v>1.847796957283987E-2</v>
      </c>
      <c r="AH112" s="67">
        <v>3.4814013924445497E-2</v>
      </c>
      <c r="AI112" s="67">
        <v>3.7996080290845224E-2</v>
      </c>
      <c r="AJ112" s="67">
        <v>5.1778177675712911E-2</v>
      </c>
      <c r="AK112" s="67"/>
      <c r="AL112" s="67">
        <v>6.7008746794655627E-2</v>
      </c>
      <c r="AM112" s="67">
        <v>9.4772647300308988E-2</v>
      </c>
      <c r="AN112" s="67">
        <v>0.11344135837680014</v>
      </c>
      <c r="AO112" s="67">
        <v>0.13841138839248623</v>
      </c>
      <c r="AP112" s="67"/>
      <c r="AQ112" s="67">
        <v>0.14424925490098017</v>
      </c>
      <c r="AR112" s="67">
        <v>0.12547722598757338</v>
      </c>
      <c r="AS112" s="67">
        <v>0.11790173466448839</v>
      </c>
      <c r="AT112" s="67">
        <v>9.8131839152139078E-2</v>
      </c>
      <c r="AU112" s="67"/>
      <c r="AV112" s="67">
        <v>0.10966878700049687</v>
      </c>
      <c r="AW112" s="67">
        <v>0.10856239962017122</v>
      </c>
      <c r="AX112" s="67">
        <v>0.12087053972735373</v>
      </c>
      <c r="AY112" s="67">
        <v>0.1204740055160487</v>
      </c>
      <c r="AZ112" s="67"/>
      <c r="BA112" s="67">
        <v>9.7164223829026453E-2</v>
      </c>
      <c r="BB112" s="67">
        <v>9.2156321779192085E-2</v>
      </c>
      <c r="BC112" s="67">
        <v>8.8268290403412442E-2</v>
      </c>
      <c r="BD112" s="67">
        <v>7.4794054711232461E-2</v>
      </c>
      <c r="BE112" s="67"/>
      <c r="BF112" s="67">
        <v>7.6637306830978913E-2</v>
      </c>
      <c r="BG112" s="67">
        <v>7.2875830325432656E-2</v>
      </c>
      <c r="BH112" s="67">
        <v>6.9302454104118949E-2</v>
      </c>
      <c r="BI112" s="67">
        <v>8.7989531525894948E-2</v>
      </c>
      <c r="BJ112" s="67"/>
      <c r="BK112" s="67">
        <v>9.1325975024461714E-2</v>
      </c>
      <c r="BL112" s="67">
        <v>0.10575385706714391</v>
      </c>
      <c r="BM112" s="67">
        <v>0.11775937738202624</v>
      </c>
      <c r="BN112" s="67">
        <v>0.10625674523882278</v>
      </c>
      <c r="BO112" s="67">
        <v>0.1140262104442451</v>
      </c>
      <c r="BP112" s="71"/>
      <c r="BQ112" s="67">
        <v>0.10350891287941733</v>
      </c>
      <c r="BR112" s="67">
        <v>0.10880129935144711</v>
      </c>
      <c r="BS112" s="67">
        <v>9.4668952369013626E-2</v>
      </c>
      <c r="BT112" s="67">
        <v>9.4123492794169872E-2</v>
      </c>
      <c r="BV112" s="111" t="s">
        <v>131</v>
      </c>
      <c r="BW112" s="111" t="s">
        <v>131</v>
      </c>
      <c r="BX112" s="111" t="s">
        <v>131</v>
      </c>
      <c r="BY112" s="67">
        <v>9.4123492794169872E-2</v>
      </c>
      <c r="CA112" s="67">
        <v>8.2518239649397307E-2</v>
      </c>
      <c r="CB112" s="67">
        <v>8.4350537841455742E-2</v>
      </c>
      <c r="CC112" s="67">
        <v>6.1370770668734087E-2</v>
      </c>
      <c r="CD112" s="67">
        <v>4.7078706365020206E-2</v>
      </c>
      <c r="CF112" s="67">
        <v>4.1939406529569068E-2</v>
      </c>
      <c r="CG112" s="67">
        <v>3.2158690268989876E-2</v>
      </c>
      <c r="CH112" s="67">
        <v>3.904276188921818E-2</v>
      </c>
      <c r="CI112" s="67">
        <v>3.6132364991266375E-2</v>
      </c>
      <c r="CK112" s="67">
        <v>4.1976650440501917E-2</v>
      </c>
      <c r="CL112" s="67">
        <v>3.2842214841033668E-2</v>
      </c>
      <c r="CM112" s="67">
        <v>2.2844296689880972E-2</v>
      </c>
      <c r="CN112" s="67">
        <v>1.8441439324387465E-2</v>
      </c>
      <c r="CP112" s="67">
        <v>8.5010300270587091E-3</v>
      </c>
      <c r="CQ112" s="67">
        <v>1.1155783167548838E-2</v>
      </c>
      <c r="CR112" s="67">
        <v>2.0686934225155662E-2</v>
      </c>
      <c r="CS112" s="67">
        <v>1.7832759237768281E-2</v>
      </c>
      <c r="CU112" s="67">
        <v>1.6182381986458605E-2</v>
      </c>
      <c r="CV112" s="67">
        <v>1.9637319406709208E-2</v>
      </c>
      <c r="CW112" s="67">
        <v>2.5877681650064321E-2</v>
      </c>
      <c r="CX112" s="67">
        <v>3.2112437261999416E-2</v>
      </c>
      <c r="CZ112" s="67">
        <v>5.5013712845517038E-2</v>
      </c>
      <c r="DA112" s="67">
        <v>5.4002141373547641E-2</v>
      </c>
      <c r="DB112" s="67">
        <v>3.6621447510418514E-2</v>
      </c>
      <c r="DC112" s="67"/>
    </row>
    <row r="113" spans="2:107" ht="15" customHeight="1" outlineLevel="1" x14ac:dyDescent="0.3">
      <c r="B113" s="122" t="s">
        <v>141</v>
      </c>
      <c r="C113" s="67">
        <v>1.0666811323685632E-2</v>
      </c>
      <c r="D113" s="67">
        <v>-1.4431717191665916E-2</v>
      </c>
      <c r="E113" s="67">
        <v>-1.2257670266967113E-2</v>
      </c>
      <c r="F113" s="67">
        <v>-5.2359228416113401E-3</v>
      </c>
      <c r="G113" s="67"/>
      <c r="H113" s="67">
        <v>-1.3052972407642471E-2</v>
      </c>
      <c r="I113" s="67">
        <v>-0.1335684502488933</v>
      </c>
      <c r="J113" s="67">
        <v>-8.2322843265965395E-2</v>
      </c>
      <c r="K113" s="67">
        <v>-9.3847670283086604E-2</v>
      </c>
      <c r="L113" s="67"/>
      <c r="M113" s="67">
        <v>-9.2913821368495353E-2</v>
      </c>
      <c r="N113" s="67">
        <v>-4.2007067988379831E-2</v>
      </c>
      <c r="O113" s="67">
        <v>-3.5367990770792668E-3</v>
      </c>
      <c r="P113" s="67">
        <v>2.422741484665325E-2</v>
      </c>
      <c r="Q113" s="67"/>
      <c r="R113" s="67">
        <v>2.857837360620108E-2</v>
      </c>
      <c r="S113" s="67">
        <v>-9.4250902761540134E-3</v>
      </c>
      <c r="T113" s="67">
        <v>-1.7794766973050158E-2</v>
      </c>
      <c r="U113" s="67">
        <v>-1.8242253735594294E-2</v>
      </c>
      <c r="V113" s="67"/>
      <c r="W113" s="67">
        <v>-4.27162196705555E-3</v>
      </c>
      <c r="X113" s="67">
        <v>0.11193080683114442</v>
      </c>
      <c r="Y113" s="67">
        <v>3.3453757048220956E-2</v>
      </c>
      <c r="Z113" s="67">
        <v>2.4336686884543601E-2</v>
      </c>
      <c r="AA113" s="67"/>
      <c r="AB113" s="67">
        <v>4.5459742030291572E-3</v>
      </c>
      <c r="AC113" s="67">
        <v>-1.8294162294428706E-2</v>
      </c>
      <c r="AD113" s="67">
        <v>1.4766243853969963E-2</v>
      </c>
      <c r="AE113" s="67">
        <v>1.7283527720978631E-2</v>
      </c>
      <c r="AF113" s="67"/>
      <c r="AG113" s="67">
        <v>2.9023700938938912E-2</v>
      </c>
      <c r="AH113" s="67">
        <v>4.8004109538093864E-2</v>
      </c>
      <c r="AI113" s="67">
        <v>4.1874192095507023E-2</v>
      </c>
      <c r="AJ113" s="67">
        <v>7.0585518873450104E-2</v>
      </c>
      <c r="AK113" s="67"/>
      <c r="AL113" s="67">
        <v>9.3585284303745242E-2</v>
      </c>
      <c r="AM113" s="67">
        <v>9.2958213209006324E-2</v>
      </c>
      <c r="AN113" s="67">
        <v>0.10372439158258606</v>
      </c>
      <c r="AO113" s="67">
        <v>0.10223645723814423</v>
      </c>
      <c r="AP113" s="67"/>
      <c r="AQ113" s="67">
        <v>0.10411899162178795</v>
      </c>
      <c r="AR113" s="67">
        <v>0.10782276018338699</v>
      </c>
      <c r="AS113" s="67">
        <v>9.8287250491942535E-2</v>
      </c>
      <c r="AT113" s="67">
        <v>7.0840332035723597E-2</v>
      </c>
      <c r="AU113" s="67"/>
      <c r="AV113" s="67">
        <v>6.9835272968484796E-2</v>
      </c>
      <c r="AW113" s="67">
        <v>7.3463065445735776E-2</v>
      </c>
      <c r="AX113" s="67">
        <v>6.0263428109748274E-2</v>
      </c>
      <c r="AY113" s="67">
        <v>6.9032715478644091E-2</v>
      </c>
      <c r="AZ113" s="67"/>
      <c r="BA113" s="67">
        <v>4.3503332394471794E-2</v>
      </c>
      <c r="BB113" s="67">
        <v>3.9708408111517324E-2</v>
      </c>
      <c r="BC113" s="67">
        <v>3.2381671369761111E-2</v>
      </c>
      <c r="BD113" s="67">
        <v>3.234881590959704E-2</v>
      </c>
      <c r="BE113" s="67"/>
      <c r="BF113" s="67">
        <v>3.7837742146004327E-2</v>
      </c>
      <c r="BG113" s="67">
        <v>4.0664561967589385E-2</v>
      </c>
      <c r="BH113" s="67">
        <v>4.5342484231194025E-2</v>
      </c>
      <c r="BI113" s="67">
        <v>5.1078337729872469E-2</v>
      </c>
      <c r="BJ113" s="67"/>
      <c r="BK113" s="67">
        <v>6.0362855106807833E-2</v>
      </c>
      <c r="BL113" s="67">
        <v>7.8052547377780002E-2</v>
      </c>
      <c r="BM113" s="67">
        <v>7.2681742764787005E-2</v>
      </c>
      <c r="BN113" s="67">
        <v>7.5721889840340229E-2</v>
      </c>
      <c r="BO113" s="67">
        <v>7.7880687799906978E-2</v>
      </c>
      <c r="BP113" s="71"/>
      <c r="BQ113" s="67">
        <v>8.6385632803738677E-2</v>
      </c>
      <c r="BR113" s="67">
        <v>0.11032778883797145</v>
      </c>
      <c r="BS113" s="67">
        <v>0.1242392345254959</v>
      </c>
      <c r="BT113" s="67">
        <v>0.14145675396926971</v>
      </c>
      <c r="BV113" s="111" t="s">
        <v>131</v>
      </c>
      <c r="BW113" s="111" t="s">
        <v>131</v>
      </c>
      <c r="BX113" s="111" t="s">
        <v>131</v>
      </c>
      <c r="BY113" s="67">
        <v>0.14145675396926971</v>
      </c>
      <c r="CA113" s="67">
        <v>0.12778402006758527</v>
      </c>
      <c r="CB113" s="67">
        <v>0.11115853704650513</v>
      </c>
      <c r="CC113" s="67">
        <v>0.10572335341704209</v>
      </c>
      <c r="CD113" s="67">
        <v>9.5235307938680291E-2</v>
      </c>
      <c r="CF113" s="67">
        <v>9.278497795518903E-2</v>
      </c>
      <c r="CG113" s="67">
        <v>8.8313021098937794E-2</v>
      </c>
      <c r="CH113" s="67">
        <v>9.5460160363682656E-2</v>
      </c>
      <c r="CI113" s="67">
        <v>6.9039699984297709E-2</v>
      </c>
      <c r="CK113" s="67">
        <v>-3.3678503848576513E-3</v>
      </c>
      <c r="CL113" s="67">
        <v>-2.1329893816597223E-2</v>
      </c>
      <c r="CM113" s="67">
        <v>-1.9684114530842733E-2</v>
      </c>
      <c r="CN113" s="67">
        <v>-1.9034982564959502E-2</v>
      </c>
      <c r="CP113" s="67">
        <v>2.4372648121068652E-2</v>
      </c>
      <c r="CQ113" s="67">
        <v>3.7428630229779047E-2</v>
      </c>
      <c r="CR113" s="67">
        <v>3.4025159692508522E-2</v>
      </c>
      <c r="CS113" s="67">
        <v>2.8354593899299951E-2</v>
      </c>
      <c r="CU113" s="67">
        <v>1.5686550511765596E-2</v>
      </c>
      <c r="CV113" s="67">
        <v>1.4769710303560002E-2</v>
      </c>
      <c r="CW113" s="67">
        <v>1.0417629537449624E-2</v>
      </c>
      <c r="CX113" s="67">
        <v>1.3285616058379413E-2</v>
      </c>
      <c r="CZ113" s="67">
        <v>2.6913547405893024E-2</v>
      </c>
      <c r="DA113" s="67">
        <v>1.4208426090170478E-2</v>
      </c>
      <c r="DB113" s="67">
        <v>1.3504676498295787E-2</v>
      </c>
      <c r="DC113" s="67"/>
    </row>
    <row r="114" spans="2:107" ht="15" customHeight="1" outlineLevel="1" x14ac:dyDescent="0.3">
      <c r="B114" s="123" t="s">
        <v>142</v>
      </c>
      <c r="C114" s="67" t="s">
        <v>131</v>
      </c>
      <c r="D114" s="67" t="s">
        <v>131</v>
      </c>
      <c r="E114" s="67" t="s">
        <v>131</v>
      </c>
      <c r="F114" s="67" t="s">
        <v>131</v>
      </c>
      <c r="G114" s="67"/>
      <c r="H114" s="67" t="s">
        <v>131</v>
      </c>
      <c r="I114" s="67" t="s">
        <v>131</v>
      </c>
      <c r="J114" s="67" t="s">
        <v>131</v>
      </c>
      <c r="K114" s="67" t="s">
        <v>131</v>
      </c>
      <c r="L114" s="67"/>
      <c r="M114" s="67" t="s">
        <v>131</v>
      </c>
      <c r="N114" s="67" t="s">
        <v>131</v>
      </c>
      <c r="O114" s="67" t="s">
        <v>131</v>
      </c>
      <c r="P114" s="67" t="s">
        <v>131</v>
      </c>
      <c r="Q114" s="67"/>
      <c r="R114" s="67" t="s">
        <v>131</v>
      </c>
      <c r="S114" s="67" t="s">
        <v>131</v>
      </c>
      <c r="T114" s="67" t="s">
        <v>131</v>
      </c>
      <c r="U114" s="67">
        <v>-2.0113810414166267E-3</v>
      </c>
      <c r="V114" s="67"/>
      <c r="W114" s="67">
        <v>-4.0446443444943636E-3</v>
      </c>
      <c r="X114" s="67">
        <v>0.1038191357701892</v>
      </c>
      <c r="Y114" s="67">
        <v>3.0718083552439435E-2</v>
      </c>
      <c r="Z114" s="67">
        <v>3.1397095611509274E-2</v>
      </c>
      <c r="AA114" s="67"/>
      <c r="AB114" s="67">
        <v>2.1351725918492548E-2</v>
      </c>
      <c r="AC114" s="67">
        <v>-1.1407857835019186E-2</v>
      </c>
      <c r="AD114" s="67">
        <v>1.7938948721835324E-2</v>
      </c>
      <c r="AE114" s="67">
        <v>2.9118827605717268E-2</v>
      </c>
      <c r="AF114" s="67"/>
      <c r="AG114" s="67">
        <v>3.8131453371179402E-2</v>
      </c>
      <c r="AH114" s="67">
        <v>4.582184665787703E-2</v>
      </c>
      <c r="AI114" s="67">
        <v>6.2698289153768627E-2</v>
      </c>
      <c r="AJ114" s="67">
        <v>7.3171277956792125E-2</v>
      </c>
      <c r="AK114" s="67"/>
      <c r="AL114" s="67">
        <v>9.2271223403063374E-2</v>
      </c>
      <c r="AM114" s="67">
        <v>0.10985144680792991</v>
      </c>
      <c r="AN114" s="67">
        <v>0.1004487120618327</v>
      </c>
      <c r="AO114" s="67">
        <v>0.11389041953528856</v>
      </c>
      <c r="AP114" s="67"/>
      <c r="AQ114" s="67">
        <v>0.10946247390240083</v>
      </c>
      <c r="AR114" s="67">
        <v>0.10023497350426136</v>
      </c>
      <c r="AS114" s="67">
        <v>9.8517038114037891E-2</v>
      </c>
      <c r="AT114" s="67">
        <v>5.9146800802458044E-2</v>
      </c>
      <c r="AU114" s="67"/>
      <c r="AV114" s="67">
        <v>5.8235869879346591E-2</v>
      </c>
      <c r="AW114" s="67">
        <v>5.8805196730480125E-2</v>
      </c>
      <c r="AX114" s="67">
        <v>5.8831766498412819E-2</v>
      </c>
      <c r="AY114" s="67">
        <v>7.430973700529786E-2</v>
      </c>
      <c r="AZ114" s="67"/>
      <c r="BA114" s="67">
        <v>4.620575907807023E-2</v>
      </c>
      <c r="BB114" s="67">
        <v>4.2952306458515777E-2</v>
      </c>
      <c r="BC114" s="67">
        <v>4.0443306539271529E-2</v>
      </c>
      <c r="BD114" s="67">
        <v>2.4209579957755301E-2</v>
      </c>
      <c r="BE114" s="67"/>
      <c r="BF114" s="67">
        <v>2.7593665200400963E-2</v>
      </c>
      <c r="BG114" s="67">
        <v>3.2306354426692385E-2</v>
      </c>
      <c r="BH114" s="67">
        <v>2.3307268766600719E-2</v>
      </c>
      <c r="BI114" s="67">
        <v>3.7655429127233742E-2</v>
      </c>
      <c r="BJ114" s="67"/>
      <c r="BK114" s="67">
        <v>4.1392179946396768E-2</v>
      </c>
      <c r="BL114" s="67">
        <v>6.944768602756124E-2</v>
      </c>
      <c r="BM114" s="67">
        <v>5.767291826678167E-2</v>
      </c>
      <c r="BN114" s="67">
        <v>5.3675265549903983E-2</v>
      </c>
      <c r="BO114" s="67">
        <v>5.415407482149881E-2</v>
      </c>
      <c r="BP114" s="71"/>
      <c r="BQ114" s="67">
        <v>7.6532114767110526E-2</v>
      </c>
      <c r="BR114" s="67">
        <v>0.11142743478032902</v>
      </c>
      <c r="BS114" s="67">
        <v>0.11957425378414044</v>
      </c>
      <c r="BT114" s="67">
        <v>0.14384093682530752</v>
      </c>
      <c r="BV114" s="111" t="s">
        <v>131</v>
      </c>
      <c r="BW114" s="111" t="s">
        <v>131</v>
      </c>
      <c r="BX114" s="111" t="s">
        <v>131</v>
      </c>
      <c r="BY114" s="67">
        <v>0.1438409368253073</v>
      </c>
      <c r="CA114" s="67">
        <v>0.12373996720462621</v>
      </c>
      <c r="CB114" s="67">
        <v>0.12009878513097783</v>
      </c>
      <c r="CC114" s="67">
        <v>0.10970577113874858</v>
      </c>
      <c r="CD114" s="67">
        <v>0.10388652538873266</v>
      </c>
      <c r="CF114" s="67">
        <v>8.7981096272957915E-2</v>
      </c>
      <c r="CG114" s="67">
        <v>6.7248978654369074E-2</v>
      </c>
      <c r="CH114" s="67">
        <v>8.247741567684086E-2</v>
      </c>
      <c r="CI114" s="67">
        <v>6.5415185308998369E-2</v>
      </c>
      <c r="CK114" s="67">
        <v>2.8674499213474203E-2</v>
      </c>
      <c r="CL114" s="67">
        <v>1.2615111714975757E-2</v>
      </c>
      <c r="CM114" s="67">
        <v>3.5054462368029338E-3</v>
      </c>
      <c r="CN114" s="67">
        <v>2.5507433387297329E-3</v>
      </c>
      <c r="CP114" s="67">
        <v>2.9344820293276008E-2</v>
      </c>
      <c r="CQ114" s="67">
        <v>2.8009971690024837E-2</v>
      </c>
      <c r="CR114" s="67">
        <v>2.8545846304623756E-2</v>
      </c>
      <c r="CS114" s="67">
        <v>2.7343707610187895E-2</v>
      </c>
      <c r="CU114" s="67">
        <v>2.7274191829691263E-2</v>
      </c>
      <c r="CV114" s="67">
        <v>1.7203986214154199E-2</v>
      </c>
      <c r="CW114" s="67">
        <v>1.0855824883781118E-2</v>
      </c>
      <c r="CX114" s="67">
        <v>1.0224673949034591E-2</v>
      </c>
      <c r="CZ114" s="67">
        <v>-2.7130992478631155E-3</v>
      </c>
      <c r="DA114" s="67">
        <v>1.3252939498660243E-3</v>
      </c>
      <c r="DB114" s="67">
        <v>9.3678623840054431E-3</v>
      </c>
      <c r="DC114" s="67"/>
    </row>
    <row r="115" spans="2:107" ht="15" customHeight="1" outlineLevel="1" x14ac:dyDescent="0.3">
      <c r="B115" s="123" t="s">
        <v>143</v>
      </c>
      <c r="C115" s="67" t="s">
        <v>131</v>
      </c>
      <c r="D115" s="67" t="s">
        <v>131</v>
      </c>
      <c r="E115" s="67" t="s">
        <v>131</v>
      </c>
      <c r="F115" s="67" t="s">
        <v>131</v>
      </c>
      <c r="G115" s="67"/>
      <c r="H115" s="67" t="s">
        <v>131</v>
      </c>
      <c r="I115" s="67" t="s">
        <v>131</v>
      </c>
      <c r="J115" s="67" t="s">
        <v>131</v>
      </c>
      <c r="K115" s="67" t="s">
        <v>131</v>
      </c>
      <c r="L115" s="67"/>
      <c r="M115" s="67" t="s">
        <v>131</v>
      </c>
      <c r="N115" s="67" t="s">
        <v>131</v>
      </c>
      <c r="O115" s="67" t="s">
        <v>131</v>
      </c>
      <c r="P115" s="67" t="s">
        <v>131</v>
      </c>
      <c r="Q115" s="67"/>
      <c r="R115" s="67" t="s">
        <v>131</v>
      </c>
      <c r="S115" s="67" t="s">
        <v>131</v>
      </c>
      <c r="T115" s="67" t="s">
        <v>131</v>
      </c>
      <c r="U115" s="67">
        <v>-0.10475205848687374</v>
      </c>
      <c r="V115" s="67"/>
      <c r="W115" s="67">
        <v>-0.10411224621750947</v>
      </c>
      <c r="X115" s="67">
        <v>-2.5672719317435977E-2</v>
      </c>
      <c r="Y115" s="67">
        <v>1.6566734828267204E-2</v>
      </c>
      <c r="Z115" s="67">
        <v>1.4381922033847028E-2</v>
      </c>
      <c r="AA115" s="67"/>
      <c r="AB115" s="67">
        <v>-3.6941905131626651E-3</v>
      </c>
      <c r="AC115" s="67">
        <v>2.4586575056413373E-3</v>
      </c>
      <c r="AD115" s="67">
        <v>-1.9575727921846475E-2</v>
      </c>
      <c r="AE115" s="67">
        <v>2.8887342556003226E-2</v>
      </c>
      <c r="AF115" s="67"/>
      <c r="AG115" s="67">
        <v>7.9734013777517765E-2</v>
      </c>
      <c r="AH115" s="67">
        <v>0.17191345249294465</v>
      </c>
      <c r="AI115" s="67">
        <v>0.26466196198658687</v>
      </c>
      <c r="AJ115" s="67">
        <v>0.30156272256009387</v>
      </c>
      <c r="AK115" s="67"/>
      <c r="AL115" s="67">
        <v>0.32053677653136381</v>
      </c>
      <c r="AM115" s="67">
        <v>0.31259678912207067</v>
      </c>
      <c r="AN115" s="67">
        <v>0.272711006966049</v>
      </c>
      <c r="AO115" s="67">
        <v>0.2463083572475806</v>
      </c>
      <c r="AP115" s="67"/>
      <c r="AQ115" s="67">
        <v>0.20411450662739328</v>
      </c>
      <c r="AR115" s="67">
        <v>0.15805513286835726</v>
      </c>
      <c r="AS115" s="67">
        <v>0.13603580883603694</v>
      </c>
      <c r="AT115" s="67">
        <v>7.3816766661108035E-2</v>
      </c>
      <c r="AU115" s="67"/>
      <c r="AV115" s="67">
        <v>7.6006031476769431E-2</v>
      </c>
      <c r="AW115" s="67">
        <v>5.3167712960150215E-2</v>
      </c>
      <c r="AX115" s="67">
        <v>4.5981215855273483E-2</v>
      </c>
      <c r="AY115" s="67">
        <v>4.3216364784518513E-2</v>
      </c>
      <c r="AZ115" s="67"/>
      <c r="BA115" s="67">
        <v>1.9946140814173896E-2</v>
      </c>
      <c r="BB115" s="67">
        <v>1.5444606388640425E-2</v>
      </c>
      <c r="BC115" s="67">
        <v>1.6868335615014329E-2</v>
      </c>
      <c r="BD115" s="67">
        <v>1.3080774641152981E-2</v>
      </c>
      <c r="BE115" s="67"/>
      <c r="BF115" s="67">
        <v>1.6097907903700914E-2</v>
      </c>
      <c r="BG115" s="67">
        <v>2.1685758201709593E-2</v>
      </c>
      <c r="BH115" s="67">
        <v>2.002921131078339E-2</v>
      </c>
      <c r="BI115" s="67">
        <v>3.2655435671161248E-2</v>
      </c>
      <c r="BJ115" s="67"/>
      <c r="BK115" s="67">
        <v>3.5377276716172856E-2</v>
      </c>
      <c r="BL115" s="67">
        <v>4.0885372998885394E-2</v>
      </c>
      <c r="BM115" s="67">
        <v>5.6002931129852662E-2</v>
      </c>
      <c r="BN115" s="67">
        <v>4.6907493172079651E-2</v>
      </c>
      <c r="BO115" s="67">
        <v>4.7093405366961161E-2</v>
      </c>
      <c r="BP115" s="71"/>
      <c r="BQ115" s="67">
        <v>5.2594814426391689E-2</v>
      </c>
      <c r="BR115" s="67">
        <v>4.9287513852995568E-2</v>
      </c>
      <c r="BS115" s="67">
        <v>5.6725121335196693E-2</v>
      </c>
      <c r="BT115" s="67">
        <v>6.7596117248678311E-2</v>
      </c>
      <c r="BV115" s="111" t="s">
        <v>131</v>
      </c>
      <c r="BW115" s="111" t="s">
        <v>131</v>
      </c>
      <c r="BX115" s="111" t="s">
        <v>131</v>
      </c>
      <c r="BY115" s="67">
        <v>6.7596117248678311E-2</v>
      </c>
      <c r="CA115" s="67">
        <v>6.7700258814028969E-2</v>
      </c>
      <c r="CB115" s="67">
        <v>7.0139802363539783E-2</v>
      </c>
      <c r="CC115" s="67">
        <v>4.8963187049709367E-2</v>
      </c>
      <c r="CD115" s="67">
        <v>5.0429806330901661E-2</v>
      </c>
      <c r="CF115" s="67">
        <v>4.5613807574854448E-2</v>
      </c>
      <c r="CG115" s="67">
        <v>4.0334469996481159E-2</v>
      </c>
      <c r="CH115" s="67">
        <v>5.02735035983779E-2</v>
      </c>
      <c r="CI115" s="67">
        <v>3.3524170140270204E-2</v>
      </c>
      <c r="CK115" s="67">
        <v>2.5839436219589951E-2</v>
      </c>
      <c r="CL115" s="67">
        <v>2.5403265756580806E-2</v>
      </c>
      <c r="CM115" s="67">
        <v>1.8015061577929758E-2</v>
      </c>
      <c r="CN115" s="67">
        <v>1.5657776383916078E-2</v>
      </c>
      <c r="CP115" s="67">
        <v>2.3718654057945265E-2</v>
      </c>
      <c r="CQ115" s="67">
        <v>2.1088264864024042E-2</v>
      </c>
      <c r="CR115" s="67">
        <v>2.084878514761912E-2</v>
      </c>
      <c r="CS115" s="67">
        <v>1.6824285466088051E-2</v>
      </c>
      <c r="CU115" s="67">
        <v>9.6500318656158601E-3</v>
      </c>
      <c r="CV115" s="67">
        <v>7.1335577303994757E-3</v>
      </c>
      <c r="CW115" s="67">
        <v>4.1740183814815701E-3</v>
      </c>
      <c r="CX115" s="67">
        <v>1.3514596919840693E-2</v>
      </c>
      <c r="CZ115" s="67">
        <v>1.6285801140181411E-2</v>
      </c>
      <c r="DA115" s="67">
        <v>2.2912774480231102E-2</v>
      </c>
      <c r="DB115" s="67">
        <v>1.843569794858646E-2</v>
      </c>
      <c r="DC115" s="67"/>
    </row>
    <row r="116" spans="2:107" ht="15" customHeight="1" outlineLevel="1" x14ac:dyDescent="0.3">
      <c r="B116" s="123" t="s">
        <v>144</v>
      </c>
      <c r="C116" s="67" t="s">
        <v>131</v>
      </c>
      <c r="D116" s="67" t="s">
        <v>131</v>
      </c>
      <c r="E116" s="67" t="s">
        <v>131</v>
      </c>
      <c r="F116" s="67" t="s">
        <v>131</v>
      </c>
      <c r="G116" s="67"/>
      <c r="H116" s="67" t="s">
        <v>131</v>
      </c>
      <c r="I116" s="67" t="s">
        <v>131</v>
      </c>
      <c r="J116" s="67" t="s">
        <v>131</v>
      </c>
      <c r="K116" s="67" t="s">
        <v>131</v>
      </c>
      <c r="L116" s="67"/>
      <c r="M116" s="67" t="s">
        <v>131</v>
      </c>
      <c r="N116" s="67" t="s">
        <v>131</v>
      </c>
      <c r="O116" s="67" t="s">
        <v>131</v>
      </c>
      <c r="P116" s="67" t="s">
        <v>131</v>
      </c>
      <c r="Q116" s="67"/>
      <c r="R116" s="67" t="s">
        <v>131</v>
      </c>
      <c r="S116" s="67" t="s">
        <v>131</v>
      </c>
      <c r="T116" s="67" t="s">
        <v>131</v>
      </c>
      <c r="U116" s="67" t="s">
        <v>131</v>
      </c>
      <c r="V116" s="67"/>
      <c r="W116" s="67" t="s">
        <v>131</v>
      </c>
      <c r="X116" s="67" t="s">
        <v>131</v>
      </c>
      <c r="Y116" s="67" t="s">
        <v>131</v>
      </c>
      <c r="Z116" s="67" t="s">
        <v>131</v>
      </c>
      <c r="AA116" s="67"/>
      <c r="AB116" s="67" t="s">
        <v>131</v>
      </c>
      <c r="AC116" s="67" t="s">
        <v>131</v>
      </c>
      <c r="AD116" s="67" t="s">
        <v>131</v>
      </c>
      <c r="AE116" s="67" t="s">
        <v>131</v>
      </c>
      <c r="AF116" s="67"/>
      <c r="AG116" s="67" t="s">
        <v>131</v>
      </c>
      <c r="AH116" s="67" t="s">
        <v>131</v>
      </c>
      <c r="AI116" s="67" t="s">
        <v>131</v>
      </c>
      <c r="AJ116" s="67" t="s">
        <v>131</v>
      </c>
      <c r="AK116" s="67"/>
      <c r="AL116" s="67" t="s">
        <v>131</v>
      </c>
      <c r="AM116" s="67" t="s">
        <v>131</v>
      </c>
      <c r="AN116" s="67" t="s">
        <v>131</v>
      </c>
      <c r="AO116" s="67" t="s">
        <v>131</v>
      </c>
      <c r="AP116" s="67"/>
      <c r="AQ116" s="67">
        <v>0.12803746188960186</v>
      </c>
      <c r="AR116" s="67">
        <v>0.17674879342191496</v>
      </c>
      <c r="AS116" s="67">
        <v>0.12295276317778026</v>
      </c>
      <c r="AT116" s="67">
        <v>4.136752373521202E-2</v>
      </c>
      <c r="AU116" s="67"/>
      <c r="AV116" s="67">
        <v>2.6875294108576586E-2</v>
      </c>
      <c r="AW116" s="67">
        <v>3.4687933162441897E-2</v>
      </c>
      <c r="AX116" s="67">
        <v>3.8152356634255424E-2</v>
      </c>
      <c r="AY116" s="67">
        <v>3.7635335889022903E-2</v>
      </c>
      <c r="AZ116" s="67"/>
      <c r="BA116" s="67">
        <v>2.3621819449453074E-2</v>
      </c>
      <c r="BB116" s="67">
        <v>8.6701146959491382E-3</v>
      </c>
      <c r="BC116" s="67">
        <v>8.8396945435536001E-3</v>
      </c>
      <c r="BD116" s="67">
        <v>3.7810046185953183E-3</v>
      </c>
      <c r="BE116" s="67"/>
      <c r="BF116" s="67">
        <v>2.4580677886889557E-3</v>
      </c>
      <c r="BG116" s="67">
        <v>8.3006421951032916E-3</v>
      </c>
      <c r="BH116" s="67">
        <v>1.3670871481125113E-2</v>
      </c>
      <c r="BI116" s="67">
        <v>3.0262830182762102E-2</v>
      </c>
      <c r="BJ116" s="67"/>
      <c r="BK116" s="67">
        <v>3.1856586709280599E-2</v>
      </c>
      <c r="BL116" s="67">
        <v>3.2946657141334823E-2</v>
      </c>
      <c r="BM116" s="67">
        <v>3.5913703706139E-2</v>
      </c>
      <c r="BN116" s="67">
        <v>4.3102980803723989E-2</v>
      </c>
      <c r="BO116" s="67">
        <v>4.366992861532637E-2</v>
      </c>
      <c r="BP116" s="71"/>
      <c r="BQ116" s="67">
        <v>7.6747699557234039E-2</v>
      </c>
      <c r="BR116" s="67">
        <v>0.13590521321767679</v>
      </c>
      <c r="BS116" s="67">
        <v>0.2331183470879199</v>
      </c>
      <c r="BT116" s="67">
        <v>0.41097429883709569</v>
      </c>
      <c r="BV116" s="111" t="s">
        <v>131</v>
      </c>
      <c r="BW116" s="111" t="s">
        <v>131</v>
      </c>
      <c r="BX116" s="111" t="s">
        <v>131</v>
      </c>
      <c r="BY116" s="67">
        <v>0.41097429883709569</v>
      </c>
      <c r="CA116" s="67">
        <v>0.42966958058578042</v>
      </c>
      <c r="CB116" s="67">
        <v>0.50418555607018334</v>
      </c>
      <c r="CC116" s="67">
        <v>0.44372217063785557</v>
      </c>
      <c r="CD116" s="67">
        <v>0.42086418017368787</v>
      </c>
      <c r="CF116" s="67">
        <v>0.40836242863499117</v>
      </c>
      <c r="CG116" s="67">
        <v>0.3435170816678601</v>
      </c>
      <c r="CH116" s="67">
        <v>0.28848918977138061</v>
      </c>
      <c r="CI116" s="67">
        <v>0.22067720230185484</v>
      </c>
      <c r="CK116" s="67">
        <v>0.12814019260512333</v>
      </c>
      <c r="CL116" s="67">
        <v>8.8696199948110621E-2</v>
      </c>
      <c r="CM116" s="67">
        <v>4.7868102292693671E-2</v>
      </c>
      <c r="CN116" s="67">
        <v>2.351202092513005E-2</v>
      </c>
      <c r="CP116" s="67">
        <v>6.5526274819137864E-2</v>
      </c>
      <c r="CQ116" s="67">
        <v>5.0491189338494724E-2</v>
      </c>
      <c r="CR116" s="67">
        <v>4.9409193765876269E-2</v>
      </c>
      <c r="CS116" s="67">
        <v>2.8248139222287527E-2</v>
      </c>
      <c r="CU116" s="67">
        <v>1.5811147112966495E-2</v>
      </c>
      <c r="CV116" s="67">
        <v>-2.0715597666346452E-3</v>
      </c>
      <c r="CW116" s="67">
        <v>-2.379208593631188E-2</v>
      </c>
      <c r="CX116" s="67">
        <v>-7.4060558966450474E-2</v>
      </c>
      <c r="CZ116" s="67">
        <v>-8.8813337504327627E-2</v>
      </c>
      <c r="DA116" s="67">
        <v>-0.1042664107128829</v>
      </c>
      <c r="DB116" s="67">
        <v>-0.11621910885247155</v>
      </c>
      <c r="DC116" s="67"/>
    </row>
    <row r="117" spans="2:107" ht="15" customHeight="1" outlineLevel="1" x14ac:dyDescent="0.3">
      <c r="B117" s="123" t="s">
        <v>145</v>
      </c>
      <c r="C117" s="67" t="s">
        <v>131</v>
      </c>
      <c r="D117" s="67" t="s">
        <v>131</v>
      </c>
      <c r="E117" s="67" t="s">
        <v>131</v>
      </c>
      <c r="F117" s="67" t="s">
        <v>131</v>
      </c>
      <c r="G117" s="67"/>
      <c r="H117" s="67" t="s">
        <v>131</v>
      </c>
      <c r="I117" s="67" t="s">
        <v>131</v>
      </c>
      <c r="J117" s="67" t="s">
        <v>131</v>
      </c>
      <c r="K117" s="67" t="s">
        <v>131</v>
      </c>
      <c r="L117" s="67"/>
      <c r="M117" s="67" t="s">
        <v>131</v>
      </c>
      <c r="N117" s="67" t="s">
        <v>131</v>
      </c>
      <c r="O117" s="67" t="s">
        <v>131</v>
      </c>
      <c r="P117" s="67" t="s">
        <v>131</v>
      </c>
      <c r="Q117" s="67"/>
      <c r="R117" s="67" t="s">
        <v>131</v>
      </c>
      <c r="S117" s="67" t="s">
        <v>131</v>
      </c>
      <c r="T117" s="67" t="s">
        <v>131</v>
      </c>
      <c r="U117" s="67" t="s">
        <v>131</v>
      </c>
      <c r="V117" s="67"/>
      <c r="W117" s="67" t="s">
        <v>131</v>
      </c>
      <c r="X117" s="67" t="s">
        <v>131</v>
      </c>
      <c r="Y117" s="67" t="s">
        <v>131</v>
      </c>
      <c r="Z117" s="67" t="s">
        <v>131</v>
      </c>
      <c r="AA117" s="67"/>
      <c r="AB117" s="67" t="s">
        <v>131</v>
      </c>
      <c r="AC117" s="67" t="s">
        <v>131</v>
      </c>
      <c r="AD117" s="67" t="s">
        <v>131</v>
      </c>
      <c r="AE117" s="67" t="s">
        <v>131</v>
      </c>
      <c r="AF117" s="67"/>
      <c r="AG117" s="67" t="s">
        <v>131</v>
      </c>
      <c r="AH117" s="67" t="s">
        <v>131</v>
      </c>
      <c r="AI117" s="67" t="s">
        <v>131</v>
      </c>
      <c r="AJ117" s="67" t="s">
        <v>131</v>
      </c>
      <c r="AK117" s="67"/>
      <c r="AL117" s="67" t="s">
        <v>131</v>
      </c>
      <c r="AM117" s="67" t="s">
        <v>131</v>
      </c>
      <c r="AN117" s="67" t="s">
        <v>131</v>
      </c>
      <c r="AO117" s="67" t="s">
        <v>131</v>
      </c>
      <c r="AP117" s="67"/>
      <c r="AQ117" s="67" t="s">
        <v>131</v>
      </c>
      <c r="AR117" s="67" t="s">
        <v>131</v>
      </c>
      <c r="AS117" s="67" t="s">
        <v>131</v>
      </c>
      <c r="AT117" s="67" t="s">
        <v>131</v>
      </c>
      <c r="AU117" s="67"/>
      <c r="AV117" s="67" t="s">
        <v>131</v>
      </c>
      <c r="AW117" s="67" t="s">
        <v>131</v>
      </c>
      <c r="AX117" s="67" t="s">
        <v>131</v>
      </c>
      <c r="AY117" s="67" t="s">
        <v>131</v>
      </c>
      <c r="AZ117" s="67"/>
      <c r="BA117" s="67" t="s">
        <v>131</v>
      </c>
      <c r="BB117" s="67" t="s">
        <v>131</v>
      </c>
      <c r="BC117" s="67" t="s">
        <v>131</v>
      </c>
      <c r="BD117" s="67" t="s">
        <v>131</v>
      </c>
      <c r="BE117" s="67"/>
      <c r="BF117" s="67" t="s">
        <v>131</v>
      </c>
      <c r="BG117" s="67" t="s">
        <v>131</v>
      </c>
      <c r="BH117" s="67" t="s">
        <v>131</v>
      </c>
      <c r="BI117" s="67" t="s">
        <v>131</v>
      </c>
      <c r="BJ117" s="67"/>
      <c r="BK117" s="67" t="s">
        <v>131</v>
      </c>
      <c r="BL117" s="67" t="s">
        <v>131</v>
      </c>
      <c r="BM117" s="67" t="s">
        <v>131</v>
      </c>
      <c r="BN117" s="67" t="s">
        <v>131</v>
      </c>
      <c r="BO117" s="67" t="s">
        <v>131</v>
      </c>
      <c r="BP117" s="71"/>
      <c r="BQ117" s="67" t="s">
        <v>131</v>
      </c>
      <c r="BR117" s="67" t="s">
        <v>131</v>
      </c>
      <c r="BS117" s="67" t="s">
        <v>131</v>
      </c>
      <c r="BT117" s="67" t="s">
        <v>131</v>
      </c>
      <c r="BV117" s="111" t="s">
        <v>131</v>
      </c>
      <c r="BW117" s="111" t="s">
        <v>131</v>
      </c>
      <c r="BX117" s="111" t="s">
        <v>131</v>
      </c>
      <c r="BY117" s="67" t="s">
        <v>131</v>
      </c>
      <c r="CA117" s="111" t="s">
        <v>131</v>
      </c>
      <c r="CB117" s="111" t="s">
        <v>131</v>
      </c>
      <c r="CC117" s="111" t="s">
        <v>131</v>
      </c>
      <c r="CD117" s="67" t="s">
        <v>131</v>
      </c>
      <c r="CF117" s="111" t="s">
        <v>131</v>
      </c>
      <c r="CG117" s="111" t="s">
        <v>131</v>
      </c>
      <c r="CH117" s="111" t="s">
        <v>131</v>
      </c>
      <c r="CI117" s="67" t="s">
        <v>131</v>
      </c>
      <c r="CK117" s="111" t="s">
        <v>131</v>
      </c>
      <c r="CL117" s="111" t="s">
        <v>131</v>
      </c>
      <c r="CM117" s="111" t="s">
        <v>131</v>
      </c>
      <c r="CN117" s="67" t="s">
        <v>131</v>
      </c>
      <c r="CP117" s="111" t="s">
        <v>131</v>
      </c>
      <c r="CQ117" s="111" t="s">
        <v>131</v>
      </c>
      <c r="CR117" s="111" t="s">
        <v>131</v>
      </c>
      <c r="CS117" s="67" t="s">
        <v>131</v>
      </c>
      <c r="CU117" s="67" t="s">
        <v>131</v>
      </c>
      <c r="CV117" s="111" t="s">
        <v>131</v>
      </c>
      <c r="CW117" s="111" t="s">
        <v>131</v>
      </c>
      <c r="CX117" s="67" t="s">
        <v>131</v>
      </c>
      <c r="CZ117" s="67" t="s">
        <v>131</v>
      </c>
      <c r="DA117" s="111" t="s">
        <v>131</v>
      </c>
      <c r="DB117" s="111" t="s">
        <v>131</v>
      </c>
      <c r="DC117" s="67"/>
    </row>
    <row r="118" spans="2:107" ht="15" customHeight="1" outlineLevel="1" x14ac:dyDescent="0.3">
      <c r="B118" s="123" t="s">
        <v>146</v>
      </c>
      <c r="C118" s="67" t="s">
        <v>131</v>
      </c>
      <c r="D118" s="67" t="s">
        <v>131</v>
      </c>
      <c r="E118" s="67" t="s">
        <v>131</v>
      </c>
      <c r="F118" s="67" t="s">
        <v>131</v>
      </c>
      <c r="G118" s="67"/>
      <c r="H118" s="67" t="s">
        <v>131</v>
      </c>
      <c r="I118" s="67" t="s">
        <v>131</v>
      </c>
      <c r="J118" s="67" t="s">
        <v>131</v>
      </c>
      <c r="K118" s="67" t="s">
        <v>131</v>
      </c>
      <c r="L118" s="67"/>
      <c r="M118" s="67" t="s">
        <v>131</v>
      </c>
      <c r="N118" s="67" t="s">
        <v>131</v>
      </c>
      <c r="O118" s="67" t="s">
        <v>131</v>
      </c>
      <c r="P118" s="67" t="s">
        <v>131</v>
      </c>
      <c r="Q118" s="67"/>
      <c r="R118" s="67" t="s">
        <v>131</v>
      </c>
      <c r="S118" s="67" t="s">
        <v>131</v>
      </c>
      <c r="T118" s="67" t="s">
        <v>131</v>
      </c>
      <c r="U118" s="67" t="s">
        <v>131</v>
      </c>
      <c r="V118" s="67"/>
      <c r="W118" s="67" t="s">
        <v>131</v>
      </c>
      <c r="X118" s="67" t="s">
        <v>131</v>
      </c>
      <c r="Y118" s="67" t="s">
        <v>131</v>
      </c>
      <c r="Z118" s="67">
        <v>-1.438331535418913E-2</v>
      </c>
      <c r="AA118" s="67"/>
      <c r="AB118" s="67">
        <v>-1.438331535418913E-2</v>
      </c>
      <c r="AC118" s="67">
        <v>-0.18720438137913864</v>
      </c>
      <c r="AD118" s="67">
        <v>-5.4455259498665809E-2</v>
      </c>
      <c r="AE118" s="67">
        <v>-4.8297926079757469E-2</v>
      </c>
      <c r="AF118" s="67"/>
      <c r="AG118" s="67">
        <v>-1.7483793113125423E-2</v>
      </c>
      <c r="AH118" s="67">
        <v>1.5313935681470214E-2</v>
      </c>
      <c r="AI118" s="67">
        <v>0.23565750624574133</v>
      </c>
      <c r="AJ118" s="67">
        <v>0.33614944562396776</v>
      </c>
      <c r="AK118" s="67"/>
      <c r="AL118" s="67">
        <v>0.36947639020430256</v>
      </c>
      <c r="AM118" s="67">
        <v>0.5591331269349844</v>
      </c>
      <c r="AN118" s="67">
        <v>9.465867735176281E-2</v>
      </c>
      <c r="AO118" s="67">
        <v>-7.1725720843462959E-5</v>
      </c>
      <c r="AP118" s="67"/>
      <c r="AQ118" s="67">
        <v>-5.500256871307474E-2</v>
      </c>
      <c r="AR118" s="67">
        <v>-2.597961344982791E-2</v>
      </c>
      <c r="AS118" s="67">
        <v>-1.1436806279511935E-2</v>
      </c>
      <c r="AT118" s="67">
        <v>-8.505487411233037E-2</v>
      </c>
      <c r="AU118" s="67"/>
      <c r="AV118" s="67">
        <v>-7.4515327581822111E-2</v>
      </c>
      <c r="AW118" s="67">
        <v>-8.4386239970487886E-2</v>
      </c>
      <c r="AX118" s="67">
        <v>-1.1912885249630301E-2</v>
      </c>
      <c r="AY118" s="67">
        <v>4.9310379350950839E-2</v>
      </c>
      <c r="AZ118" s="67"/>
      <c r="BA118" s="67">
        <v>3.7360688667021691E-2</v>
      </c>
      <c r="BB118" s="67">
        <v>4.8544112202452361E-2</v>
      </c>
      <c r="BC118" s="67">
        <v>-1.5794086608116986E-2</v>
      </c>
      <c r="BD118" s="67">
        <v>-6.1058204904526625E-2</v>
      </c>
      <c r="BE118" s="67"/>
      <c r="BF118" s="67">
        <v>-6.1058204904526625E-2</v>
      </c>
      <c r="BG118" s="67">
        <v>-6.1058204904526625E-2</v>
      </c>
      <c r="BH118" s="67">
        <v>-8.1376255067307612E-2</v>
      </c>
      <c r="BI118" s="67">
        <v>1.5769592630558993E-2</v>
      </c>
      <c r="BJ118" s="67"/>
      <c r="BK118" s="67">
        <v>1.5769592630558993E-2</v>
      </c>
      <c r="BL118" s="67">
        <v>4.3718770836591592E-2</v>
      </c>
      <c r="BM118" s="67">
        <v>0.12843240982235149</v>
      </c>
      <c r="BN118" s="67">
        <v>0.20451583088444414</v>
      </c>
      <c r="BO118" s="67">
        <v>0.20451583088444414</v>
      </c>
      <c r="BP118" s="71"/>
      <c r="BQ118" s="67">
        <v>0.24268082282680825</v>
      </c>
      <c r="BR118" s="67">
        <v>0.2685285564331561</v>
      </c>
      <c r="BS118" s="67">
        <v>0.31203780928551561</v>
      </c>
      <c r="BT118" s="67">
        <v>0.92357220503386572</v>
      </c>
      <c r="BV118" s="111" t="s">
        <v>131</v>
      </c>
      <c r="BW118" s="111" t="s">
        <v>131</v>
      </c>
      <c r="BX118" s="111" t="s">
        <v>131</v>
      </c>
      <c r="BY118" s="67">
        <v>0.9235722050338655</v>
      </c>
      <c r="CA118" s="67">
        <v>0.82944092463483798</v>
      </c>
      <c r="CB118" s="67">
        <v>0.98897248273729788</v>
      </c>
      <c r="CC118" s="67">
        <v>0.67758128921848271</v>
      </c>
      <c r="CD118" s="67">
        <v>0.15023474178403773</v>
      </c>
      <c r="CF118" s="67">
        <v>0.15023474178403773</v>
      </c>
      <c r="CG118" s="67">
        <v>-0.21653971708378672</v>
      </c>
      <c r="CH118" s="67">
        <v>-0.21653971708378672</v>
      </c>
      <c r="CI118" s="67">
        <v>-0.23809523809523814</v>
      </c>
      <c r="CK118" s="67">
        <v>-0.23809523809523814</v>
      </c>
      <c r="CL118" s="111" t="s">
        <v>131</v>
      </c>
      <c r="CM118" s="111" t="s">
        <v>131</v>
      </c>
      <c r="CN118" s="67" t="s">
        <v>131</v>
      </c>
      <c r="CP118" s="67" t="s">
        <v>131</v>
      </c>
      <c r="CQ118" s="111" t="s">
        <v>131</v>
      </c>
      <c r="CR118" s="111" t="s">
        <v>131</v>
      </c>
      <c r="CS118" s="67" t="s">
        <v>131</v>
      </c>
      <c r="CU118" s="67" t="s">
        <v>131</v>
      </c>
      <c r="CV118" s="111" t="s">
        <v>131</v>
      </c>
      <c r="CW118" s="111" t="s">
        <v>131</v>
      </c>
      <c r="CX118" s="67" t="s">
        <v>131</v>
      </c>
      <c r="CZ118" s="67" t="s">
        <v>131</v>
      </c>
      <c r="DA118" s="111" t="s">
        <v>131</v>
      </c>
      <c r="DB118" s="111" t="s">
        <v>131</v>
      </c>
      <c r="DC118" s="67"/>
    </row>
    <row r="119" spans="2:107" ht="15" customHeight="1" outlineLevel="1" x14ac:dyDescent="0.3">
      <c r="B119" s="123" t="s">
        <v>147</v>
      </c>
      <c r="C119" s="67" t="s">
        <v>131</v>
      </c>
      <c r="D119" s="67" t="s">
        <v>131</v>
      </c>
      <c r="E119" s="67" t="s">
        <v>131</v>
      </c>
      <c r="F119" s="67">
        <v>-0.23118279569892475</v>
      </c>
      <c r="G119" s="67"/>
      <c r="H119" s="67">
        <v>-0.23118279569892475</v>
      </c>
      <c r="I119" s="67">
        <v>-0.34946236559139787</v>
      </c>
      <c r="J119" s="67">
        <v>-0.37311827956989252</v>
      </c>
      <c r="K119" s="67">
        <v>-0.26891290527654166</v>
      </c>
      <c r="L119" s="67"/>
      <c r="M119" s="67">
        <v>-0.40526140526140519</v>
      </c>
      <c r="N119" s="67">
        <v>-0.27804014167650537</v>
      </c>
      <c r="O119" s="67">
        <v>-0.30641685358666482</v>
      </c>
      <c r="P119" s="67">
        <v>-0.23426086956521752</v>
      </c>
      <c r="Q119" s="67"/>
      <c r="R119" s="67">
        <v>-7.2730432096381858E-2</v>
      </c>
      <c r="S119" s="67">
        <v>-0.12454082815684453</v>
      </c>
      <c r="T119" s="67">
        <v>-7.7518437122679695E-2</v>
      </c>
      <c r="U119" s="67">
        <v>-8.6886313777070012E-2</v>
      </c>
      <c r="V119" s="67"/>
      <c r="W119" s="67">
        <v>-9.2388927967148926E-2</v>
      </c>
      <c r="X119" s="67">
        <v>-4.9434627303479584E-2</v>
      </c>
      <c r="Y119" s="67">
        <v>-4.7048623599653117E-2</v>
      </c>
      <c r="Z119" s="67">
        <v>-3.8871656257628118E-2</v>
      </c>
      <c r="AA119" s="67"/>
      <c r="AB119" s="67" t="s">
        <v>131</v>
      </c>
      <c r="AC119" s="67" t="s">
        <v>131</v>
      </c>
      <c r="AD119" s="67" t="s">
        <v>131</v>
      </c>
      <c r="AE119" s="67" t="s">
        <v>131</v>
      </c>
      <c r="AF119" s="67"/>
      <c r="AG119" s="67" t="s">
        <v>131</v>
      </c>
      <c r="AH119" s="67" t="s">
        <v>131</v>
      </c>
      <c r="AI119" s="67" t="s">
        <v>131</v>
      </c>
      <c r="AJ119" s="67" t="s">
        <v>131</v>
      </c>
      <c r="AK119" s="67"/>
      <c r="AL119" s="67" t="s">
        <v>131</v>
      </c>
      <c r="AM119" s="67" t="s">
        <v>131</v>
      </c>
      <c r="AN119" s="67" t="s">
        <v>131</v>
      </c>
      <c r="AO119" s="67" t="s">
        <v>131</v>
      </c>
      <c r="AP119" s="67"/>
      <c r="AQ119" s="67" t="s">
        <v>131</v>
      </c>
      <c r="AR119" s="67" t="s">
        <v>131</v>
      </c>
      <c r="AS119" s="67" t="s">
        <v>131</v>
      </c>
      <c r="AT119" s="67" t="s">
        <v>131</v>
      </c>
      <c r="AU119" s="67"/>
      <c r="AV119" s="67" t="s">
        <v>131</v>
      </c>
      <c r="AW119" s="67" t="s">
        <v>131</v>
      </c>
      <c r="AX119" s="67" t="s">
        <v>131</v>
      </c>
      <c r="AY119" s="67" t="s">
        <v>131</v>
      </c>
      <c r="AZ119" s="67"/>
      <c r="BA119" s="67" t="s">
        <v>131</v>
      </c>
      <c r="BB119" s="67" t="s">
        <v>131</v>
      </c>
      <c r="BC119" s="67" t="s">
        <v>131</v>
      </c>
      <c r="BD119" s="67" t="s">
        <v>131</v>
      </c>
      <c r="BE119" s="67"/>
      <c r="BF119" s="67" t="s">
        <v>131</v>
      </c>
      <c r="BG119" s="67" t="s">
        <v>131</v>
      </c>
      <c r="BH119" s="67" t="s">
        <v>131</v>
      </c>
      <c r="BI119" s="67" t="s">
        <v>131</v>
      </c>
      <c r="BJ119" s="67"/>
      <c r="BK119" s="67" t="s">
        <v>131</v>
      </c>
      <c r="BL119" s="67" t="s">
        <v>131</v>
      </c>
      <c r="BM119" s="67" t="s">
        <v>131</v>
      </c>
      <c r="BN119" s="67" t="s">
        <v>131</v>
      </c>
      <c r="BO119" s="67" t="s">
        <v>131</v>
      </c>
      <c r="BP119" s="71"/>
      <c r="BQ119" s="67" t="s">
        <v>131</v>
      </c>
      <c r="BR119" s="67" t="s">
        <v>131</v>
      </c>
      <c r="BS119" s="67" t="s">
        <v>131</v>
      </c>
      <c r="BT119" s="67" t="s">
        <v>131</v>
      </c>
      <c r="BV119" s="111" t="s">
        <v>131</v>
      </c>
      <c r="BW119" s="111" t="s">
        <v>131</v>
      </c>
      <c r="BX119" s="111" t="s">
        <v>131</v>
      </c>
      <c r="BY119" s="67" t="s">
        <v>131</v>
      </c>
      <c r="CA119" s="111" t="s">
        <v>131</v>
      </c>
      <c r="CB119" s="111" t="s">
        <v>131</v>
      </c>
      <c r="CC119" s="111" t="s">
        <v>131</v>
      </c>
      <c r="CD119" s="67" t="s">
        <v>131</v>
      </c>
      <c r="CF119" s="111" t="s">
        <v>131</v>
      </c>
      <c r="CG119" s="111" t="s">
        <v>131</v>
      </c>
      <c r="CH119" s="111" t="s">
        <v>131</v>
      </c>
      <c r="CI119" s="67" t="s">
        <v>131</v>
      </c>
      <c r="CK119" s="111" t="s">
        <v>131</v>
      </c>
      <c r="CL119" s="111" t="s">
        <v>131</v>
      </c>
      <c r="CM119" s="111" t="s">
        <v>131</v>
      </c>
      <c r="CN119" s="67" t="s">
        <v>131</v>
      </c>
      <c r="CP119" s="111" t="s">
        <v>131</v>
      </c>
      <c r="CQ119" s="111" t="s">
        <v>131</v>
      </c>
      <c r="CR119" s="111" t="s">
        <v>131</v>
      </c>
      <c r="CS119" s="67" t="s">
        <v>131</v>
      </c>
      <c r="CU119" s="67" t="s">
        <v>131</v>
      </c>
      <c r="CV119" s="111" t="s">
        <v>131</v>
      </c>
      <c r="CW119" s="111" t="s">
        <v>131</v>
      </c>
      <c r="CX119" s="67" t="s">
        <v>131</v>
      </c>
      <c r="CZ119" s="67" t="s">
        <v>131</v>
      </c>
      <c r="DA119" s="111" t="s">
        <v>131</v>
      </c>
      <c r="DB119" s="111" t="s">
        <v>131</v>
      </c>
      <c r="DC119" s="67"/>
    </row>
    <row r="120" spans="2:107" ht="15" customHeight="1" x14ac:dyDescent="0.3">
      <c r="B120" s="81"/>
      <c r="BI120" s="76"/>
    </row>
  </sheetData>
  <sheetProtection formatCells="0" formatColumns="0" formatRows="0" insertColumns="0" insertRows="0" insertHyperlinks="0" deleteColumns="0" deleteRows="0" sort="0" autoFilter="0" pivotTables="0"/>
  <hyperlinks>
    <hyperlink ref="B1" location="'Table of Contents'!A1" display="Table of contents" xr:uid="{00000000-0004-0000-0200-000000000000}"/>
  </hyperlink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outlinePr summaryBelow="0" summaryRight="0"/>
  </sheetPr>
  <dimension ref="B1:DV101"/>
  <sheetViews>
    <sheetView showGridLines="0" workbookViewId="0">
      <pane xSplit="2" ySplit="1" topLeftCell="DD2" activePane="bottomRight" state="frozen"/>
      <selection activeCell="BS117" sqref="BS117"/>
      <selection pane="topRight" activeCell="BS117" sqref="BS117"/>
      <selection pane="bottomLeft" activeCell="BS117" sqref="BS117"/>
      <selection pane="bottomRight" activeCell="B2" sqref="B2"/>
    </sheetView>
  </sheetViews>
  <sheetFormatPr defaultRowHeight="14.4" outlineLevelCol="1" x14ac:dyDescent="0.3"/>
  <cols>
    <col min="1" max="1" width="3.5546875" customWidth="1"/>
    <col min="2" max="2" width="42.77734375" bestFit="1" customWidth="1"/>
    <col min="3" max="6" width="9.109375" style="44" outlineLevel="1"/>
    <col min="7" max="7" width="9.109375" style="40"/>
    <col min="8" max="11" width="9.109375" style="44" outlineLevel="1"/>
    <col min="12" max="12" width="9.109375" style="40"/>
    <col min="13" max="16" width="9.109375" style="44" outlineLevel="1"/>
    <col min="17" max="17" width="9.109375" style="40"/>
    <col min="18" max="21" width="9.109375" style="44" outlineLevel="1"/>
    <col min="22" max="22" width="9.109375" style="40"/>
    <col min="23" max="26" width="9.109375" style="44" outlineLevel="1"/>
    <col min="27" max="27" width="9.109375" style="40"/>
    <col min="28" max="31" width="9.109375" style="44" outlineLevel="1"/>
    <col min="32" max="32" width="9.109375" style="40"/>
    <col min="33" max="36" width="9.109375" style="44" outlineLevel="1"/>
    <col min="37" max="37" width="9.109375" style="40"/>
    <col min="38" max="41" width="9.109375" style="44" outlineLevel="1"/>
    <col min="42" max="42" width="9.109375" style="40"/>
    <col min="43" max="46" width="9.109375" style="44" outlineLevel="1"/>
    <col min="47" max="47" width="9.109375" style="40"/>
    <col min="48" max="51" width="9.109375" style="44" outlineLevel="1"/>
    <col min="52" max="52" width="9.109375" style="40"/>
    <col min="53" max="56" width="9.109375" style="44" outlineLevel="1"/>
    <col min="57" max="57" width="9.109375" style="40"/>
    <col min="58" max="61" width="9.109375" style="44" outlineLevel="1"/>
    <col min="62" max="62" width="9.109375" style="40"/>
    <col min="63" max="67" width="9.109375" style="44" outlineLevel="1"/>
    <col min="69" max="72" width="9.109375" style="44" outlineLevel="1"/>
    <col min="74" max="77" width="9.109375" style="44" outlineLevel="1"/>
    <col min="78" max="78" width="9.109375" style="40"/>
    <col min="79" max="82" width="9.109375" style="44" outlineLevel="1"/>
    <col min="83" max="83" width="9.109375" style="40"/>
    <col min="84" max="86" width="9.109375" style="44" outlineLevel="1"/>
    <col min="87" max="87" width="9.5546875" style="76" bestFit="1" customWidth="1" outlineLevel="1"/>
    <col min="89" max="92" width="8.77734375" customWidth="1" outlineLevel="1"/>
    <col min="94" max="96" width="8.88671875" style="76" outlineLevel="1"/>
    <col min="97" max="97" width="10" style="76" bestFit="1" customWidth="1" outlineLevel="1"/>
    <col min="99" max="101" width="8.88671875" style="76" outlineLevel="1"/>
    <col min="102" max="102" width="10" style="76" bestFit="1" customWidth="1" outlineLevel="1"/>
    <col min="104" max="106" width="8.88671875" style="76" customWidth="1" outlineLevel="1"/>
    <col min="107" max="107" width="10" style="76" customWidth="1" outlineLevel="1"/>
    <col min="109" max="112" width="10" style="76" customWidth="1" outlineLevel="1"/>
    <col min="114" max="117" width="10" style="76" customWidth="1" outlineLevel="1"/>
    <col min="119" max="122" width="10" style="76" customWidth="1" outlineLevel="1"/>
    <col min="123" max="123" width="9.109375" customWidth="1"/>
    <col min="124" max="124" width="128.6640625" customWidth="1"/>
  </cols>
  <sheetData>
    <row r="1" spans="2:126" s="13" customFormat="1" ht="15" customHeight="1" x14ac:dyDescent="0.3">
      <c r="B1" s="101" t="s">
        <v>28</v>
      </c>
      <c r="C1" s="101" t="s">
        <v>29</v>
      </c>
      <c r="D1" s="101" t="s">
        <v>30</v>
      </c>
      <c r="E1" s="101" t="s">
        <v>31</v>
      </c>
      <c r="F1" s="101" t="s">
        <v>32</v>
      </c>
      <c r="G1" s="101"/>
      <c r="H1" s="101" t="s">
        <v>33</v>
      </c>
      <c r="I1" s="101" t="s">
        <v>34</v>
      </c>
      <c r="J1" s="101" t="s">
        <v>35</v>
      </c>
      <c r="K1" s="101" t="s">
        <v>36</v>
      </c>
      <c r="L1" s="101"/>
      <c r="M1" s="101" t="s">
        <v>37</v>
      </c>
      <c r="N1" s="101" t="s">
        <v>38</v>
      </c>
      <c r="O1" s="101" t="s">
        <v>39</v>
      </c>
      <c r="P1" s="101" t="s">
        <v>40</v>
      </c>
      <c r="Q1" s="101"/>
      <c r="R1" s="101" t="s">
        <v>41</v>
      </c>
      <c r="S1" s="101" t="s">
        <v>42</v>
      </c>
      <c r="T1" s="101" t="s">
        <v>43</v>
      </c>
      <c r="U1" s="101" t="s">
        <v>44</v>
      </c>
      <c r="V1" s="101"/>
      <c r="W1" s="101" t="s">
        <v>45</v>
      </c>
      <c r="X1" s="101" t="s">
        <v>46</v>
      </c>
      <c r="Y1" s="101" t="s">
        <v>47</v>
      </c>
      <c r="Z1" s="101" t="s">
        <v>48</v>
      </c>
      <c r="AA1" s="101"/>
      <c r="AB1" s="101" t="s">
        <v>49</v>
      </c>
      <c r="AC1" s="101" t="s">
        <v>50</v>
      </c>
      <c r="AD1" s="101" t="s">
        <v>51</v>
      </c>
      <c r="AE1" s="101" t="s">
        <v>52</v>
      </c>
      <c r="AF1" s="101"/>
      <c r="AG1" s="101" t="s">
        <v>53</v>
      </c>
      <c r="AH1" s="101" t="s">
        <v>54</v>
      </c>
      <c r="AI1" s="101" t="s">
        <v>55</v>
      </c>
      <c r="AJ1" s="101" t="s">
        <v>56</v>
      </c>
      <c r="AK1" s="101"/>
      <c r="AL1" s="101" t="s">
        <v>57</v>
      </c>
      <c r="AM1" s="101" t="s">
        <v>58</v>
      </c>
      <c r="AN1" s="101" t="s">
        <v>59</v>
      </c>
      <c r="AO1" s="101" t="s">
        <v>60</v>
      </c>
      <c r="AP1" s="101"/>
      <c r="AQ1" s="101" t="s">
        <v>61</v>
      </c>
      <c r="AR1" s="101" t="s">
        <v>62</v>
      </c>
      <c r="AS1" s="101" t="s">
        <v>63</v>
      </c>
      <c r="AT1" s="101" t="s">
        <v>64</v>
      </c>
      <c r="AU1" s="101"/>
      <c r="AV1" s="101" t="s">
        <v>65</v>
      </c>
      <c r="AW1" s="101" t="s">
        <v>66</v>
      </c>
      <c r="AX1" s="101" t="s">
        <v>67</v>
      </c>
      <c r="AY1" s="101" t="s">
        <v>68</v>
      </c>
      <c r="AZ1" s="101"/>
      <c r="BA1" s="101" t="s">
        <v>69</v>
      </c>
      <c r="BB1" s="101" t="s">
        <v>70</v>
      </c>
      <c r="BC1" s="101" t="s">
        <v>71</v>
      </c>
      <c r="BD1" s="101" t="s">
        <v>72</v>
      </c>
      <c r="BE1" s="101"/>
      <c r="BF1" s="101" t="s">
        <v>73</v>
      </c>
      <c r="BG1" s="101" t="s">
        <v>74</v>
      </c>
      <c r="BH1" s="101" t="s">
        <v>75</v>
      </c>
      <c r="BI1" s="101" t="s">
        <v>76</v>
      </c>
      <c r="BJ1" s="101"/>
      <c r="BK1" s="101" t="s">
        <v>150</v>
      </c>
      <c r="BL1" s="101" t="s">
        <v>151</v>
      </c>
      <c r="BM1" s="101" t="s">
        <v>152</v>
      </c>
      <c r="BN1" s="101" t="s">
        <v>153</v>
      </c>
      <c r="BO1" s="101" t="s">
        <v>81</v>
      </c>
      <c r="BP1" s="101"/>
      <c r="BQ1" s="101" t="s">
        <v>82</v>
      </c>
      <c r="BR1" s="101" t="s">
        <v>83</v>
      </c>
      <c r="BS1" s="101" t="s">
        <v>84</v>
      </c>
      <c r="BT1" s="101" t="s">
        <v>85</v>
      </c>
      <c r="BU1" s="101"/>
      <c r="BV1" s="101" t="s">
        <v>86</v>
      </c>
      <c r="BW1" s="101" t="s">
        <v>87</v>
      </c>
      <c r="BX1" s="101" t="s">
        <v>88</v>
      </c>
      <c r="BY1" s="101" t="s">
        <v>85</v>
      </c>
      <c r="BZ1" s="101"/>
      <c r="CA1" s="101" t="s">
        <v>89</v>
      </c>
      <c r="CB1" s="104" t="s">
        <v>90</v>
      </c>
      <c r="CC1" s="104" t="s">
        <v>91</v>
      </c>
      <c r="CD1" s="104" t="s">
        <v>92</v>
      </c>
      <c r="CE1" s="44"/>
      <c r="CF1" s="104" t="s">
        <v>93</v>
      </c>
      <c r="CG1" s="104" t="s">
        <v>94</v>
      </c>
      <c r="CH1" s="104" t="s">
        <v>95</v>
      </c>
      <c r="CI1" s="116" t="s">
        <v>322</v>
      </c>
      <c r="CJ1" s="76"/>
      <c r="CK1" s="116" t="s">
        <v>93</v>
      </c>
      <c r="CL1" s="116" t="s">
        <v>94</v>
      </c>
      <c r="CM1" s="116" t="s">
        <v>95</v>
      </c>
      <c r="CN1" s="116" t="s">
        <v>322</v>
      </c>
      <c r="CO1" s="76"/>
      <c r="CP1" s="116" t="s">
        <v>93</v>
      </c>
      <c r="CQ1" s="116" t="s">
        <v>94</v>
      </c>
      <c r="CR1" s="116" t="s">
        <v>95</v>
      </c>
      <c r="CS1" s="116" t="s">
        <v>322</v>
      </c>
      <c r="CT1" s="76"/>
      <c r="CU1" s="116" t="s">
        <v>323</v>
      </c>
      <c r="CV1" s="116" t="s">
        <v>324</v>
      </c>
      <c r="CW1" s="116" t="s">
        <v>325</v>
      </c>
      <c r="CX1" s="116" t="s">
        <v>326</v>
      </c>
      <c r="CY1" s="76"/>
      <c r="CZ1" s="116" t="s">
        <v>323</v>
      </c>
      <c r="DA1" s="116" t="s">
        <v>324</v>
      </c>
      <c r="DB1" s="116" t="s">
        <v>325</v>
      </c>
      <c r="DC1" s="116" t="s">
        <v>326</v>
      </c>
      <c r="DD1" s="76"/>
      <c r="DE1" s="116" t="s">
        <v>352</v>
      </c>
      <c r="DF1" s="116" t="s">
        <v>353</v>
      </c>
      <c r="DG1" s="116" t="s">
        <v>358</v>
      </c>
      <c r="DH1" s="116" t="s">
        <v>363</v>
      </c>
      <c r="DI1" s="76"/>
      <c r="DJ1" s="116" t="s">
        <v>366</v>
      </c>
      <c r="DK1" s="116" t="s">
        <v>367</v>
      </c>
      <c r="DL1" s="116" t="s">
        <v>368</v>
      </c>
      <c r="DM1" s="116" t="s">
        <v>369</v>
      </c>
      <c r="DN1" s="76"/>
      <c r="DO1" s="116" t="s">
        <v>374</v>
      </c>
      <c r="DP1" s="116" t="s">
        <v>375</v>
      </c>
      <c r="DQ1" s="116" t="s">
        <v>376</v>
      </c>
      <c r="DR1" s="116" t="s">
        <v>377</v>
      </c>
      <c r="DS1" s="76"/>
    </row>
    <row r="2" spans="2:126" s="86" customFormat="1" ht="15" customHeight="1" x14ac:dyDescent="0.3">
      <c r="B2" s="117" t="s">
        <v>154</v>
      </c>
      <c r="C2" s="84"/>
      <c r="D2" s="84"/>
      <c r="E2" s="84"/>
      <c r="F2" s="84"/>
      <c r="G2" s="85"/>
      <c r="H2" s="84"/>
      <c r="I2" s="84"/>
      <c r="J2" s="84"/>
      <c r="K2" s="84"/>
      <c r="L2" s="85"/>
      <c r="M2" s="84"/>
      <c r="N2" s="84"/>
      <c r="O2" s="84"/>
      <c r="P2" s="84"/>
      <c r="Q2" s="71"/>
      <c r="R2" s="84"/>
      <c r="S2" s="84"/>
      <c r="T2" s="84"/>
      <c r="U2" s="84"/>
      <c r="V2" s="71"/>
      <c r="W2" s="84"/>
      <c r="X2" s="84"/>
      <c r="Y2" s="84"/>
      <c r="Z2" s="84"/>
      <c r="AA2" s="71"/>
      <c r="AB2" s="84"/>
      <c r="AC2" s="84"/>
      <c r="AD2" s="84"/>
      <c r="AE2" s="84"/>
      <c r="AF2" s="71"/>
      <c r="AG2" s="84"/>
      <c r="AH2" s="84"/>
      <c r="AI2" s="84"/>
      <c r="AJ2" s="84"/>
      <c r="AK2" s="71"/>
      <c r="AL2" s="84"/>
      <c r="AM2" s="84"/>
      <c r="AN2" s="84"/>
      <c r="AO2" s="84"/>
      <c r="AP2" s="71"/>
      <c r="AQ2" s="84"/>
      <c r="AR2" s="84"/>
      <c r="AS2" s="84"/>
      <c r="AT2" s="84"/>
      <c r="AU2" s="71"/>
      <c r="AV2" s="84"/>
      <c r="AW2" s="84"/>
      <c r="AX2" s="84"/>
      <c r="AY2" s="84"/>
      <c r="AZ2" s="71"/>
      <c r="BA2" s="84"/>
      <c r="BB2" s="84"/>
      <c r="BC2" s="84"/>
      <c r="BD2" s="84"/>
      <c r="BE2" s="71"/>
      <c r="BF2" s="84"/>
      <c r="BG2" s="84"/>
      <c r="BH2" s="84"/>
      <c r="BI2" s="84"/>
      <c r="BJ2" s="71"/>
      <c r="BK2" s="84"/>
      <c r="BL2" s="84"/>
      <c r="BM2" s="84"/>
      <c r="BN2" s="84"/>
      <c r="BO2" s="84"/>
      <c r="BP2" s="71"/>
      <c r="BQ2" s="84"/>
      <c r="BR2" s="84"/>
      <c r="BS2" s="84"/>
      <c r="BT2" s="84"/>
      <c r="BV2" s="84"/>
      <c r="BW2" s="84"/>
      <c r="BX2" s="84"/>
      <c r="BY2" s="84"/>
      <c r="CA2" s="84"/>
      <c r="CB2" s="84"/>
      <c r="CC2" s="84"/>
      <c r="CD2" s="84"/>
      <c r="CF2" s="84"/>
      <c r="CG2" s="84"/>
      <c r="CH2" s="84"/>
      <c r="CI2" s="84"/>
      <c r="CK2" s="271" t="s">
        <v>333</v>
      </c>
      <c r="CL2" s="271"/>
      <c r="CM2" s="271"/>
      <c r="CN2" s="271"/>
      <c r="CP2" s="271" t="s">
        <v>355</v>
      </c>
      <c r="CQ2" s="271"/>
      <c r="CR2" s="271"/>
      <c r="CS2" s="271"/>
      <c r="CU2" s="84"/>
      <c r="CV2" s="84"/>
      <c r="CW2" s="84"/>
      <c r="CX2" s="84"/>
      <c r="CZ2" s="271" t="s">
        <v>355</v>
      </c>
      <c r="DA2" s="271"/>
      <c r="DB2" s="271"/>
      <c r="DC2" s="271"/>
      <c r="DE2" s="84"/>
      <c r="DF2" s="84"/>
      <c r="DG2" s="84"/>
      <c r="DH2" s="84"/>
      <c r="DJ2" s="84"/>
      <c r="DK2" s="84"/>
      <c r="DL2" s="84"/>
      <c r="DM2" s="84"/>
      <c r="DO2" s="84"/>
      <c r="DP2" s="84"/>
      <c r="DQ2" s="84"/>
      <c r="DR2" s="84"/>
    </row>
    <row r="3" spans="2:126" ht="15" customHeight="1" x14ac:dyDescent="0.3">
      <c r="B3" s="124" t="s">
        <v>155</v>
      </c>
      <c r="C3" s="53">
        <v>152.63999999999999</v>
      </c>
      <c r="D3" s="53">
        <v>172.10200000000003</v>
      </c>
      <c r="E3" s="53">
        <v>203.27799999999999</v>
      </c>
      <c r="F3" s="53">
        <v>287.11500000000001</v>
      </c>
      <c r="H3" s="53">
        <v>266.26799999999997</v>
      </c>
      <c r="I3" s="53">
        <v>297.19800000000004</v>
      </c>
      <c r="J3" s="53">
        <v>324.048</v>
      </c>
      <c r="K3" s="53">
        <v>386.8180000000001</v>
      </c>
      <c r="M3" s="53">
        <v>339.65600000000001</v>
      </c>
      <c r="N3" s="53">
        <v>358.13299999999998</v>
      </c>
      <c r="O3" s="53">
        <v>397.91699999999997</v>
      </c>
      <c r="P3" s="53">
        <v>527.29300000000012</v>
      </c>
      <c r="R3" s="53">
        <v>463.1</v>
      </c>
      <c r="S3" s="53">
        <v>490.84799999999996</v>
      </c>
      <c r="T3" s="53">
        <v>504.952</v>
      </c>
      <c r="U3" s="53">
        <v>544.19499999999994</v>
      </c>
      <c r="W3" s="53">
        <v>424.51499999999999</v>
      </c>
      <c r="X3" s="53">
        <v>481.55799999999999</v>
      </c>
      <c r="Y3" s="53">
        <v>543.44500000000005</v>
      </c>
      <c r="Z3" s="53">
        <v>629.84000000000015</v>
      </c>
      <c r="AB3" s="53">
        <v>500.52199999999999</v>
      </c>
      <c r="AC3" s="53">
        <v>580.48</v>
      </c>
      <c r="AD3" s="53">
        <v>622.23199999999997</v>
      </c>
      <c r="AE3" s="53">
        <v>789.27600000000029</v>
      </c>
      <c r="AG3" s="53">
        <v>657.91399999999999</v>
      </c>
      <c r="AH3" s="53">
        <v>760.1400000000001</v>
      </c>
      <c r="AI3" s="53">
        <v>843.59199999999998</v>
      </c>
      <c r="AJ3" s="53">
        <v>962.10899999999992</v>
      </c>
      <c r="AL3" s="53">
        <v>750.82600000000002</v>
      </c>
      <c r="AM3" s="53">
        <v>990.98299999999995</v>
      </c>
      <c r="AN3" s="53">
        <v>1107.4929999999999</v>
      </c>
      <c r="AO3" s="53">
        <v>1266.9999999999995</v>
      </c>
      <c r="AQ3" s="53">
        <v>945.03300000000002</v>
      </c>
      <c r="AR3" s="53">
        <v>1185.0750000000003</v>
      </c>
      <c r="AS3" s="53">
        <v>1234.242</v>
      </c>
      <c r="AT3" s="53">
        <v>1404.9379999999996</v>
      </c>
      <c r="AV3" s="53">
        <v>1002.577</v>
      </c>
      <c r="AW3" s="53">
        <v>1291.2500000000002</v>
      </c>
      <c r="AX3" s="53">
        <v>1261.499</v>
      </c>
      <c r="AY3" s="53">
        <v>1575.027</v>
      </c>
      <c r="BA3" s="53">
        <v>1174.8309999999999</v>
      </c>
      <c r="BB3" s="53">
        <v>1502.412</v>
      </c>
      <c r="BC3" s="53">
        <v>1488.4</v>
      </c>
      <c r="BD3" s="53">
        <v>1853.403</v>
      </c>
      <c r="BF3" s="53">
        <v>1362.3150000000001</v>
      </c>
      <c r="BG3" s="53">
        <v>1705.433</v>
      </c>
      <c r="BH3" s="53">
        <v>1812.7719999999999</v>
      </c>
      <c r="BI3" s="53">
        <v>2148.9049999999997</v>
      </c>
      <c r="BK3" s="53">
        <v>1580.3520000000001</v>
      </c>
      <c r="BL3" s="53">
        <v>2049.7359999999999</v>
      </c>
      <c r="BM3" s="53">
        <v>2043.944</v>
      </c>
      <c r="BN3" s="53">
        <v>2372.7240000000002</v>
      </c>
      <c r="BO3" s="53">
        <v>3081.877</v>
      </c>
      <c r="BQ3" s="53">
        <v>1827.68</v>
      </c>
      <c r="BR3" s="53">
        <v>2214.1419999999998</v>
      </c>
      <c r="BS3" s="53">
        <v>2348.1610000000001</v>
      </c>
      <c r="BT3" s="53">
        <v>3509.26</v>
      </c>
      <c r="BV3" s="53">
        <v>1820.691</v>
      </c>
      <c r="BW3" s="53">
        <v>2344.752</v>
      </c>
      <c r="BX3" s="53">
        <v>2332.0439999999999</v>
      </c>
      <c r="BY3" s="53">
        <v>2724.1689999999999</v>
      </c>
      <c r="CA3" s="53">
        <v>1178.6469999999999</v>
      </c>
      <c r="CB3" s="53">
        <v>2129.297</v>
      </c>
      <c r="CC3" s="53">
        <v>2445.7170000000001</v>
      </c>
      <c r="CD3" s="53">
        <v>2094.4180000000001</v>
      </c>
      <c r="CF3" s="53">
        <v>2350.3389999999999</v>
      </c>
      <c r="CG3" s="53">
        <v>3643.1410000000001</v>
      </c>
      <c r="CH3" s="53">
        <v>3913.42</v>
      </c>
      <c r="CI3" s="53">
        <v>4122.7740000000003</v>
      </c>
      <c r="CJ3" s="213"/>
      <c r="CK3" s="53">
        <v>1815.296</v>
      </c>
      <c r="CL3" s="53">
        <v>2990.2310000000002</v>
      </c>
      <c r="CM3" s="53">
        <v>3134</v>
      </c>
      <c r="CN3" s="53">
        <v>3399.261</v>
      </c>
      <c r="CO3" s="213"/>
      <c r="CP3" s="53">
        <v>1815.296</v>
      </c>
      <c r="CQ3" s="53">
        <v>2990.2310000000002</v>
      </c>
      <c r="CR3" s="53">
        <v>3134</v>
      </c>
      <c r="CS3" s="53">
        <v>3399.261</v>
      </c>
      <c r="CT3" s="213"/>
      <c r="CU3" s="109">
        <v>3034.23</v>
      </c>
      <c r="CV3" s="109">
        <v>4340.5659999999998</v>
      </c>
      <c r="CW3" s="109">
        <v>4366.75</v>
      </c>
      <c r="CX3" s="109">
        <v>4184.9579999999996</v>
      </c>
      <c r="CY3" s="213"/>
      <c r="CZ3" s="109">
        <v>3034.23</v>
      </c>
      <c r="DA3" s="109">
        <v>4340.5659999999998</v>
      </c>
      <c r="DB3" s="109">
        <v>4366.8</v>
      </c>
      <c r="DC3" s="109">
        <v>4185</v>
      </c>
      <c r="DD3" s="213"/>
      <c r="DE3" s="109">
        <v>3639.4</v>
      </c>
      <c r="DF3" s="109">
        <v>4575.3999999999996</v>
      </c>
      <c r="DG3" s="109">
        <v>4350.5</v>
      </c>
      <c r="DH3" s="109">
        <v>4840.9000000000015</v>
      </c>
      <c r="DI3" s="213"/>
      <c r="DJ3" s="109">
        <v>4306</v>
      </c>
      <c r="DK3" s="109">
        <v>5005</v>
      </c>
      <c r="DL3" s="109">
        <v>5212</v>
      </c>
      <c r="DM3" s="109">
        <v>5671</v>
      </c>
      <c r="DN3" s="213"/>
      <c r="DO3" s="109">
        <v>4954</v>
      </c>
      <c r="DP3" s="109">
        <v>5554</v>
      </c>
      <c r="DQ3" s="109">
        <v>6141</v>
      </c>
      <c r="DR3" s="53"/>
      <c r="DS3" s="224"/>
      <c r="DT3" s="125" t="s">
        <v>156</v>
      </c>
    </row>
    <row r="4" spans="2:126" ht="15" customHeight="1" x14ac:dyDescent="0.3">
      <c r="B4" s="123" t="s">
        <v>157</v>
      </c>
      <c r="C4" s="54">
        <v>79.673000000000002</v>
      </c>
      <c r="D4" s="54">
        <v>75.84899999999999</v>
      </c>
      <c r="E4" s="54">
        <v>98.384</v>
      </c>
      <c r="F4" s="54">
        <v>114.572</v>
      </c>
      <c r="H4" s="54">
        <v>129.98699999999999</v>
      </c>
      <c r="I4" s="54">
        <v>111.822</v>
      </c>
      <c r="J4" s="54">
        <v>143.01</v>
      </c>
      <c r="K4" s="54">
        <v>136.54299999999995</v>
      </c>
      <c r="M4" s="54">
        <v>153.643</v>
      </c>
      <c r="N4" s="54">
        <v>130.33900000000003</v>
      </c>
      <c r="O4" s="54">
        <v>177.63900000000001</v>
      </c>
      <c r="P4" s="54">
        <v>196.34800000000007</v>
      </c>
      <c r="R4" s="54">
        <v>244.46700000000001</v>
      </c>
      <c r="S4" s="54">
        <v>232.684</v>
      </c>
      <c r="T4" s="54">
        <v>279.50900000000001</v>
      </c>
      <c r="U4" s="54">
        <v>188.56299999999999</v>
      </c>
      <c r="W4" s="54">
        <v>201.82599999999999</v>
      </c>
      <c r="X4" s="54">
        <v>213.51599999999999</v>
      </c>
      <c r="Y4" s="54">
        <v>271.84399999999999</v>
      </c>
      <c r="Z4" s="54">
        <v>258.95799999999997</v>
      </c>
      <c r="AB4" s="54">
        <v>250.958</v>
      </c>
      <c r="AC4" s="54">
        <v>230.11600000000001</v>
      </c>
      <c r="AD4" s="54">
        <v>273.70800000000003</v>
      </c>
      <c r="AE4" s="54">
        <v>313.99199999999985</v>
      </c>
      <c r="AG4" s="54">
        <v>315.43799999999999</v>
      </c>
      <c r="AH4" s="54">
        <v>320.15200000000004</v>
      </c>
      <c r="AI4" s="54">
        <v>377.40600000000001</v>
      </c>
      <c r="AJ4" s="54">
        <v>383.69400000000007</v>
      </c>
      <c r="AL4" s="54">
        <v>332.04300000000001</v>
      </c>
      <c r="AM4" s="54">
        <v>404.13099999999997</v>
      </c>
      <c r="AN4" s="54">
        <v>471.137</v>
      </c>
      <c r="AO4" s="54">
        <v>499.84000000000015</v>
      </c>
      <c r="AQ4" s="54">
        <v>407.46</v>
      </c>
      <c r="AR4" s="54">
        <v>458.86399999999998</v>
      </c>
      <c r="AS4" s="54">
        <v>534.62699999999995</v>
      </c>
      <c r="AT4" s="54">
        <v>575.83699999999999</v>
      </c>
      <c r="AV4" s="54">
        <v>459.13499999999999</v>
      </c>
      <c r="AW4" s="54">
        <v>617.86400000000003</v>
      </c>
      <c r="AX4" s="54">
        <v>598.27499999999998</v>
      </c>
      <c r="AY4" s="54">
        <v>712.25</v>
      </c>
      <c r="BA4" s="54">
        <v>633.05999999999995</v>
      </c>
      <c r="BB4" s="54">
        <v>752.69500000000005</v>
      </c>
      <c r="BC4" s="54">
        <v>787.76800000000003</v>
      </c>
      <c r="BD4" s="54">
        <v>911.71299999999997</v>
      </c>
      <c r="BF4" s="54">
        <v>741.70500000000004</v>
      </c>
      <c r="BG4" s="54">
        <v>734.49300000000005</v>
      </c>
      <c r="BH4" s="54">
        <v>924.18700000000001</v>
      </c>
      <c r="BI4" s="54">
        <v>901.92699999999968</v>
      </c>
      <c r="BK4" s="54">
        <v>867.51900000000001</v>
      </c>
      <c r="BL4" s="54">
        <v>825.28200000000004</v>
      </c>
      <c r="BM4" s="54">
        <v>1000.577</v>
      </c>
      <c r="BN4" s="54">
        <v>952.11899999999969</v>
      </c>
      <c r="BO4" s="54">
        <v>1434.261</v>
      </c>
      <c r="BQ4" s="54">
        <v>1034.723</v>
      </c>
      <c r="BR4" s="54">
        <v>901.32</v>
      </c>
      <c r="BS4" s="54">
        <v>1183.816</v>
      </c>
      <c r="BT4" s="54">
        <v>1633.6690000000001</v>
      </c>
      <c r="BV4" s="54">
        <v>821.51599999999996</v>
      </c>
      <c r="BW4" s="54">
        <v>1188.308</v>
      </c>
      <c r="BX4" s="54">
        <v>961.07299999999998</v>
      </c>
      <c r="BY4" s="54">
        <v>1310.5999999999999</v>
      </c>
      <c r="CA4" s="54">
        <v>610.83000000000004</v>
      </c>
      <c r="CB4" s="54">
        <v>1115.961</v>
      </c>
      <c r="CC4" s="54">
        <v>1061.5409999999999</v>
      </c>
      <c r="CD4" s="54">
        <v>975.80799999999999</v>
      </c>
      <c r="CF4" s="54">
        <v>1045.037</v>
      </c>
      <c r="CG4" s="54">
        <v>1623.248</v>
      </c>
      <c r="CH4" s="54">
        <v>1631.106</v>
      </c>
      <c r="CI4" s="54">
        <v>1623.04</v>
      </c>
      <c r="CJ4" s="213"/>
      <c r="CK4" s="54">
        <v>824.41800000000001</v>
      </c>
      <c r="CL4" s="54">
        <v>1374.4349999999999</v>
      </c>
      <c r="CM4" s="54">
        <v>1306.1210000000001</v>
      </c>
      <c r="CN4" s="54">
        <v>1342.971</v>
      </c>
      <c r="CO4" s="213"/>
      <c r="CP4" s="54">
        <v>824.41800000000001</v>
      </c>
      <c r="CQ4" s="54">
        <v>1374.4349999999999</v>
      </c>
      <c r="CR4" s="54">
        <v>1306.1210000000001</v>
      </c>
      <c r="CS4" s="54">
        <v>1342.971</v>
      </c>
      <c r="CT4" s="213"/>
      <c r="CU4" s="111">
        <v>1486.3430000000001</v>
      </c>
      <c r="CV4" s="111">
        <v>2084.7420000000002</v>
      </c>
      <c r="CW4" s="111">
        <v>2131.4810000000002</v>
      </c>
      <c r="CX4" s="111">
        <v>2093.0259999999998</v>
      </c>
      <c r="CY4" s="213"/>
      <c r="CZ4" s="111">
        <v>1486.3430000000001</v>
      </c>
      <c r="DA4" s="111">
        <v>2084.7420000000002</v>
      </c>
      <c r="DB4" s="111">
        <v>2232.2000000000003</v>
      </c>
      <c r="DC4" s="111">
        <v>2110.1</v>
      </c>
      <c r="DD4" s="213"/>
      <c r="DE4" s="111">
        <v>1833</v>
      </c>
      <c r="DF4" s="111">
        <v>2381.5</v>
      </c>
      <c r="DG4" s="111">
        <v>1924.1000000000004</v>
      </c>
      <c r="DH4" s="111">
        <v>2301.1000000000004</v>
      </c>
      <c r="DI4" s="213"/>
      <c r="DJ4" s="111">
        <v>2063</v>
      </c>
      <c r="DK4" s="111">
        <v>2376</v>
      </c>
      <c r="DL4" s="111">
        <v>2355</v>
      </c>
      <c r="DM4" s="111">
        <v>2681</v>
      </c>
      <c r="DN4" s="213"/>
      <c r="DO4" s="111">
        <v>2279</v>
      </c>
      <c r="DP4" s="111">
        <v>2554</v>
      </c>
      <c r="DQ4" s="111">
        <v>2604</v>
      </c>
      <c r="DR4" s="54"/>
      <c r="DS4" s="224"/>
      <c r="DT4" s="125" t="s">
        <v>158</v>
      </c>
    </row>
    <row r="5" spans="2:126" ht="15" customHeight="1" x14ac:dyDescent="0.3">
      <c r="B5" s="123" t="s">
        <v>159</v>
      </c>
      <c r="C5" s="54">
        <v>72.966999999999999</v>
      </c>
      <c r="D5" s="54">
        <v>96.253</v>
      </c>
      <c r="E5" s="54">
        <v>104.89400000000001</v>
      </c>
      <c r="F5" s="54">
        <v>172.54300000000001</v>
      </c>
      <c r="H5" s="54">
        <v>136.28100000000001</v>
      </c>
      <c r="I5" s="54">
        <v>185.37599999999998</v>
      </c>
      <c r="J5" s="54">
        <v>181.03800000000001</v>
      </c>
      <c r="K5" s="54">
        <v>250.27500000000015</v>
      </c>
      <c r="M5" s="54">
        <v>186.01300000000001</v>
      </c>
      <c r="N5" s="54">
        <v>227.79400000000001</v>
      </c>
      <c r="O5" s="54">
        <v>220.27799999999999</v>
      </c>
      <c r="P5" s="54">
        <v>330.94499999999994</v>
      </c>
      <c r="R5" s="54">
        <v>218.63300000000001</v>
      </c>
      <c r="S5" s="54">
        <v>258.16399999999999</v>
      </c>
      <c r="T5" s="54">
        <v>225.44300000000001</v>
      </c>
      <c r="U5" s="54">
        <v>355.63200000000006</v>
      </c>
      <c r="W5" s="54">
        <v>222.68899999999999</v>
      </c>
      <c r="X5" s="54">
        <v>268.04200000000003</v>
      </c>
      <c r="Y5" s="54">
        <v>271.601</v>
      </c>
      <c r="Z5" s="54">
        <v>370.88200000000018</v>
      </c>
      <c r="AB5" s="54">
        <v>249.56399999999999</v>
      </c>
      <c r="AC5" s="54">
        <v>350.36400000000003</v>
      </c>
      <c r="AD5" s="54">
        <v>348.524</v>
      </c>
      <c r="AE5" s="54">
        <v>475.28400000000033</v>
      </c>
      <c r="AG5" s="54">
        <v>342.476</v>
      </c>
      <c r="AH5" s="54">
        <v>439.98800000000006</v>
      </c>
      <c r="AI5" s="54">
        <v>466.18599999999998</v>
      </c>
      <c r="AJ5" s="54">
        <v>578.41499999999996</v>
      </c>
      <c r="AL5" s="54">
        <v>418.78300000000002</v>
      </c>
      <c r="AM5" s="54">
        <v>586.85199999999998</v>
      </c>
      <c r="AN5" s="54">
        <v>636.35599999999999</v>
      </c>
      <c r="AO5" s="54">
        <v>767.15999999999985</v>
      </c>
      <c r="AQ5" s="54">
        <v>537.57299999999998</v>
      </c>
      <c r="AR5" s="54">
        <v>726.21100000000013</v>
      </c>
      <c r="AS5" s="54">
        <v>699.61500000000001</v>
      </c>
      <c r="AT5" s="54">
        <v>829.10100000000011</v>
      </c>
      <c r="AV5" s="54">
        <v>543.44200000000001</v>
      </c>
      <c r="AW5" s="54">
        <v>673.38599999999997</v>
      </c>
      <c r="AX5" s="54">
        <v>663.22400000000005</v>
      </c>
      <c r="AY5" s="54">
        <v>862.77700000000027</v>
      </c>
      <c r="BA5" s="54">
        <v>541.77099999999996</v>
      </c>
      <c r="BB5" s="54">
        <v>749.71699999999998</v>
      </c>
      <c r="BC5" s="54">
        <v>700.63199999999995</v>
      </c>
      <c r="BD5" s="54">
        <v>941.69</v>
      </c>
      <c r="BF5" s="54">
        <v>620.61</v>
      </c>
      <c r="BG5" s="54">
        <v>970.94</v>
      </c>
      <c r="BH5" s="54">
        <v>888.58500000000004</v>
      </c>
      <c r="BI5" s="54">
        <v>1246.9779999999996</v>
      </c>
      <c r="BK5" s="54">
        <v>712.83299999999997</v>
      </c>
      <c r="BL5" s="54">
        <v>1224.454</v>
      </c>
      <c r="BM5" s="54">
        <v>1043.367</v>
      </c>
      <c r="BN5" s="54">
        <v>1420.605</v>
      </c>
      <c r="BO5" s="54">
        <v>1647.616</v>
      </c>
      <c r="BQ5" s="54">
        <v>792.95699999999999</v>
      </c>
      <c r="BR5" s="54">
        <v>1312.8219999999999</v>
      </c>
      <c r="BS5" s="54">
        <v>1164.345</v>
      </c>
      <c r="BT5" s="54">
        <v>1875.5909999999999</v>
      </c>
      <c r="BV5" s="54">
        <v>999.17499999999995</v>
      </c>
      <c r="BW5" s="54">
        <v>1156.444</v>
      </c>
      <c r="BX5" s="54">
        <v>1370.971</v>
      </c>
      <c r="BY5" s="54">
        <v>1413.569</v>
      </c>
      <c r="CA5" s="54">
        <v>567.81700000000001</v>
      </c>
      <c r="CB5" s="54">
        <v>1013.336</v>
      </c>
      <c r="CC5" s="54">
        <v>1384.1759999999999</v>
      </c>
      <c r="CD5" s="54">
        <v>1118.6099999999999</v>
      </c>
      <c r="CF5" s="54">
        <v>1305.3019999999999</v>
      </c>
      <c r="CG5" s="54">
        <v>2019.893</v>
      </c>
      <c r="CH5" s="54">
        <v>2282.3139999999999</v>
      </c>
      <c r="CI5" s="54">
        <v>2499.7339999999999</v>
      </c>
      <c r="CJ5" s="213"/>
      <c r="CK5" s="54">
        <v>990.87800000000004</v>
      </c>
      <c r="CL5" s="54">
        <v>1615.796</v>
      </c>
      <c r="CM5" s="54">
        <v>1827.8789999999999</v>
      </c>
      <c r="CN5" s="54">
        <v>2056.29</v>
      </c>
      <c r="CO5" s="213"/>
      <c r="CP5" s="54">
        <v>990.87800000000004</v>
      </c>
      <c r="CQ5" s="54">
        <v>1615.796</v>
      </c>
      <c r="CR5" s="54">
        <v>1827.8789999999999</v>
      </c>
      <c r="CS5" s="54">
        <v>2056.29</v>
      </c>
      <c r="CT5" s="213"/>
      <c r="CU5" s="111">
        <v>1547.8869999999999</v>
      </c>
      <c r="CV5" s="111">
        <v>2255.8240000000001</v>
      </c>
      <c r="CW5" s="111">
        <v>2235.2689999999998</v>
      </c>
      <c r="CX5" s="111">
        <v>2091.9319999999998</v>
      </c>
      <c r="CY5" s="213"/>
      <c r="CZ5" s="111">
        <v>1547.8869999999999</v>
      </c>
      <c r="DA5" s="111">
        <v>2255.8240000000001</v>
      </c>
      <c r="DB5" s="111">
        <v>2134.6</v>
      </c>
      <c r="DC5" s="111">
        <v>2074.8000000000002</v>
      </c>
      <c r="DD5" s="213"/>
      <c r="DE5" s="111">
        <v>1806.4</v>
      </c>
      <c r="DF5" s="111">
        <v>2193.8999999999996</v>
      </c>
      <c r="DG5" s="111">
        <v>2426.3999999999996</v>
      </c>
      <c r="DH5" s="111">
        <v>2539.8000000000011</v>
      </c>
      <c r="DI5" s="213"/>
      <c r="DJ5" s="111">
        <v>2243</v>
      </c>
      <c r="DK5" s="111">
        <v>2629</v>
      </c>
      <c r="DL5" s="111">
        <v>2857</v>
      </c>
      <c r="DM5" s="111">
        <v>2990</v>
      </c>
      <c r="DN5" s="213"/>
      <c r="DO5" s="111">
        <v>2675</v>
      </c>
      <c r="DP5" s="111">
        <v>3000</v>
      </c>
      <c r="DQ5" s="111">
        <v>3537</v>
      </c>
      <c r="DR5" s="54"/>
      <c r="DS5" s="224"/>
      <c r="DT5" s="125" t="s">
        <v>160</v>
      </c>
    </row>
    <row r="6" spans="2:126" ht="15" customHeight="1" x14ac:dyDescent="0.3">
      <c r="B6" s="126" t="s">
        <v>161</v>
      </c>
      <c r="C6" s="87">
        <v>0.47803328092243191</v>
      </c>
      <c r="D6" s="87">
        <v>0.55927879978152484</v>
      </c>
      <c r="E6" s="87">
        <v>0.51601255423607084</v>
      </c>
      <c r="F6" s="87">
        <v>0.60095432143914462</v>
      </c>
      <c r="G6" s="88"/>
      <c r="H6" s="87">
        <v>0.5118189192843301</v>
      </c>
      <c r="I6" s="87">
        <v>0.62374578563785743</v>
      </c>
      <c r="J6" s="87">
        <v>0.55867649237150052</v>
      </c>
      <c r="K6" s="87">
        <v>0.64700970482242315</v>
      </c>
      <c r="L6" s="88"/>
      <c r="M6" s="87">
        <v>0.54765115293120104</v>
      </c>
      <c r="N6" s="87">
        <v>0.63605978784418082</v>
      </c>
      <c r="O6" s="87">
        <v>0.55357775616523042</v>
      </c>
      <c r="P6" s="87">
        <v>0.62763017904656393</v>
      </c>
      <c r="Q6" s="88"/>
      <c r="R6" s="87">
        <v>0.47210753616929391</v>
      </c>
      <c r="S6" s="87">
        <v>0.52595508181758921</v>
      </c>
      <c r="T6" s="87">
        <v>0.44646421838115308</v>
      </c>
      <c r="U6" s="87">
        <v>0.65350104282472299</v>
      </c>
      <c r="V6" s="88"/>
      <c r="W6" s="87">
        <v>0.52457274772387308</v>
      </c>
      <c r="X6" s="87">
        <v>0.55661415655019753</v>
      </c>
      <c r="Y6" s="87">
        <v>0.49977642631729058</v>
      </c>
      <c r="Z6" s="87">
        <v>0.58885113679664691</v>
      </c>
      <c r="AA6" s="88"/>
      <c r="AB6" s="87">
        <v>0.49860745381821375</v>
      </c>
      <c r="AC6" s="87">
        <v>0.6035763506063947</v>
      </c>
      <c r="AD6" s="87">
        <v>0.56011905527198858</v>
      </c>
      <c r="AE6" s="87">
        <v>0.60217718516716601</v>
      </c>
      <c r="AF6" s="88"/>
      <c r="AG6" s="87">
        <v>0.52054827834641004</v>
      </c>
      <c r="AH6" s="87">
        <v>0.57882495329807671</v>
      </c>
      <c r="AI6" s="87">
        <v>0.55262022399453758</v>
      </c>
      <c r="AJ6" s="87">
        <v>0.60119487500896474</v>
      </c>
      <c r="AK6" s="88"/>
      <c r="AL6" s="87">
        <v>0.55776305029394291</v>
      </c>
      <c r="AM6" s="87">
        <v>0.59219179340109773</v>
      </c>
      <c r="AN6" s="87">
        <v>0.57459144211295243</v>
      </c>
      <c r="AO6" s="87">
        <v>0.60549329123914775</v>
      </c>
      <c r="AP6" s="88"/>
      <c r="AQ6" s="87">
        <v>0.56884045319052345</v>
      </c>
      <c r="AR6" s="87">
        <v>0.61279750226778895</v>
      </c>
      <c r="AS6" s="87">
        <v>0.56683778383817762</v>
      </c>
      <c r="AT6" s="87">
        <v>0.59013351478855314</v>
      </c>
      <c r="AU6" s="88"/>
      <c r="AV6" s="87">
        <v>0.54204514964935357</v>
      </c>
      <c r="AW6" s="87">
        <v>0.52149932236205221</v>
      </c>
      <c r="AX6" s="87">
        <v>0.52574278695425047</v>
      </c>
      <c r="AY6" s="87">
        <v>0.54778553002583463</v>
      </c>
      <c r="AZ6" s="88"/>
      <c r="BA6" s="87">
        <v>0.46114802895054691</v>
      </c>
      <c r="BB6" s="87">
        <v>0.49900892697875149</v>
      </c>
      <c r="BC6" s="87">
        <v>0.4707282988443966</v>
      </c>
      <c r="BD6" s="87">
        <v>0.50808701615352947</v>
      </c>
      <c r="BE6" s="88"/>
      <c r="BF6" s="87">
        <v>0.45555543321478514</v>
      </c>
      <c r="BG6" s="87">
        <v>0.56932169132413879</v>
      </c>
      <c r="BH6" s="87">
        <v>0.49018023226307561</v>
      </c>
      <c r="BI6" s="87">
        <v>0.58028530809877577</v>
      </c>
      <c r="BJ6" s="88"/>
      <c r="BK6" s="87">
        <v>0.45105963734661642</v>
      </c>
      <c r="BL6" s="87">
        <v>0.59737156394774737</v>
      </c>
      <c r="BM6" s="87">
        <v>0.5104675079160681</v>
      </c>
      <c r="BN6" s="87">
        <v>0.59872323961826146</v>
      </c>
      <c r="BO6" s="87">
        <v>0.53461445735829172</v>
      </c>
      <c r="BP6" s="88"/>
      <c r="BQ6" s="87">
        <v>0.43385986605970411</v>
      </c>
      <c r="BR6" s="87">
        <v>0.59292583763823636</v>
      </c>
      <c r="BS6" s="87">
        <v>0.49585398956885834</v>
      </c>
      <c r="BT6" s="87">
        <v>0.53446909034953227</v>
      </c>
      <c r="BU6" s="88"/>
      <c r="BV6" s="87">
        <v>0.54878889388699126</v>
      </c>
      <c r="BW6" s="87">
        <v>0.49320525155752076</v>
      </c>
      <c r="BX6" s="87">
        <v>0.58788384781762271</v>
      </c>
      <c r="BY6" s="87">
        <v>0.51889915787162988</v>
      </c>
      <c r="BZ6" s="88"/>
      <c r="CA6" s="87">
        <v>0.48175323061103115</v>
      </c>
      <c r="CB6" s="87">
        <v>0.4759016708331435</v>
      </c>
      <c r="CC6" s="87">
        <v>0.56595918497520359</v>
      </c>
      <c r="CD6" s="87">
        <v>0.53409109356393991</v>
      </c>
      <c r="CE6" s="88"/>
      <c r="CF6" s="87">
        <v>0.55536754485204043</v>
      </c>
      <c r="CG6" s="87">
        <v>0.55443722875397905</v>
      </c>
      <c r="CH6" s="87">
        <v>0.58320190523889581</v>
      </c>
      <c r="CI6" s="87">
        <v>0.60632331532118899</v>
      </c>
      <c r="CJ6" s="215"/>
      <c r="CK6" s="87">
        <v>0.54584927196446198</v>
      </c>
      <c r="CL6" s="87">
        <v>0.54035825325869469</v>
      </c>
      <c r="CM6" s="87">
        <v>0.5832415443522655</v>
      </c>
      <c r="CN6" s="87">
        <v>0.60492265818953006</v>
      </c>
      <c r="CO6" s="215"/>
      <c r="CP6" s="87">
        <v>0.54584927196446198</v>
      </c>
      <c r="CQ6" s="87">
        <v>0.54035825325869469</v>
      </c>
      <c r="CR6" s="87">
        <v>0.5832415443522655</v>
      </c>
      <c r="CS6" s="87">
        <v>0.60492265818953006</v>
      </c>
      <c r="CT6" s="215"/>
      <c r="CU6" s="87">
        <v>0.51014161747791031</v>
      </c>
      <c r="CV6" s="87">
        <v>0.51970733770664934</v>
      </c>
      <c r="CW6" s="87">
        <v>0.5118838953455086</v>
      </c>
      <c r="CX6" s="87">
        <f>CX5/CX3</f>
        <v>0.49986929378980627</v>
      </c>
      <c r="CY6" s="215"/>
      <c r="CZ6" s="87">
        <v>0.51014161747791031</v>
      </c>
      <c r="DA6" s="87">
        <v>0.51970733770664934</v>
      </c>
      <c r="DB6" s="87">
        <v>0.48882476870935232</v>
      </c>
      <c r="DC6" s="87">
        <v>0.49577060931899647</v>
      </c>
      <c r="DD6" s="215"/>
      <c r="DE6" s="87">
        <v>0.49634555146452708</v>
      </c>
      <c r="DF6" s="87">
        <v>0.4794990601914586</v>
      </c>
      <c r="DG6" s="87">
        <v>0.55772899666704967</v>
      </c>
      <c r="DH6" s="87">
        <v>0.52465450639343936</v>
      </c>
      <c r="DI6" s="215"/>
      <c r="DJ6" s="87">
        <v>0.52090106827682303</v>
      </c>
      <c r="DK6" s="87">
        <v>0.5252747252747253</v>
      </c>
      <c r="DL6" s="87">
        <v>0.54815809669992321</v>
      </c>
      <c r="DM6" s="87">
        <v>0.52724387233292191</v>
      </c>
      <c r="DN6" s="215"/>
      <c r="DO6" s="87">
        <v>0.53996770286637064</v>
      </c>
      <c r="DP6" s="87">
        <v>0.54015124234785739</v>
      </c>
      <c r="DQ6" s="87">
        <v>0.57596482657547632</v>
      </c>
      <c r="DR6" s="87"/>
      <c r="DS6" s="225"/>
      <c r="DT6" s="125" t="s">
        <v>162</v>
      </c>
    </row>
    <row r="7" spans="2:126" ht="15" customHeight="1" x14ac:dyDescent="0.3">
      <c r="B7" s="123" t="s">
        <v>163</v>
      </c>
      <c r="C7" s="56">
        <v>75.147999999999996</v>
      </c>
      <c r="D7" s="56">
        <v>80.512</v>
      </c>
      <c r="E7" s="56">
        <v>84.408000000000001</v>
      </c>
      <c r="F7" s="56">
        <v>102.006</v>
      </c>
      <c r="H7" s="56">
        <v>105.708</v>
      </c>
      <c r="I7" s="56">
        <v>116.511</v>
      </c>
      <c r="J7" s="56">
        <v>124.815</v>
      </c>
      <c r="K7" s="56">
        <v>150.57600000000002</v>
      </c>
      <c r="M7" s="56">
        <v>133.53899999999999</v>
      </c>
      <c r="N7" s="56">
        <v>158.92900000000003</v>
      </c>
      <c r="O7" s="56">
        <v>149.06899999999999</v>
      </c>
      <c r="P7" s="56">
        <v>195.90000000000003</v>
      </c>
      <c r="R7" s="56">
        <v>194.16900000000001</v>
      </c>
      <c r="S7" s="56">
        <v>193.98299999999998</v>
      </c>
      <c r="T7" s="56">
        <v>183.10900000000001</v>
      </c>
      <c r="U7" s="56">
        <v>201.38600000000008</v>
      </c>
      <c r="W7" s="56">
        <v>190.523</v>
      </c>
      <c r="X7" s="56">
        <v>203.90099999999998</v>
      </c>
      <c r="Y7" s="56">
        <v>212.084</v>
      </c>
      <c r="Z7" s="56">
        <v>230.75</v>
      </c>
      <c r="AB7" s="56">
        <v>212.05</v>
      </c>
      <c r="AC7" s="56">
        <v>231.46499999999997</v>
      </c>
      <c r="AD7" s="56">
        <v>238.98</v>
      </c>
      <c r="AE7" s="56">
        <v>285.41499999999996</v>
      </c>
      <c r="AG7" s="56">
        <v>269.87799999999999</v>
      </c>
      <c r="AH7" s="56">
        <v>291.40199999999999</v>
      </c>
      <c r="AI7" s="56">
        <v>318.84300000000002</v>
      </c>
      <c r="AJ7" s="56">
        <v>348.34799999999996</v>
      </c>
      <c r="AL7" s="56">
        <v>348.03800000000001</v>
      </c>
      <c r="AM7" s="56">
        <v>378.59699999999998</v>
      </c>
      <c r="AN7" s="56">
        <v>420.221</v>
      </c>
      <c r="AO7" s="56">
        <v>457.94000000000005</v>
      </c>
      <c r="AQ7" s="56">
        <v>438.19299999999998</v>
      </c>
      <c r="AR7" s="56">
        <v>483.654</v>
      </c>
      <c r="AS7" s="56">
        <v>518.21900000000005</v>
      </c>
      <c r="AT7" s="56">
        <v>502.87099999999987</v>
      </c>
      <c r="AV7" s="56">
        <v>458.13</v>
      </c>
      <c r="AW7" s="56">
        <v>492.06899999999996</v>
      </c>
      <c r="AX7" s="56">
        <v>504.88900000000001</v>
      </c>
      <c r="AY7" s="56">
        <v>557.33200000000011</v>
      </c>
      <c r="BA7" s="56">
        <v>547.05700000000002</v>
      </c>
      <c r="BB7" s="56">
        <v>602.05999999999995</v>
      </c>
      <c r="BC7" s="56">
        <v>616.43200000000002</v>
      </c>
      <c r="BD7" s="56">
        <v>639.45799999999997</v>
      </c>
      <c r="BF7" s="56">
        <v>660.125</v>
      </c>
      <c r="BG7" s="56">
        <v>661.67</v>
      </c>
      <c r="BH7" s="56">
        <v>695.322</v>
      </c>
      <c r="BI7" s="56">
        <v>734.73099999999999</v>
      </c>
      <c r="BK7" s="56">
        <v>700.65499999999997</v>
      </c>
      <c r="BL7" s="56">
        <v>789.05200000000002</v>
      </c>
      <c r="BM7" s="56">
        <v>781.85799999999995</v>
      </c>
      <c r="BN7" s="56">
        <v>799.40910053000005</v>
      </c>
      <c r="BO7" s="56">
        <v>1070.6579999999999</v>
      </c>
      <c r="BQ7" s="56">
        <v>758.42600000000004</v>
      </c>
      <c r="BR7" s="56">
        <v>833.83</v>
      </c>
      <c r="BS7" s="56">
        <v>882.06100000000004</v>
      </c>
      <c r="BT7" s="56">
        <v>1201.818</v>
      </c>
      <c r="BV7" s="56">
        <v>785.09199999999998</v>
      </c>
      <c r="BW7" s="56">
        <v>850.923</v>
      </c>
      <c r="BX7" s="56">
        <v>886.04</v>
      </c>
      <c r="BY7" s="56">
        <v>905.39700000000005</v>
      </c>
      <c r="CA7" s="56">
        <v>706.99800000000005</v>
      </c>
      <c r="CB7" s="56">
        <v>830.26700000000005</v>
      </c>
      <c r="CC7" s="56">
        <v>918.32899999999995</v>
      </c>
      <c r="CD7" s="56">
        <v>912.72799999999995</v>
      </c>
      <c r="CF7" s="56">
        <v>1059.9359999999999</v>
      </c>
      <c r="CG7" s="56">
        <v>1226.1600000000001</v>
      </c>
      <c r="CH7" s="56">
        <v>1289.271</v>
      </c>
      <c r="CI7" s="56">
        <v>1640.741</v>
      </c>
      <c r="CJ7" s="213"/>
      <c r="CK7" s="213">
        <v>923.01700000000005</v>
      </c>
      <c r="CL7" s="213">
        <v>1062.2049999999999</v>
      </c>
      <c r="CM7" s="213">
        <v>1067.9059999999999</v>
      </c>
      <c r="CN7" s="213">
        <v>1378.046</v>
      </c>
      <c r="CO7" s="213"/>
      <c r="CP7" s="213">
        <v>923.01700000000005</v>
      </c>
      <c r="CQ7" s="213">
        <v>1062.2049999999999</v>
      </c>
      <c r="CR7" s="213">
        <v>1067.9059999999999</v>
      </c>
      <c r="CS7" s="213">
        <v>1378.046</v>
      </c>
      <c r="CT7" s="213"/>
      <c r="CU7" s="174">
        <v>1256.2370000000001</v>
      </c>
      <c r="CV7" s="174">
        <v>1586.4970000000001</v>
      </c>
      <c r="CW7" s="174">
        <v>1666.721</v>
      </c>
      <c r="CX7" s="174">
        <v>1330.6679999999999</v>
      </c>
      <c r="CY7" s="213"/>
      <c r="CZ7" s="174">
        <v>1256.2370000000001</v>
      </c>
      <c r="DA7" s="174">
        <v>1586.4970000000001</v>
      </c>
      <c r="DB7" s="174">
        <v>1666.6999999999998</v>
      </c>
      <c r="DC7" s="174">
        <v>1330.7</v>
      </c>
      <c r="DD7" s="213"/>
      <c r="DE7" s="174">
        <v>1309.7</v>
      </c>
      <c r="DF7" s="174">
        <v>1391.8</v>
      </c>
      <c r="DG7" s="174">
        <v>1399.8999999999996</v>
      </c>
      <c r="DH7" s="174">
        <v>1544.5</v>
      </c>
      <c r="DI7" s="213"/>
      <c r="DJ7" s="174">
        <v>1523</v>
      </c>
      <c r="DK7" s="174">
        <v>1799</v>
      </c>
      <c r="DL7" s="174">
        <v>1804</v>
      </c>
      <c r="DM7" s="174">
        <v>2003</v>
      </c>
      <c r="DN7" s="213"/>
      <c r="DO7" s="174">
        <v>1879</v>
      </c>
      <c r="DP7" s="174">
        <v>1975</v>
      </c>
      <c r="DQ7" s="174">
        <v>2079</v>
      </c>
      <c r="DR7" s="56"/>
      <c r="DS7" s="213"/>
      <c r="DT7" s="125" t="s">
        <v>164</v>
      </c>
    </row>
    <row r="8" spans="2:126" ht="15" customHeight="1" x14ac:dyDescent="0.3">
      <c r="B8" s="123" t="s">
        <v>165</v>
      </c>
      <c r="C8" s="56">
        <v>11.428000000000001</v>
      </c>
      <c r="D8" s="56">
        <v>11.292999999999999</v>
      </c>
      <c r="E8" s="56">
        <v>12.464</v>
      </c>
      <c r="F8" s="56">
        <v>14.239999999999995</v>
      </c>
      <c r="H8" s="56">
        <v>13.932</v>
      </c>
      <c r="I8" s="56">
        <v>14.805999999999999</v>
      </c>
      <c r="J8" s="56">
        <v>15.935</v>
      </c>
      <c r="K8" s="56">
        <v>25.194000000000003</v>
      </c>
      <c r="M8" s="56">
        <v>24.099</v>
      </c>
      <c r="N8" s="56">
        <v>19.724999999999998</v>
      </c>
      <c r="O8" s="56">
        <v>19.774000000000001</v>
      </c>
      <c r="P8" s="56">
        <v>29.650000000000006</v>
      </c>
      <c r="R8" s="56">
        <v>24.3</v>
      </c>
      <c r="S8" s="56">
        <v>22.742000000000001</v>
      </c>
      <c r="T8" s="56">
        <v>21.390999999999998</v>
      </c>
      <c r="U8" s="56">
        <v>21.462999999999994</v>
      </c>
      <c r="W8" s="56">
        <v>22.512</v>
      </c>
      <c r="X8" s="56">
        <v>22.217999999999996</v>
      </c>
      <c r="Y8" s="56">
        <v>22.933</v>
      </c>
      <c r="Z8" s="56">
        <v>23.451000000000008</v>
      </c>
      <c r="AB8" s="56">
        <v>25.26</v>
      </c>
      <c r="AC8" s="56">
        <v>26.065000000000001</v>
      </c>
      <c r="AD8" s="56">
        <v>26.219000000000001</v>
      </c>
      <c r="AE8" s="56">
        <v>24.802999999999997</v>
      </c>
      <c r="AG8" s="56">
        <v>30.484999999999999</v>
      </c>
      <c r="AH8" s="56">
        <v>30.785000000000004</v>
      </c>
      <c r="AI8" s="56">
        <v>32.095999999999997</v>
      </c>
      <c r="AJ8" s="56">
        <v>38.918999999999997</v>
      </c>
      <c r="AL8" s="56">
        <v>38.247999999999998</v>
      </c>
      <c r="AM8" s="56">
        <v>40.145000000000003</v>
      </c>
      <c r="AN8" s="56">
        <v>38.725999999999999</v>
      </c>
      <c r="AO8" s="56">
        <v>37.289999999999992</v>
      </c>
      <c r="AQ8" s="56">
        <v>42.460999999999999</v>
      </c>
      <c r="AR8" s="56">
        <v>49.503</v>
      </c>
      <c r="AS8" s="56">
        <v>40.137</v>
      </c>
      <c r="AT8" s="56">
        <v>73.31</v>
      </c>
      <c r="AV8" s="56">
        <v>54.335999999999999</v>
      </c>
      <c r="AW8" s="56">
        <v>31.432000000000002</v>
      </c>
      <c r="AX8" s="56">
        <v>41.892000000000003</v>
      </c>
      <c r="AY8" s="56">
        <v>51.587000000000018</v>
      </c>
      <c r="BA8" s="56">
        <v>48.231999999999999</v>
      </c>
      <c r="BB8" s="56">
        <v>49.636000000000003</v>
      </c>
      <c r="BC8" s="56">
        <v>45.792999999999999</v>
      </c>
      <c r="BD8" s="56">
        <v>60.137999999999998</v>
      </c>
      <c r="BF8" s="56">
        <v>59.094999999999999</v>
      </c>
      <c r="BG8" s="56">
        <v>82.152000000000001</v>
      </c>
      <c r="BH8" s="56">
        <v>79.697000000000003</v>
      </c>
      <c r="BI8" s="56">
        <v>127.14700000000002</v>
      </c>
      <c r="BK8" s="56">
        <v>119.8</v>
      </c>
      <c r="BL8" s="56">
        <v>102.59699999999999</v>
      </c>
      <c r="BM8" s="56">
        <v>116.89400000000001</v>
      </c>
      <c r="BN8" s="56">
        <v>121.90789947</v>
      </c>
      <c r="BO8" s="56">
        <v>140.834</v>
      </c>
      <c r="BQ8" s="56">
        <v>115.62</v>
      </c>
      <c r="BR8" s="56">
        <v>114.729</v>
      </c>
      <c r="BS8" s="56">
        <v>121.949</v>
      </c>
      <c r="BT8" s="56">
        <v>184.66900000000001</v>
      </c>
      <c r="BV8" s="56">
        <v>127.91800000000001</v>
      </c>
      <c r="BW8" s="56">
        <v>113.77200000000001</v>
      </c>
      <c r="BX8" s="56">
        <v>134.07300000000001</v>
      </c>
      <c r="BY8" s="56">
        <v>134.12700000000001</v>
      </c>
      <c r="CA8" s="56">
        <v>108.786</v>
      </c>
      <c r="CB8" s="56">
        <v>136.59100000000001</v>
      </c>
      <c r="CC8" s="56">
        <v>117.53700000000001</v>
      </c>
      <c r="CD8" s="56">
        <v>116.336</v>
      </c>
      <c r="CF8" s="56">
        <v>140.78399999999999</v>
      </c>
      <c r="CG8" s="56">
        <v>146.149</v>
      </c>
      <c r="CH8" s="56">
        <v>168.357</v>
      </c>
      <c r="CI8" s="56">
        <v>289.53399999999999</v>
      </c>
      <c r="CJ8" s="213"/>
      <c r="CK8" s="213">
        <v>119.595</v>
      </c>
      <c r="CL8" s="213">
        <v>106.44</v>
      </c>
      <c r="CM8" s="213">
        <v>144.72399999999999</v>
      </c>
      <c r="CN8" s="213">
        <v>256.19400000000002</v>
      </c>
      <c r="CO8" s="213"/>
      <c r="CP8" s="213">
        <v>119.595</v>
      </c>
      <c r="CQ8" s="213">
        <v>106.44</v>
      </c>
      <c r="CR8" s="213">
        <v>144.72399999999999</v>
      </c>
      <c r="CS8" s="213">
        <v>256.19400000000002</v>
      </c>
      <c r="CT8" s="213"/>
      <c r="CU8" s="174">
        <v>162.309</v>
      </c>
      <c r="CV8" s="174">
        <v>221.321</v>
      </c>
      <c r="CW8" s="174">
        <v>144.571</v>
      </c>
      <c r="CX8" s="174">
        <v>334.17399999999998</v>
      </c>
      <c r="CY8" s="213"/>
      <c r="CZ8" s="174">
        <v>162.309</v>
      </c>
      <c r="DA8" s="174">
        <v>221.321</v>
      </c>
      <c r="DB8" s="174">
        <v>144.60000000000002</v>
      </c>
      <c r="DC8" s="174">
        <v>334.2</v>
      </c>
      <c r="DD8" s="213"/>
      <c r="DE8" s="174">
        <v>238.1</v>
      </c>
      <c r="DF8" s="174">
        <v>188</v>
      </c>
      <c r="DG8" s="174">
        <v>200.29999999999995</v>
      </c>
      <c r="DH8" s="174">
        <v>292.5</v>
      </c>
      <c r="DI8" s="213"/>
      <c r="DJ8" s="174">
        <v>300</v>
      </c>
      <c r="DK8" s="174">
        <v>210</v>
      </c>
      <c r="DL8" s="174">
        <v>292</v>
      </c>
      <c r="DM8" s="174">
        <v>328</v>
      </c>
      <c r="DN8" s="213"/>
      <c r="DO8" s="174">
        <v>300</v>
      </c>
      <c r="DP8" s="174">
        <v>255</v>
      </c>
      <c r="DQ8" s="174">
        <v>301</v>
      </c>
      <c r="DR8" s="56"/>
      <c r="DS8" s="213"/>
      <c r="DT8" s="125" t="s">
        <v>345</v>
      </c>
    </row>
    <row r="9" spans="2:126" ht="15" customHeight="1" x14ac:dyDescent="0.3">
      <c r="B9" s="123" t="s">
        <v>166</v>
      </c>
      <c r="C9" s="56">
        <v>-13.608999999999998</v>
      </c>
      <c r="D9" s="56">
        <v>4.4480000000000004</v>
      </c>
      <c r="E9" s="56">
        <v>8.0220000000000038</v>
      </c>
      <c r="F9" s="56">
        <v>56.297000000000011</v>
      </c>
      <c r="G9" s="51"/>
      <c r="H9" s="56">
        <v>16.641000000000005</v>
      </c>
      <c r="I9" s="56">
        <v>54.058999999999983</v>
      </c>
      <c r="J9" s="56">
        <v>40.288000000000011</v>
      </c>
      <c r="K9" s="56">
        <v>74.505000000000109</v>
      </c>
      <c r="L9" s="51"/>
      <c r="M9" s="56">
        <v>28.375000000000018</v>
      </c>
      <c r="N9" s="56">
        <v>49.139999999999986</v>
      </c>
      <c r="O9" s="56">
        <v>51.435000000000002</v>
      </c>
      <c r="P9" s="56">
        <v>105.39499999999992</v>
      </c>
      <c r="Q9" s="51"/>
      <c r="R9" s="56">
        <v>0.16399999999999793</v>
      </c>
      <c r="S9" s="56">
        <v>41.439000000000036</v>
      </c>
      <c r="T9" s="56">
        <v>20.943000000000005</v>
      </c>
      <c r="U9" s="56">
        <v>132.78299999999996</v>
      </c>
      <c r="V9" s="51"/>
      <c r="W9" s="56">
        <v>9.6539999999999964</v>
      </c>
      <c r="X9" s="56">
        <v>41.923000000000023</v>
      </c>
      <c r="Y9" s="56">
        <v>36.583999999999996</v>
      </c>
      <c r="Z9" s="56">
        <v>116.68100000000017</v>
      </c>
      <c r="AA9" s="51"/>
      <c r="AB9" s="56">
        <v>12.25399999999998</v>
      </c>
      <c r="AC9" s="56">
        <v>92.834000000000032</v>
      </c>
      <c r="AD9" s="56">
        <v>83.325000000000017</v>
      </c>
      <c r="AE9" s="56">
        <v>165.06600000000037</v>
      </c>
      <c r="AF9" s="51"/>
      <c r="AG9" s="56">
        <v>42.113000000000014</v>
      </c>
      <c r="AH9" s="56">
        <v>117.80100000000006</v>
      </c>
      <c r="AI9" s="56">
        <v>115.24699999999996</v>
      </c>
      <c r="AJ9" s="56">
        <v>191.14800000000002</v>
      </c>
      <c r="AK9" s="51"/>
      <c r="AL9" s="56">
        <v>32.497000000000007</v>
      </c>
      <c r="AM9" s="56">
        <v>168.10999999999999</v>
      </c>
      <c r="AN9" s="56">
        <v>177.40899999999999</v>
      </c>
      <c r="AO9" s="56">
        <v>271.92999999999984</v>
      </c>
      <c r="AP9" s="51"/>
      <c r="AQ9" s="56">
        <v>56.918999999999997</v>
      </c>
      <c r="AR9" s="56">
        <v>193.05400000000014</v>
      </c>
      <c r="AS9" s="56">
        <v>141.25899999999996</v>
      </c>
      <c r="AT9" s="56">
        <v>252.92000000000019</v>
      </c>
      <c r="AU9" s="51"/>
      <c r="AV9" s="56">
        <v>30.976000000000013</v>
      </c>
      <c r="AW9" s="56">
        <v>149.88499999999999</v>
      </c>
      <c r="AX9" s="56">
        <v>116.44300000000004</v>
      </c>
      <c r="AY9" s="56">
        <v>253.85800000000006</v>
      </c>
      <c r="AZ9" s="51"/>
      <c r="BA9" s="56">
        <v>-53.518000000000058</v>
      </c>
      <c r="BB9" s="56">
        <v>98.021000000000043</v>
      </c>
      <c r="BC9" s="56">
        <v>38.406999999999933</v>
      </c>
      <c r="BD9" s="56">
        <v>242.09400000000008</v>
      </c>
      <c r="BE9" s="51"/>
      <c r="BF9" s="56">
        <v>-98.609999999999985</v>
      </c>
      <c r="BG9" s="56">
        <v>227.11800000000011</v>
      </c>
      <c r="BH9" s="56">
        <v>113.56600000000003</v>
      </c>
      <c r="BI9" s="56">
        <v>385.09999999999968</v>
      </c>
      <c r="BJ9" s="51"/>
      <c r="BK9" s="56">
        <v>-107.62200000000009</v>
      </c>
      <c r="BL9" s="56">
        <v>332.80499999999995</v>
      </c>
      <c r="BM9" s="56">
        <v>144.61500000000001</v>
      </c>
      <c r="BN9" s="56">
        <v>499.2879999999999</v>
      </c>
      <c r="BO9" s="56">
        <v>436.12400000000008</v>
      </c>
      <c r="BP9" s="51"/>
      <c r="BQ9" s="56">
        <v>-81.089000000000055</v>
      </c>
      <c r="BR9" s="56">
        <v>364.26299999999986</v>
      </c>
      <c r="BS9" s="56">
        <v>160.33499999999998</v>
      </c>
      <c r="BT9" s="56">
        <v>489.10399999999993</v>
      </c>
      <c r="BV9" s="56">
        <v>86.164999999999964</v>
      </c>
      <c r="BW9" s="56">
        <v>191.74899999999997</v>
      </c>
      <c r="BX9" s="56">
        <v>350.85800000000006</v>
      </c>
      <c r="BY9" s="56">
        <v>374.0449999999999</v>
      </c>
      <c r="CA9" s="56">
        <v>-247.96700000000004</v>
      </c>
      <c r="CB9" s="56">
        <v>46.477999999999952</v>
      </c>
      <c r="CC9" s="56">
        <v>348.30999999999995</v>
      </c>
      <c r="CD9" s="56">
        <v>89.54599999999995</v>
      </c>
      <c r="CF9" s="56">
        <v>104.58199999999999</v>
      </c>
      <c r="CG9" s="56">
        <v>647.58399999999995</v>
      </c>
      <c r="CH9" s="56">
        <v>824.68599999999992</v>
      </c>
      <c r="CI9" s="56">
        <v>569.45899999999995</v>
      </c>
      <c r="CJ9" s="217"/>
      <c r="CK9" s="213">
        <v>-51.734000000000009</v>
      </c>
      <c r="CL9" s="213">
        <v>447.15100000000012</v>
      </c>
      <c r="CM9" s="213">
        <v>615.24900000000002</v>
      </c>
      <c r="CN9" s="213">
        <v>422.0499999999999</v>
      </c>
      <c r="CO9" s="216"/>
      <c r="CP9" s="213">
        <v>-51.734000000000009</v>
      </c>
      <c r="CQ9" s="213">
        <v>447.15100000000012</v>
      </c>
      <c r="CR9" s="213">
        <v>615.24900000000002</v>
      </c>
      <c r="CS9" s="213">
        <v>422.0499999999999</v>
      </c>
      <c r="CT9" s="216"/>
      <c r="CU9" s="174">
        <v>129.34099999999987</v>
      </c>
      <c r="CV9" s="174">
        <v>448.00599999999997</v>
      </c>
      <c r="CW9" s="174">
        <v>423.97699999999975</v>
      </c>
      <c r="CX9" s="174">
        <v>427.08999999999992</v>
      </c>
      <c r="CY9" s="216"/>
      <c r="CZ9" s="174">
        <v>129.34099999999987</v>
      </c>
      <c r="DA9" s="174">
        <v>448.00599999999997</v>
      </c>
      <c r="DB9" s="174">
        <v>323.30000000000007</v>
      </c>
      <c r="DC9" s="174">
        <v>409.90000000000015</v>
      </c>
      <c r="DD9" s="216"/>
      <c r="DE9" s="174">
        <v>258.60000000000002</v>
      </c>
      <c r="DF9" s="174">
        <v>614.09999999999968</v>
      </c>
      <c r="DG9" s="174">
        <v>826.2</v>
      </c>
      <c r="DH9" s="174">
        <v>702.80000000000109</v>
      </c>
      <c r="DI9" s="216"/>
      <c r="DJ9" s="174">
        <v>420</v>
      </c>
      <c r="DK9" s="174">
        <v>620</v>
      </c>
      <c r="DL9" s="174">
        <v>761</v>
      </c>
      <c r="DM9" s="174">
        <v>659</v>
      </c>
      <c r="DN9" s="216"/>
      <c r="DO9" s="174">
        <v>496</v>
      </c>
      <c r="DP9" s="174">
        <v>770</v>
      </c>
      <c r="DQ9" s="174">
        <v>1157</v>
      </c>
      <c r="DR9" s="56"/>
      <c r="DS9" s="213"/>
      <c r="DT9" s="125" t="s">
        <v>354</v>
      </c>
    </row>
    <row r="10" spans="2:126" ht="15" customHeight="1" x14ac:dyDescent="0.3">
      <c r="B10" s="126" t="s">
        <v>167</v>
      </c>
      <c r="C10" s="87">
        <v>-8.9157494758909855E-2</v>
      </c>
      <c r="D10" s="87">
        <v>2.5845138348188863E-2</v>
      </c>
      <c r="E10" s="87">
        <v>3.9463198181800316E-2</v>
      </c>
      <c r="F10" s="87">
        <v>0.19607822649461021</v>
      </c>
      <c r="G10" s="88"/>
      <c r="H10" s="87">
        <v>6.2497183289017107E-2</v>
      </c>
      <c r="I10" s="87">
        <v>0.18189557130263317</v>
      </c>
      <c r="J10" s="87">
        <v>0.12432726015898883</v>
      </c>
      <c r="K10" s="87">
        <v>0.19260996127377755</v>
      </c>
      <c r="L10" s="88"/>
      <c r="M10" s="87">
        <v>8.3540405586829083E-2</v>
      </c>
      <c r="N10" s="87">
        <v>0.13721159457519969</v>
      </c>
      <c r="O10" s="87">
        <v>0.12926062470314162</v>
      </c>
      <c r="P10" s="87">
        <v>0.1998793839478239</v>
      </c>
      <c r="Q10" s="88"/>
      <c r="R10" s="87">
        <v>3.5413517598790307E-4</v>
      </c>
      <c r="S10" s="87">
        <v>8.4423283786426842E-2</v>
      </c>
      <c r="T10" s="87">
        <v>4.1475229328728283E-2</v>
      </c>
      <c r="U10" s="87">
        <v>0.24399893420556965</v>
      </c>
      <c r="V10" s="88"/>
      <c r="W10" s="87">
        <v>2.2741245892371288E-2</v>
      </c>
      <c r="X10" s="87">
        <v>8.7057010785824396E-2</v>
      </c>
      <c r="Y10" s="87">
        <v>6.7318679903210069E-2</v>
      </c>
      <c r="Z10" s="87">
        <v>0.18525498539311594</v>
      </c>
      <c r="AA10" s="88"/>
      <c r="AB10" s="87">
        <v>2.4482440332293045E-2</v>
      </c>
      <c r="AC10" s="87">
        <v>0.15992626791620732</v>
      </c>
      <c r="AD10" s="87">
        <v>0.13391307422311938</v>
      </c>
      <c r="AE10" s="87">
        <v>0.20913596764629902</v>
      </c>
      <c r="AF10" s="88"/>
      <c r="AG10" s="87">
        <v>6.4009885790544077E-2</v>
      </c>
      <c r="AH10" s="87">
        <v>0.15497276817428374</v>
      </c>
      <c r="AI10" s="87">
        <v>0.13661461938946784</v>
      </c>
      <c r="AJ10" s="87">
        <v>0.19867603358870983</v>
      </c>
      <c r="AK10" s="88"/>
      <c r="AL10" s="87">
        <v>4.3281665792074334E-2</v>
      </c>
      <c r="AM10" s="87">
        <v>0.1696396406396477</v>
      </c>
      <c r="AN10" s="87">
        <v>0.16018972580413601</v>
      </c>
      <c r="AO10" s="87">
        <v>0.21462509865824778</v>
      </c>
      <c r="AP10" s="88"/>
      <c r="AQ10" s="87">
        <v>6.0229642774379304E-2</v>
      </c>
      <c r="AR10" s="87">
        <v>0.16290445752378549</v>
      </c>
      <c r="AS10" s="87">
        <v>0.114450002511663</v>
      </c>
      <c r="AT10" s="87">
        <v>0.18002217891465691</v>
      </c>
      <c r="AU10" s="88"/>
      <c r="AV10" s="87">
        <v>3.089638002866614E-2</v>
      </c>
      <c r="AW10" s="87">
        <v>0.11607744433688284</v>
      </c>
      <c r="AX10" s="87">
        <v>9.2305265402509273E-2</v>
      </c>
      <c r="AY10" s="87">
        <v>0.16117691950677673</v>
      </c>
      <c r="AZ10" s="88"/>
      <c r="BA10" s="87">
        <v>-4.5553786033906203E-2</v>
      </c>
      <c r="BB10" s="87">
        <v>6.524242351631912E-2</v>
      </c>
      <c r="BC10" s="87">
        <v>2.5804219295888154E-2</v>
      </c>
      <c r="BD10" s="87">
        <v>0.13062134894569616</v>
      </c>
      <c r="BE10" s="88"/>
      <c r="BF10" s="87">
        <v>-7.2384140231884678E-2</v>
      </c>
      <c r="BG10" s="87">
        <v>0.13317321759342063</v>
      </c>
      <c r="BH10" s="87">
        <v>6.2647701972448844E-2</v>
      </c>
      <c r="BI10" s="87">
        <v>0.17920754989168888</v>
      </c>
      <c r="BJ10" s="88"/>
      <c r="BK10" s="87">
        <v>-6.8100018223788167E-2</v>
      </c>
      <c r="BL10" s="87">
        <v>0.16236481185869789</v>
      </c>
      <c r="BM10" s="87">
        <v>7.0752916909660929E-2</v>
      </c>
      <c r="BN10" s="87">
        <v>0.21042818296607607</v>
      </c>
      <c r="BO10" s="87">
        <v>0.14151246139933557</v>
      </c>
      <c r="BP10" s="88"/>
      <c r="BQ10" s="87">
        <v>-4.4367175873238233E-2</v>
      </c>
      <c r="BR10" s="87">
        <v>0.16451654862244602</v>
      </c>
      <c r="BS10" s="87">
        <v>6.8281093161840251E-2</v>
      </c>
      <c r="BT10" s="87">
        <v>0.13937525290232125</v>
      </c>
      <c r="BU10" s="88"/>
      <c r="BV10" s="87">
        <v>4.7325438528558639E-2</v>
      </c>
      <c r="BW10" s="87">
        <v>8.1777944959637514E-2</v>
      </c>
      <c r="BX10" s="87">
        <v>0.15045084912634585</v>
      </c>
      <c r="BY10" s="87">
        <v>0.13730609224317578</v>
      </c>
      <c r="BZ10" s="88"/>
      <c r="CA10" s="87">
        <v>-0.21038275242714743</v>
      </c>
      <c r="CB10" s="87">
        <v>2.1827861496071216E-2</v>
      </c>
      <c r="CC10" s="87">
        <v>0.14241631390712822</v>
      </c>
      <c r="CD10" s="87">
        <v>4.2754598174767379E-2</v>
      </c>
      <c r="CE10" s="88"/>
      <c r="CF10" s="87">
        <v>4.4496559857960916E-2</v>
      </c>
      <c r="CG10" s="87">
        <v>0.17775430596839373</v>
      </c>
      <c r="CH10" s="87">
        <v>0.21073281170945105</v>
      </c>
      <c r="CI10" s="87">
        <v>0.13812520404950646</v>
      </c>
      <c r="CJ10" s="215"/>
      <c r="CK10" s="87">
        <v>-2.8498933507262732E-2</v>
      </c>
      <c r="CL10" s="87">
        <v>0.14953727655154403</v>
      </c>
      <c r="CM10" s="87">
        <v>0.19631429483088705</v>
      </c>
      <c r="CN10" s="87">
        <v>0.12415933933875625</v>
      </c>
      <c r="CO10" s="215"/>
      <c r="CP10" s="87">
        <v>-2.8498933507262732E-2</v>
      </c>
      <c r="CQ10" s="87">
        <v>0.14953727655154403</v>
      </c>
      <c r="CR10" s="87">
        <v>0.19631429483088705</v>
      </c>
      <c r="CS10" s="87">
        <v>0.12415933933875625</v>
      </c>
      <c r="CT10" s="215"/>
      <c r="CU10" s="87">
        <v>4.2627289295801528E-2</v>
      </c>
      <c r="CV10" s="87">
        <v>0.10321372834786983</v>
      </c>
      <c r="CW10" s="87">
        <v>9.7092116562660966E-2</v>
      </c>
      <c r="CX10" s="87">
        <v>0.10205359289149377</v>
      </c>
      <c r="CY10" s="215"/>
      <c r="CZ10" s="87">
        <v>4.2627289295801528E-2</v>
      </c>
      <c r="DA10" s="87">
        <v>0.10321372834786983</v>
      </c>
      <c r="DB10" s="87">
        <v>7.4035907300540452E-2</v>
      </c>
      <c r="DC10" s="87">
        <v>9.794504181600959E-2</v>
      </c>
      <c r="DD10" s="215"/>
      <c r="DE10" s="87">
        <v>7.1055668516788489E-2</v>
      </c>
      <c r="DF10" s="87">
        <v>0.13421777330943738</v>
      </c>
      <c r="DG10" s="87">
        <v>0.1899092058384094</v>
      </c>
      <c r="DH10" s="87">
        <v>0.1451796153607802</v>
      </c>
      <c r="DI10" s="215"/>
      <c r="DJ10" s="87">
        <v>9.7538318625174175E-2</v>
      </c>
      <c r="DK10" s="87">
        <v>0.12387612387612387</v>
      </c>
      <c r="DL10" s="87">
        <v>0.14600920951650037</v>
      </c>
      <c r="DM10" s="87">
        <v>0.116205254805149</v>
      </c>
      <c r="DN10" s="215"/>
      <c r="DO10" s="87">
        <v>0.10012111425111021</v>
      </c>
      <c r="DP10" s="87">
        <v>0.13863881886928339</v>
      </c>
      <c r="DQ10" s="87">
        <v>0.18840579710144928</v>
      </c>
      <c r="DR10" s="87"/>
      <c r="DS10" s="225"/>
      <c r="DT10" s="215"/>
      <c r="DU10" s="215"/>
      <c r="DV10" s="215"/>
    </row>
    <row r="11" spans="2:126" ht="15" customHeight="1" x14ac:dyDescent="0.3">
      <c r="B11" s="123" t="s">
        <v>168</v>
      </c>
      <c r="C11" s="57">
        <v>0.998</v>
      </c>
      <c r="D11" s="57">
        <v>1.2100000000000002</v>
      </c>
      <c r="E11" s="57">
        <v>0.92</v>
      </c>
      <c r="F11" s="57">
        <v>1.6859999999999999</v>
      </c>
      <c r="H11" s="57">
        <v>0.95</v>
      </c>
      <c r="I11" s="57">
        <v>1.252</v>
      </c>
      <c r="J11" s="57">
        <v>1.7230000000000001</v>
      </c>
      <c r="K11" s="57">
        <v>1.5670000000000002</v>
      </c>
      <c r="M11" s="57">
        <v>1.524</v>
      </c>
      <c r="N11" s="57">
        <v>1.4939999999999998</v>
      </c>
      <c r="O11" s="57">
        <v>3.4279999999999999</v>
      </c>
      <c r="P11" s="57">
        <v>2.2010000000000005</v>
      </c>
      <c r="R11" s="57">
        <v>6.5129999999999999</v>
      </c>
      <c r="S11" s="57">
        <v>8.9740000000000002</v>
      </c>
      <c r="T11" s="57">
        <v>6.09</v>
      </c>
      <c r="U11" s="57">
        <v>6.6069999999999993</v>
      </c>
      <c r="W11" s="57">
        <v>5.5010000000000003</v>
      </c>
      <c r="X11" s="57">
        <v>8.0259999999999998</v>
      </c>
      <c r="Y11" s="57">
        <v>5.5110000000000001</v>
      </c>
      <c r="Z11" s="57">
        <v>3.6080000000000005</v>
      </c>
      <c r="AB11" s="57">
        <v>3.476</v>
      </c>
      <c r="AC11" s="57">
        <v>5.6610000000000005</v>
      </c>
      <c r="AD11" s="57">
        <v>3.4790000000000001</v>
      </c>
      <c r="AE11" s="57">
        <v>7.9740000000000002</v>
      </c>
      <c r="AG11" s="57">
        <v>4.8179999999999996</v>
      </c>
      <c r="AH11" s="57">
        <v>7.1150000000000002</v>
      </c>
      <c r="AI11" s="57">
        <v>6.3259999999999996</v>
      </c>
      <c r="AJ11" s="57">
        <v>9.4239999999999995</v>
      </c>
      <c r="AL11" s="57">
        <v>5.4820000000000002</v>
      </c>
      <c r="AM11" s="57">
        <v>7.7190000000000003</v>
      </c>
      <c r="AN11" s="57">
        <v>10.916</v>
      </c>
      <c r="AO11" s="57">
        <v>9.6799999999999962</v>
      </c>
      <c r="AQ11" s="57">
        <v>9.843</v>
      </c>
      <c r="AR11" s="57">
        <v>9.7040000000000006</v>
      </c>
      <c r="AS11" s="57">
        <v>7.4619999999999997</v>
      </c>
      <c r="AT11" s="57">
        <v>18.880000000000003</v>
      </c>
      <c r="AV11" s="57">
        <v>6.1020000000000003</v>
      </c>
      <c r="AW11" s="57">
        <v>4.359</v>
      </c>
      <c r="AX11" s="57">
        <v>6.0220000000000002</v>
      </c>
      <c r="AY11" s="57">
        <v>7.7480000000000011</v>
      </c>
      <c r="BA11" s="57">
        <v>6.1369999999999996</v>
      </c>
      <c r="BB11" s="57">
        <v>6.5679999999999996</v>
      </c>
      <c r="BC11" s="57">
        <v>5.2089999999999996</v>
      </c>
      <c r="BD11" s="57">
        <v>7.5220000000000002</v>
      </c>
      <c r="BF11" s="57">
        <v>7.8369999999999997</v>
      </c>
      <c r="BG11" s="57">
        <v>3.968</v>
      </c>
      <c r="BH11" s="57">
        <v>5.0519999999999996</v>
      </c>
      <c r="BI11" s="57">
        <v>11.766000000000002</v>
      </c>
      <c r="BK11" s="57">
        <v>2.2650000000000001</v>
      </c>
      <c r="BL11" s="57">
        <v>3.2370000000000001</v>
      </c>
      <c r="BM11" s="57">
        <v>3.1150000000000002</v>
      </c>
      <c r="BN11" s="57">
        <v>14.743000000000002</v>
      </c>
      <c r="BO11" s="57">
        <v>16.390999999999998</v>
      </c>
      <c r="BQ11" s="57">
        <v>5.63</v>
      </c>
      <c r="BR11" s="57">
        <v>12.265000000000001</v>
      </c>
      <c r="BS11" s="57">
        <v>9.6259999999999994</v>
      </c>
      <c r="BT11" s="57">
        <v>-6.0030000000000001</v>
      </c>
      <c r="BV11" s="57">
        <v>6.2709999999999999</v>
      </c>
      <c r="BW11" s="57">
        <v>15.180999999999999</v>
      </c>
      <c r="BX11" s="57">
        <v>15.929</v>
      </c>
      <c r="BY11" s="57">
        <v>-17.193000000000001</v>
      </c>
      <c r="CA11" s="57">
        <v>9.0760000000000005</v>
      </c>
      <c r="CB11" s="57">
        <v>56.942999999999998</v>
      </c>
      <c r="CC11" s="57">
        <v>23.722999999999999</v>
      </c>
      <c r="CD11" s="57">
        <v>37.182000000000002</v>
      </c>
      <c r="CF11" s="57">
        <v>18.436</v>
      </c>
      <c r="CG11" s="57">
        <v>27.166</v>
      </c>
      <c r="CH11" s="57">
        <v>14.14</v>
      </c>
      <c r="CI11" s="57">
        <v>20.262999999999991</v>
      </c>
      <c r="CJ11" s="213"/>
      <c r="CK11" s="57">
        <v>16.045999999999999</v>
      </c>
      <c r="CL11" s="57">
        <v>10.843999999999999</v>
      </c>
      <c r="CM11" s="57">
        <v>12.901</v>
      </c>
      <c r="CN11" s="57">
        <v>19.541</v>
      </c>
      <c r="CO11" s="213"/>
      <c r="CP11" s="57">
        <v>16.045999999999999</v>
      </c>
      <c r="CQ11" s="57">
        <v>10.843999999999999</v>
      </c>
      <c r="CR11" s="57">
        <v>12.901</v>
      </c>
      <c r="CS11" s="57">
        <v>19.541</v>
      </c>
      <c r="CT11" s="213"/>
      <c r="CU11" s="255">
        <v>11.45</v>
      </c>
      <c r="CV11" s="255">
        <v>17.734000000000002</v>
      </c>
      <c r="CW11" s="255">
        <v>114.988</v>
      </c>
      <c r="CX11" s="255">
        <v>28.553000000000001</v>
      </c>
      <c r="CY11" s="213"/>
      <c r="CZ11" s="174">
        <v>11.45</v>
      </c>
      <c r="DA11" s="174">
        <v>13.788</v>
      </c>
      <c r="DB11" s="174">
        <v>13.400000000000002</v>
      </c>
      <c r="DC11" s="174">
        <v>57.2</v>
      </c>
      <c r="DD11" s="213"/>
      <c r="DE11" s="174">
        <v>14</v>
      </c>
      <c r="DF11" s="174">
        <v>14.3</v>
      </c>
      <c r="DG11" s="174">
        <v>12.2</v>
      </c>
      <c r="DH11" s="174">
        <v>26.400000000000006</v>
      </c>
      <c r="DI11" s="213"/>
      <c r="DJ11" s="255">
        <v>22</v>
      </c>
      <c r="DK11" s="255">
        <v>19</v>
      </c>
      <c r="DL11" s="255">
        <v>1</v>
      </c>
      <c r="DM11" s="255">
        <v>62</v>
      </c>
      <c r="DN11" s="213"/>
      <c r="DO11" s="255">
        <v>15</v>
      </c>
      <c r="DP11" s="255">
        <v>355</v>
      </c>
      <c r="DQ11" s="255">
        <v>63</v>
      </c>
      <c r="DR11" s="57"/>
      <c r="DS11" s="224"/>
    </row>
    <row r="12" spans="2:126" ht="15" customHeight="1" x14ac:dyDescent="0.3">
      <c r="B12" s="123" t="s">
        <v>169</v>
      </c>
      <c r="C12" s="57">
        <v>2.14</v>
      </c>
      <c r="D12" s="57">
        <v>2.39</v>
      </c>
      <c r="E12" s="57">
        <v>2.1259999999999999</v>
      </c>
      <c r="F12" s="57">
        <v>3.8999999999999995</v>
      </c>
      <c r="H12" s="57">
        <v>2.59</v>
      </c>
      <c r="I12" s="57">
        <v>4.4130000000000003</v>
      </c>
      <c r="J12" s="57">
        <v>3.2709999999999999</v>
      </c>
      <c r="K12" s="57">
        <v>5.4360000000000017</v>
      </c>
      <c r="M12" s="57">
        <v>4.5599999999999996</v>
      </c>
      <c r="N12" s="57">
        <v>3.819</v>
      </c>
      <c r="O12" s="57">
        <v>4.0910000000000002</v>
      </c>
      <c r="P12" s="57">
        <v>15.747999999999999</v>
      </c>
      <c r="R12" s="57">
        <v>9.4239999999999995</v>
      </c>
      <c r="S12" s="57">
        <v>10.594000000000001</v>
      </c>
      <c r="T12" s="57">
        <v>5.8840000000000003</v>
      </c>
      <c r="U12" s="57">
        <v>16.332999999999998</v>
      </c>
      <c r="W12" s="57">
        <v>6.6890000000000001</v>
      </c>
      <c r="X12" s="57">
        <v>10.196999999999999</v>
      </c>
      <c r="Y12" s="57">
        <v>5.2779999999999996</v>
      </c>
      <c r="Z12" s="57">
        <v>6.3079999999999998</v>
      </c>
      <c r="AB12" s="57">
        <v>4.8899999999999997</v>
      </c>
      <c r="AC12" s="57">
        <v>10.779</v>
      </c>
      <c r="AD12" s="57">
        <v>9.6509999999999998</v>
      </c>
      <c r="AE12" s="57">
        <v>5.6430000000000007</v>
      </c>
      <c r="AG12" s="57">
        <v>4.8310000000000004</v>
      </c>
      <c r="AH12" s="57">
        <v>10.946999999999999</v>
      </c>
      <c r="AI12" s="57">
        <v>8.3079999999999998</v>
      </c>
      <c r="AJ12" s="57">
        <v>15.489000000000004</v>
      </c>
      <c r="AL12" s="57">
        <v>12.122</v>
      </c>
      <c r="AM12" s="57">
        <v>14.898</v>
      </c>
      <c r="AN12" s="57">
        <v>20.928999999999998</v>
      </c>
      <c r="AO12" s="57">
        <v>20.167000000000002</v>
      </c>
      <c r="AQ12" s="57">
        <v>18.341999999999999</v>
      </c>
      <c r="AR12" s="57">
        <v>24.698999999999998</v>
      </c>
      <c r="AS12" s="57">
        <v>14.347</v>
      </c>
      <c r="AT12" s="57">
        <v>23.550000000000004</v>
      </c>
      <c r="AV12" s="57">
        <v>13.375</v>
      </c>
      <c r="AW12" s="57">
        <v>17.428000000000001</v>
      </c>
      <c r="AX12" s="57">
        <v>15.654999999999999</v>
      </c>
      <c r="AY12" s="57">
        <v>26.245999999999995</v>
      </c>
      <c r="BA12" s="57">
        <v>16.527999999999999</v>
      </c>
      <c r="BB12" s="57">
        <v>18.123999999999999</v>
      </c>
      <c r="BC12" s="57">
        <v>38.814</v>
      </c>
      <c r="BD12" s="57">
        <v>50.552999999999997</v>
      </c>
      <c r="BF12" s="57">
        <v>18.192</v>
      </c>
      <c r="BG12" s="57">
        <v>23.495000000000001</v>
      </c>
      <c r="BH12" s="57">
        <v>15.532</v>
      </c>
      <c r="BI12" s="57">
        <v>20.143999999999998</v>
      </c>
      <c r="BK12" s="57">
        <v>12.375</v>
      </c>
      <c r="BL12" s="57">
        <v>24.286999999999999</v>
      </c>
      <c r="BM12" s="57">
        <v>18.518000000000001</v>
      </c>
      <c r="BN12" s="57">
        <v>80.705999999999989</v>
      </c>
      <c r="BO12" s="57">
        <v>87.501000000000005</v>
      </c>
      <c r="BQ12" s="57">
        <v>24.765000000000001</v>
      </c>
      <c r="BR12" s="57">
        <v>23.992999999999999</v>
      </c>
      <c r="BS12" s="57">
        <v>29.446999999999999</v>
      </c>
      <c r="BT12" s="57">
        <v>70.254000000000005</v>
      </c>
      <c r="BV12" s="57">
        <v>28.42</v>
      </c>
      <c r="BW12" s="57">
        <v>21.309000000000001</v>
      </c>
      <c r="BX12" s="57">
        <v>31.489000000000001</v>
      </c>
      <c r="BY12" s="57">
        <v>62.540999999999997</v>
      </c>
      <c r="CA12" s="57">
        <v>21.631</v>
      </c>
      <c r="CB12" s="57">
        <v>71.12</v>
      </c>
      <c r="CC12" s="57">
        <v>70.849000000000004</v>
      </c>
      <c r="CD12" s="57">
        <v>46.667000000000002</v>
      </c>
      <c r="CF12" s="57">
        <v>35.826000000000001</v>
      </c>
      <c r="CG12" s="57">
        <v>79.739999999999995</v>
      </c>
      <c r="CH12" s="57">
        <v>21.495000000000001</v>
      </c>
      <c r="CI12" s="57">
        <v>610.28399999999999</v>
      </c>
      <c r="CJ12" s="213"/>
      <c r="CK12" s="57">
        <v>26.751000000000001</v>
      </c>
      <c r="CL12" s="57">
        <v>42.283999999999999</v>
      </c>
      <c r="CM12" s="57">
        <v>7.734</v>
      </c>
      <c r="CN12" s="57">
        <v>287.18200000000002</v>
      </c>
      <c r="CO12" s="213"/>
      <c r="CP12" s="57">
        <v>26.751000000000001</v>
      </c>
      <c r="CQ12" s="57">
        <v>42.283999999999999</v>
      </c>
      <c r="CR12" s="57">
        <v>7.734</v>
      </c>
      <c r="CS12" s="57">
        <v>11.909000000000001</v>
      </c>
      <c r="CT12" s="213"/>
      <c r="CU12" s="255">
        <v>23.774999999999999</v>
      </c>
      <c r="CV12" s="255">
        <v>70.394999999999996</v>
      </c>
      <c r="CW12" s="255">
        <v>27.135000000000002</v>
      </c>
      <c r="CX12" s="255">
        <v>20.163</v>
      </c>
      <c r="CY12" s="213"/>
      <c r="CZ12" s="174">
        <v>23.774999999999999</v>
      </c>
      <c r="DA12" s="174">
        <v>341.72199999999998</v>
      </c>
      <c r="DB12" s="174">
        <v>-175.10000000000002</v>
      </c>
      <c r="DC12" s="174">
        <v>31.6</v>
      </c>
      <c r="DD12" s="213"/>
      <c r="DE12" s="174">
        <v>41.9</v>
      </c>
      <c r="DF12" s="174">
        <v>21.4</v>
      </c>
      <c r="DG12" s="174">
        <v>35.799999999999997</v>
      </c>
      <c r="DH12" s="174">
        <v>86</v>
      </c>
      <c r="DI12" s="213"/>
      <c r="DJ12" s="255">
        <v>31</v>
      </c>
      <c r="DK12" s="255">
        <v>28</v>
      </c>
      <c r="DL12" s="255">
        <v>31</v>
      </c>
      <c r="DM12" s="255">
        <v>59</v>
      </c>
      <c r="DN12" s="213"/>
      <c r="DO12" s="255">
        <v>47</v>
      </c>
      <c r="DP12" s="255">
        <v>436</v>
      </c>
      <c r="DQ12" s="255">
        <v>832</v>
      </c>
      <c r="DR12" s="57"/>
      <c r="DS12" s="224"/>
    </row>
    <row r="13" spans="2:126" ht="15" customHeight="1" x14ac:dyDescent="0.3">
      <c r="B13" s="124" t="s">
        <v>170</v>
      </c>
      <c r="C13" s="53">
        <v>-14.750999999999999</v>
      </c>
      <c r="D13" s="53">
        <v>3.2680000000000002</v>
      </c>
      <c r="E13" s="53">
        <v>6.8160000000000043</v>
      </c>
      <c r="F13" s="53">
        <v>54.083000000000013</v>
      </c>
      <c r="H13" s="53">
        <v>15.001000000000005</v>
      </c>
      <c r="I13" s="53">
        <v>50.897999999999982</v>
      </c>
      <c r="J13" s="53">
        <v>38.740000000000009</v>
      </c>
      <c r="K13" s="53">
        <v>70.636000000000109</v>
      </c>
      <c r="M13" s="53">
        <v>25.33900000000002</v>
      </c>
      <c r="N13" s="53">
        <v>46.814999999999984</v>
      </c>
      <c r="O13" s="53">
        <v>50.771999999999998</v>
      </c>
      <c r="P13" s="53">
        <v>91.847999999999914</v>
      </c>
      <c r="R13" s="53">
        <v>-2.7470000000000017</v>
      </c>
      <c r="S13" s="53">
        <v>39.819000000000038</v>
      </c>
      <c r="T13" s="53">
        <v>21.149000000000004</v>
      </c>
      <c r="U13" s="53">
        <v>123.05699999999996</v>
      </c>
      <c r="W13" s="53">
        <v>8.4659999999999975</v>
      </c>
      <c r="X13" s="53">
        <v>39.752000000000024</v>
      </c>
      <c r="Y13" s="53">
        <v>36.817</v>
      </c>
      <c r="Z13" s="53">
        <v>113.98100000000017</v>
      </c>
      <c r="AB13" s="53">
        <v>10.839999999999979</v>
      </c>
      <c r="AC13" s="53">
        <v>87.716000000000037</v>
      </c>
      <c r="AD13" s="53">
        <v>77.15300000000002</v>
      </c>
      <c r="AE13" s="53">
        <v>167.39700000000036</v>
      </c>
      <c r="AG13" s="53">
        <v>42.100000000000009</v>
      </c>
      <c r="AH13" s="53">
        <v>113.96900000000005</v>
      </c>
      <c r="AI13" s="53">
        <v>113.26499999999996</v>
      </c>
      <c r="AJ13" s="53">
        <v>185.08300000000003</v>
      </c>
      <c r="AL13" s="53">
        <v>25.857000000000006</v>
      </c>
      <c r="AM13" s="53">
        <v>160.93099999999998</v>
      </c>
      <c r="AN13" s="53">
        <v>167.39599999999999</v>
      </c>
      <c r="AO13" s="53">
        <v>261.44299999999987</v>
      </c>
      <c r="AQ13" s="53">
        <v>48.42</v>
      </c>
      <c r="AR13" s="53">
        <v>178.05900000000014</v>
      </c>
      <c r="AS13" s="53">
        <v>134.37399999999994</v>
      </c>
      <c r="AT13" s="53">
        <v>248.25000000000017</v>
      </c>
      <c r="AV13" s="53">
        <v>23.703000000000017</v>
      </c>
      <c r="AW13" s="53">
        <v>136.816</v>
      </c>
      <c r="AX13" s="53">
        <v>106.81000000000004</v>
      </c>
      <c r="AY13" s="53">
        <v>235.36000000000007</v>
      </c>
      <c r="BA13" s="53">
        <v>-63.909000000000056</v>
      </c>
      <c r="BB13" s="53">
        <v>86.465000000000046</v>
      </c>
      <c r="BC13" s="53">
        <v>4.8019999999999285</v>
      </c>
      <c r="BD13" s="53">
        <v>199.06300000000007</v>
      </c>
      <c r="BF13" s="53">
        <v>-108.96499999999997</v>
      </c>
      <c r="BG13" s="53">
        <v>207.59100000000009</v>
      </c>
      <c r="BH13" s="53">
        <v>103.08600000000003</v>
      </c>
      <c r="BI13" s="53">
        <v>376.72199999999981</v>
      </c>
      <c r="BK13" s="53">
        <v>-117.732</v>
      </c>
      <c r="BL13" s="53">
        <v>311.755</v>
      </c>
      <c r="BM13" s="53">
        <v>129.21199999999999</v>
      </c>
      <c r="BN13" s="53">
        <v>433.32499999999993</v>
      </c>
      <c r="BO13" s="53">
        <v>365.01400000000001</v>
      </c>
      <c r="BQ13" s="53">
        <v>-100.224</v>
      </c>
      <c r="BR13" s="53">
        <v>352.53500000000003</v>
      </c>
      <c r="BS13" s="53">
        <v>140.51400000000001</v>
      </c>
      <c r="BT13" s="53">
        <v>412.84699999999998</v>
      </c>
      <c r="BV13" s="53">
        <v>64.016000000000005</v>
      </c>
      <c r="BW13" s="53">
        <v>185.62100000000001</v>
      </c>
      <c r="BX13" s="53">
        <v>335.298</v>
      </c>
      <c r="BY13" s="53">
        <v>294.31099999999998</v>
      </c>
      <c r="CA13" s="53">
        <v>-260.52199999999999</v>
      </c>
      <c r="CB13" s="53">
        <v>32.301000000000002</v>
      </c>
      <c r="CC13" s="53">
        <v>301.18400000000003</v>
      </c>
      <c r="CD13" s="53">
        <v>80.061000000000007</v>
      </c>
      <c r="CF13" s="53">
        <v>87.191999999999993</v>
      </c>
      <c r="CG13" s="53">
        <v>595.01</v>
      </c>
      <c r="CH13" s="53">
        <v>817.33100000000002</v>
      </c>
      <c r="CI13" s="53">
        <v>-20.561999999999898</v>
      </c>
      <c r="CJ13" s="213"/>
      <c r="CK13" s="53">
        <v>-62.439000000000007</v>
      </c>
      <c r="CL13" s="53">
        <v>415.71100000000013</v>
      </c>
      <c r="CM13" s="53">
        <v>620.41599999999994</v>
      </c>
      <c r="CN13" s="53">
        <v>154.40899999999988</v>
      </c>
      <c r="CO13" s="213"/>
      <c r="CP13" s="53">
        <v>-62.439000000000007</v>
      </c>
      <c r="CQ13" s="53">
        <v>415.71100000000013</v>
      </c>
      <c r="CR13" s="53">
        <v>620.41599999999994</v>
      </c>
      <c r="CS13" s="53">
        <v>429.68200000000002</v>
      </c>
      <c r="CT13" s="213"/>
      <c r="CU13" s="256">
        <v>117.01600000000001</v>
      </c>
      <c r="CV13" s="256">
        <v>395.34500000000003</v>
      </c>
      <c r="CW13" s="256">
        <v>511.83</v>
      </c>
      <c r="CX13" s="256">
        <v>435.48</v>
      </c>
      <c r="CY13" s="213"/>
      <c r="CZ13" s="109">
        <v>117.01600000000001</v>
      </c>
      <c r="DA13" s="109">
        <v>120.072</v>
      </c>
      <c r="DB13" s="109">
        <v>511.80000000000007</v>
      </c>
      <c r="DC13" s="109">
        <v>435.5</v>
      </c>
      <c r="DD13" s="213"/>
      <c r="DE13" s="109">
        <v>230.7</v>
      </c>
      <c r="DF13" s="109">
        <v>606.99999999999989</v>
      </c>
      <c r="DG13" s="109">
        <v>802.60000000000014</v>
      </c>
      <c r="DH13" s="109">
        <v>643.20000000000005</v>
      </c>
      <c r="DI13" s="213"/>
      <c r="DJ13" s="256">
        <v>411</v>
      </c>
      <c r="DK13" s="256">
        <v>611</v>
      </c>
      <c r="DL13" s="256">
        <v>731</v>
      </c>
      <c r="DM13" s="256">
        <v>662</v>
      </c>
      <c r="DN13" s="213"/>
      <c r="DO13" s="256">
        <v>464</v>
      </c>
      <c r="DP13" s="256">
        <v>689</v>
      </c>
      <c r="DQ13" s="256">
        <v>388</v>
      </c>
      <c r="DR13" s="53"/>
      <c r="DS13" s="224"/>
    </row>
    <row r="14" spans="2:126" ht="15" customHeight="1" x14ac:dyDescent="0.3">
      <c r="B14" s="126" t="s">
        <v>171</v>
      </c>
      <c r="C14" s="87">
        <v>-9.6639150943396229E-2</v>
      </c>
      <c r="D14" s="87">
        <v>1.8988739236034443E-2</v>
      </c>
      <c r="E14" s="87">
        <v>3.3530436151477307E-2</v>
      </c>
      <c r="F14" s="87">
        <v>0.18836703063232507</v>
      </c>
      <c r="G14" s="88"/>
      <c r="H14" s="87">
        <v>5.6337975273033206E-2</v>
      </c>
      <c r="I14" s="87">
        <v>0.17125956433085007</v>
      </c>
      <c r="J14" s="87">
        <v>0.11955019009529455</v>
      </c>
      <c r="K14" s="87">
        <v>0.18260784141379174</v>
      </c>
      <c r="L14" s="88"/>
      <c r="M14" s="87">
        <v>7.4601950208446247E-2</v>
      </c>
      <c r="N14" s="87">
        <v>0.13071959300036576</v>
      </c>
      <c r="O14" s="87">
        <v>0.12759444808842046</v>
      </c>
      <c r="P14" s="87">
        <v>0.1741877855385903</v>
      </c>
      <c r="Q14" s="88"/>
      <c r="R14" s="87">
        <v>-5.9317641977974555E-3</v>
      </c>
      <c r="S14" s="87">
        <v>8.1122873068648627E-2</v>
      </c>
      <c r="T14" s="87">
        <v>4.1883188897162513E-2</v>
      </c>
      <c r="U14" s="87">
        <v>0.22612666415531193</v>
      </c>
      <c r="V14" s="88"/>
      <c r="W14" s="87">
        <v>1.9942758206423796E-2</v>
      </c>
      <c r="X14" s="87">
        <v>8.2548727256114576E-2</v>
      </c>
      <c r="Y14" s="87">
        <v>6.7747426142479916E-2</v>
      </c>
      <c r="Z14" s="87">
        <v>0.18096818239552925</v>
      </c>
      <c r="AA14" s="88"/>
      <c r="AB14" s="87">
        <v>2.165738968516864E-2</v>
      </c>
      <c r="AC14" s="87">
        <v>0.1511094266813672</v>
      </c>
      <c r="AD14" s="87">
        <v>0.12399394438087405</v>
      </c>
      <c r="AE14" s="87">
        <v>0.21208930716251387</v>
      </c>
      <c r="AF14" s="88"/>
      <c r="AG14" s="87">
        <v>6.3990126369099926E-2</v>
      </c>
      <c r="AH14" s="87">
        <v>0.14993159154892524</v>
      </c>
      <c r="AI14" s="87">
        <v>0.13426514239110846</v>
      </c>
      <c r="AJ14" s="87">
        <v>0.19237217404680762</v>
      </c>
      <c r="AK14" s="88"/>
      <c r="AL14" s="87">
        <v>3.4438072203146944E-2</v>
      </c>
      <c r="AM14" s="87">
        <v>0.16239531858770534</v>
      </c>
      <c r="AN14" s="87">
        <v>0.15114858513778417</v>
      </c>
      <c r="AO14" s="87">
        <v>0.20634806629834251</v>
      </c>
      <c r="AP14" s="88"/>
      <c r="AQ14" s="87">
        <v>5.1236306033757555E-2</v>
      </c>
      <c r="AR14" s="87">
        <v>0.15025124992089117</v>
      </c>
      <c r="AS14" s="87">
        <v>0.10887167994607212</v>
      </c>
      <c r="AT14" s="87">
        <v>0.17669818881687321</v>
      </c>
      <c r="AU14" s="88"/>
      <c r="AV14" s="87">
        <v>2.3642074374337348E-2</v>
      </c>
      <c r="AW14" s="87">
        <v>0.10595624394966116</v>
      </c>
      <c r="AX14" s="87">
        <v>8.46691119057566E-2</v>
      </c>
      <c r="AY14" s="87">
        <v>0.14943235893733889</v>
      </c>
      <c r="AZ14" s="88"/>
      <c r="BA14" s="87">
        <v>-5.4398462417147707E-2</v>
      </c>
      <c r="BB14" s="87">
        <v>5.7550791660343534E-2</v>
      </c>
      <c r="BC14" s="87">
        <v>3.2262832571888795E-3</v>
      </c>
      <c r="BD14" s="87">
        <v>0.1074040562144337</v>
      </c>
      <c r="BE14" s="88"/>
      <c r="BF14" s="87">
        <v>-7.9985172298624008E-2</v>
      </c>
      <c r="BG14" s="87">
        <v>0.12172333946862766</v>
      </c>
      <c r="BH14" s="87">
        <v>5.6866500585843131E-2</v>
      </c>
      <c r="BI14" s="87">
        <v>0.17530882007347923</v>
      </c>
      <c r="BJ14" s="88"/>
      <c r="BK14" s="87">
        <v>-7.4497327177742725E-2</v>
      </c>
      <c r="BL14" s="87">
        <v>0.15209519664971491</v>
      </c>
      <c r="BM14" s="87">
        <v>6.3216996160364469E-2</v>
      </c>
      <c r="BN14" s="87">
        <v>0.18262764653621741</v>
      </c>
      <c r="BO14" s="87">
        <v>0.11843886047366589</v>
      </c>
      <c r="BP14" s="88"/>
      <c r="BQ14" s="87">
        <v>-5.4836732907292303E-2</v>
      </c>
      <c r="BR14" s="87">
        <v>0.15921968871011888</v>
      </c>
      <c r="BS14" s="87">
        <v>5.9840019487590504E-2</v>
      </c>
      <c r="BT14" s="87">
        <v>0.11764503057624683</v>
      </c>
      <c r="BU14" s="88"/>
      <c r="BV14" s="87">
        <v>3.5160277059643842E-2</v>
      </c>
      <c r="BW14" s="87">
        <v>7.916444894811904E-2</v>
      </c>
      <c r="BX14" s="87">
        <v>0.14377859079845837</v>
      </c>
      <c r="BY14" s="87">
        <v>0.10803698302124427</v>
      </c>
      <c r="BZ14" s="88"/>
      <c r="CA14" s="87">
        <v>-0.22103479667788575</v>
      </c>
      <c r="CB14" s="87">
        <v>1.516979547709878E-2</v>
      </c>
      <c r="CC14" s="87">
        <v>0.12314752688066527</v>
      </c>
      <c r="CD14" s="87">
        <v>3.8225893780515635E-2</v>
      </c>
      <c r="CE14" s="88"/>
      <c r="CF14" s="87">
        <v>3.7097627193353806E-2</v>
      </c>
      <c r="CG14" s="87">
        <v>0.1633233520195897</v>
      </c>
      <c r="CH14" s="87">
        <v>0.20885338144129686</v>
      </c>
      <c r="CI14" s="87">
        <v>-4.9874186651996683E-3</v>
      </c>
      <c r="CJ14" s="215"/>
      <c r="CK14" s="87">
        <v>-3.4396043400084619E-2</v>
      </c>
      <c r="CL14" s="87">
        <v>0.13902303868831542</v>
      </c>
      <c r="CM14" s="87">
        <v>0.19796298659859601</v>
      </c>
      <c r="CN14" s="87">
        <v>4.5424284866622443E-2</v>
      </c>
      <c r="CO14" s="215"/>
      <c r="CP14" s="87">
        <v>-3.4396043400084619E-2</v>
      </c>
      <c r="CQ14" s="87">
        <v>0.13902303868831542</v>
      </c>
      <c r="CR14" s="87">
        <v>0.19796298659859601</v>
      </c>
      <c r="CS14" s="87">
        <v>0.12640453322060297</v>
      </c>
      <c r="CT14" s="215"/>
      <c r="CU14" s="87">
        <v>3.8565303223552602E-2</v>
      </c>
      <c r="CV14" s="87">
        <v>9.1081439609488724E-2</v>
      </c>
      <c r="CW14" s="87">
        <v>0.1172107402530486</v>
      </c>
      <c r="CX14" s="87">
        <v>0.10405839198386221</v>
      </c>
      <c r="CY14" s="215"/>
      <c r="CZ14" s="87">
        <v>3.8565303223552602E-2</v>
      </c>
      <c r="DA14" s="87">
        <v>2.7662751816237792E-2</v>
      </c>
      <c r="DB14" s="87">
        <v>0.11720252816707888</v>
      </c>
      <c r="DC14" s="87">
        <v>0.1040621266427718</v>
      </c>
      <c r="DD14" s="215"/>
      <c r="DE14" s="87">
        <v>6.3389569709292742E-2</v>
      </c>
      <c r="DF14" s="87">
        <v>0.13266599641561391</v>
      </c>
      <c r="DG14" s="87">
        <v>0.18448454200666592</v>
      </c>
      <c r="DH14" s="87">
        <v>0.13286785515090166</v>
      </c>
      <c r="DI14" s="215"/>
      <c r="DJ14" s="87">
        <v>9.5448211797491869E-2</v>
      </c>
      <c r="DK14" s="87">
        <v>0.12207792207792208</v>
      </c>
      <c r="DL14" s="87">
        <v>0.14025326170376054</v>
      </c>
      <c r="DM14" s="87">
        <v>0.11673426203491448</v>
      </c>
      <c r="DN14" s="215"/>
      <c r="DO14" s="87">
        <v>9.3661687525232129E-2</v>
      </c>
      <c r="DP14" s="87">
        <v>0.12405473532589124</v>
      </c>
      <c r="DQ14" s="87">
        <v>6.3181892199967435E-2</v>
      </c>
      <c r="DR14" s="87"/>
      <c r="DS14" s="225"/>
      <c r="DT14" s="215"/>
      <c r="DU14" s="215"/>
    </row>
    <row r="15" spans="2:126" ht="15" customHeight="1" x14ac:dyDescent="0.3">
      <c r="B15" s="123" t="s">
        <v>172</v>
      </c>
      <c r="C15" s="57">
        <v>2.4209999999999998</v>
      </c>
      <c r="D15" s="57">
        <v>3.8640000000000003</v>
      </c>
      <c r="E15" s="57">
        <v>8.9999999999999993E-3</v>
      </c>
      <c r="F15" s="57">
        <v>0.21200000000000063</v>
      </c>
      <c r="H15" s="57">
        <v>0.76400000000000001</v>
      </c>
      <c r="I15" s="57">
        <v>0.46300000000000008</v>
      </c>
      <c r="J15" s="57">
        <v>0.56100000000000005</v>
      </c>
      <c r="K15" s="57">
        <v>-0.25600000000000001</v>
      </c>
      <c r="M15" s="57">
        <v>0.252</v>
      </c>
      <c r="N15" s="57">
        <v>1.375</v>
      </c>
      <c r="O15" s="57">
        <v>0.39400000000000002</v>
      </c>
      <c r="P15" s="57">
        <v>16.469000000000001</v>
      </c>
      <c r="R15" s="57">
        <v>4.4889999999999999</v>
      </c>
      <c r="S15" s="57">
        <v>3.753000000000001</v>
      </c>
      <c r="T15" s="57">
        <v>0.33700000000000002</v>
      </c>
      <c r="U15" s="57">
        <v>0.44499999999999984</v>
      </c>
      <c r="W15" s="57">
        <v>2.0760000000000001</v>
      </c>
      <c r="X15" s="57">
        <v>13.545</v>
      </c>
      <c r="Y15" s="57">
        <v>1.6240000000000001</v>
      </c>
      <c r="Z15" s="57">
        <v>5.0469999999999997</v>
      </c>
      <c r="AB15" s="57">
        <v>14.792</v>
      </c>
      <c r="AC15" s="57">
        <v>-1.1669999999999998</v>
      </c>
      <c r="AD15" s="57">
        <v>3.9089999999999998</v>
      </c>
      <c r="AE15" s="57">
        <v>-3.9929999999999986</v>
      </c>
      <c r="AG15" s="57">
        <v>2.7709999999999999</v>
      </c>
      <c r="AH15" s="57">
        <v>-2.1019999999999999</v>
      </c>
      <c r="AI15" s="57">
        <v>1.109</v>
      </c>
      <c r="AJ15" s="57">
        <v>0.43599999999999994</v>
      </c>
      <c r="AL15" s="57">
        <v>3.3250000000000002</v>
      </c>
      <c r="AM15" s="57">
        <v>-2.3080000000000003</v>
      </c>
      <c r="AN15" s="57">
        <v>0.59899999999999998</v>
      </c>
      <c r="AO15" s="57">
        <v>0.73199999999999976</v>
      </c>
      <c r="AQ15" s="57">
        <v>0.61099999999999999</v>
      </c>
      <c r="AR15" s="57">
        <v>0.96700000000000008</v>
      </c>
      <c r="AS15" s="57">
        <v>0.39400000000000002</v>
      </c>
      <c r="AT15" s="57">
        <v>1.0299999999999998</v>
      </c>
      <c r="AV15" s="57">
        <v>0.69599999999999995</v>
      </c>
      <c r="AW15" s="57">
        <v>0.57499999999999996</v>
      </c>
      <c r="AX15" s="57">
        <v>0.66300000000000003</v>
      </c>
      <c r="AY15" s="57">
        <v>4.7000000000000153E-2</v>
      </c>
      <c r="BA15" s="57">
        <v>2.206</v>
      </c>
      <c r="BB15" s="57">
        <v>9.0909999999999993</v>
      </c>
      <c r="BC15" s="57">
        <v>-1.9410000000000001</v>
      </c>
      <c r="BD15" s="57">
        <v>-8.0489999999999995</v>
      </c>
      <c r="BF15" s="57">
        <v>1.6679999999999999</v>
      </c>
      <c r="BG15" s="57">
        <v>6.99</v>
      </c>
      <c r="BH15" s="57">
        <v>13.484</v>
      </c>
      <c r="BI15" s="57">
        <v>-17.387999999999998</v>
      </c>
      <c r="BK15" s="57">
        <v>17.087</v>
      </c>
      <c r="BL15" s="57">
        <v>-10.318</v>
      </c>
      <c r="BM15" s="57">
        <v>-1.4710000000000001</v>
      </c>
      <c r="BN15" s="57">
        <v>3.1219999999999999</v>
      </c>
      <c r="BO15" s="57">
        <v>3.9489999999999998</v>
      </c>
      <c r="BQ15" s="57">
        <v>12.327</v>
      </c>
      <c r="BR15" s="57">
        <v>24.152000000000001</v>
      </c>
      <c r="BS15" s="57">
        <v>-29.388999999999999</v>
      </c>
      <c r="BT15" s="57">
        <v>3.8239999999999998</v>
      </c>
      <c r="BV15" s="57">
        <v>3.7959999999999998</v>
      </c>
      <c r="BW15" s="57">
        <v>1.242</v>
      </c>
      <c r="BX15" s="57">
        <v>1.847</v>
      </c>
      <c r="BY15" s="57">
        <v>3.8620000000000001</v>
      </c>
      <c r="CA15" s="57">
        <v>3.3959999999999999</v>
      </c>
      <c r="CB15" s="57">
        <v>65.977000000000004</v>
      </c>
      <c r="CC15" s="57">
        <v>57.500999999999998</v>
      </c>
      <c r="CD15" s="57">
        <v>-55.366</v>
      </c>
      <c r="CF15" s="57">
        <v>10.962999999999999</v>
      </c>
      <c r="CG15" s="57">
        <v>7.7560000000000002</v>
      </c>
      <c r="CH15" s="57">
        <v>7.4870000000000001</v>
      </c>
      <c r="CI15" s="57">
        <v>0.13899999999999599</v>
      </c>
      <c r="CJ15" s="213"/>
      <c r="CK15" s="57">
        <v>8.8729999999999993</v>
      </c>
      <c r="CL15" s="57">
        <v>4.28</v>
      </c>
      <c r="CM15" s="57">
        <v>7.2009999999999996</v>
      </c>
      <c r="CN15" s="57">
        <v>5.319</v>
      </c>
      <c r="CO15" s="213"/>
      <c r="CP15" s="57">
        <v>8.8729999999999993</v>
      </c>
      <c r="CQ15" s="57">
        <v>4.28</v>
      </c>
      <c r="CR15" s="57">
        <v>7.2009999999999996</v>
      </c>
      <c r="CS15" s="57">
        <v>-1.0629999999999999</v>
      </c>
      <c r="CT15" s="213"/>
      <c r="CU15" s="255">
        <v>2.7610000000000001</v>
      </c>
      <c r="CV15" s="255">
        <v>236.047</v>
      </c>
      <c r="CW15" s="255">
        <v>10.17</v>
      </c>
      <c r="CX15" s="255">
        <v>-122.042</v>
      </c>
      <c r="CY15" s="213"/>
      <c r="CZ15" s="255">
        <v>2.7610000000000001</v>
      </c>
      <c r="DA15" s="255">
        <v>236.1</v>
      </c>
      <c r="DB15" s="255">
        <v>10.199999999999989</v>
      </c>
      <c r="DC15" s="255">
        <v>-122.1</v>
      </c>
      <c r="DD15" s="213"/>
      <c r="DE15" s="255">
        <v>14.7</v>
      </c>
      <c r="DF15" s="255">
        <v>18.5</v>
      </c>
      <c r="DG15" s="255">
        <v>19.799999999999997</v>
      </c>
      <c r="DH15" s="255">
        <v>45</v>
      </c>
      <c r="DI15" s="213"/>
      <c r="DJ15" s="255">
        <v>33</v>
      </c>
      <c r="DK15" s="255">
        <v>36</v>
      </c>
      <c r="DL15" s="255">
        <v>39</v>
      </c>
      <c r="DM15" s="255">
        <v>34</v>
      </c>
      <c r="DN15" s="213"/>
      <c r="DO15" s="255">
        <v>57</v>
      </c>
      <c r="DP15" s="255">
        <v>-38</v>
      </c>
      <c r="DQ15" s="255">
        <v>10</v>
      </c>
      <c r="DR15" s="57"/>
      <c r="DS15" s="224"/>
    </row>
    <row r="16" spans="2:126" ht="15" customHeight="1" x14ac:dyDescent="0.3">
      <c r="B16" s="123" t="s">
        <v>173</v>
      </c>
      <c r="C16" s="57">
        <v>1.7290000000000001</v>
      </c>
      <c r="D16" s="57">
        <v>1.8439999999999999</v>
      </c>
      <c r="E16" s="57">
        <v>1.8260000000000001</v>
      </c>
      <c r="F16" s="57">
        <v>2.218</v>
      </c>
      <c r="G16" s="46"/>
      <c r="H16" s="57">
        <v>1.663</v>
      </c>
      <c r="I16" s="57">
        <v>4.16</v>
      </c>
      <c r="J16" s="57">
        <v>-0.76400000000000001</v>
      </c>
      <c r="K16" s="57">
        <v>5.9159999999999995</v>
      </c>
      <c r="L16" s="46"/>
      <c r="M16" s="57">
        <v>3.1880000000000002</v>
      </c>
      <c r="N16" s="57">
        <v>6.8769999999999989</v>
      </c>
      <c r="O16" s="57">
        <v>0</v>
      </c>
      <c r="P16" s="57">
        <v>9.9740000000000002</v>
      </c>
      <c r="Q16" s="46"/>
      <c r="R16" s="57">
        <v>5.6529999999999996</v>
      </c>
      <c r="S16" s="57">
        <v>8.0850000000000009</v>
      </c>
      <c r="T16" s="57">
        <v>17.933</v>
      </c>
      <c r="U16" s="57">
        <v>19.38</v>
      </c>
      <c r="V16" s="46"/>
      <c r="W16" s="57">
        <v>11.419</v>
      </c>
      <c r="X16" s="57">
        <v>2.7579999999999991</v>
      </c>
      <c r="Y16" s="57">
        <v>18.587</v>
      </c>
      <c r="Z16" s="57">
        <v>7.7260000000000026</v>
      </c>
      <c r="AA16" s="46"/>
      <c r="AB16" s="57">
        <v>6.5670000000000002</v>
      </c>
      <c r="AC16" s="57">
        <v>6.5109999999999992</v>
      </c>
      <c r="AD16" s="57">
        <v>5.7850000000000001</v>
      </c>
      <c r="AE16" s="57">
        <v>6.7609999999999992</v>
      </c>
      <c r="AF16" s="46"/>
      <c r="AG16" s="57">
        <v>4.9939999999999998</v>
      </c>
      <c r="AH16" s="57">
        <v>16.599</v>
      </c>
      <c r="AI16" s="57">
        <v>2.6120000000000001</v>
      </c>
      <c r="AJ16" s="57">
        <v>8.2899999999999991</v>
      </c>
      <c r="AK16" s="46"/>
      <c r="AL16" s="57">
        <v>3.234</v>
      </c>
      <c r="AM16" s="57">
        <v>15.072000000000001</v>
      </c>
      <c r="AN16" s="57">
        <v>34.468000000000004</v>
      </c>
      <c r="AO16" s="57">
        <v>41.33</v>
      </c>
      <c r="AP16" s="46"/>
      <c r="AQ16" s="57">
        <v>61.454000000000001</v>
      </c>
      <c r="AR16" s="57">
        <v>-24.515999999999998</v>
      </c>
      <c r="AS16" s="57">
        <v>39.645000000000003</v>
      </c>
      <c r="AT16" s="57">
        <v>75.62700000000001</v>
      </c>
      <c r="AU16" s="46"/>
      <c r="AV16" s="57">
        <v>54.113</v>
      </c>
      <c r="AW16" s="57">
        <v>-20.883000000000003</v>
      </c>
      <c r="AX16" s="57">
        <v>15.016999999999999</v>
      </c>
      <c r="AY16" s="57">
        <v>42.055000000000007</v>
      </c>
      <c r="AZ16" s="46"/>
      <c r="BA16" s="57">
        <v>7.2409999999999997</v>
      </c>
      <c r="BB16" s="57">
        <v>6.6689999999999996</v>
      </c>
      <c r="BC16" s="57">
        <v>6.1070000000000002</v>
      </c>
      <c r="BD16" s="57">
        <v>13.632999999999999</v>
      </c>
      <c r="BE16" s="46"/>
      <c r="BF16" s="57">
        <v>4.2</v>
      </c>
      <c r="BG16" s="57">
        <v>5.609</v>
      </c>
      <c r="BH16" s="57">
        <v>2.2349999999999999</v>
      </c>
      <c r="BI16" s="57">
        <v>7.472999999999999</v>
      </c>
      <c r="BJ16" s="46"/>
      <c r="BK16" s="57">
        <v>2.5419999999999998</v>
      </c>
      <c r="BL16" s="57">
        <v>5.157</v>
      </c>
      <c r="BM16" s="57">
        <v>17.739999999999998</v>
      </c>
      <c r="BN16" s="57">
        <v>15.860999999999997</v>
      </c>
      <c r="BO16" s="57">
        <v>15.244</v>
      </c>
      <c r="BP16" s="46"/>
      <c r="BQ16" s="57">
        <v>28.956</v>
      </c>
      <c r="BR16" s="57">
        <v>34.912999999999997</v>
      </c>
      <c r="BS16" s="57">
        <v>67.682000000000002</v>
      </c>
      <c r="BT16" s="57">
        <v>19.844999999999999</v>
      </c>
      <c r="BV16" s="57">
        <v>31.099</v>
      </c>
      <c r="BW16" s="57">
        <v>40.783999999999999</v>
      </c>
      <c r="BX16" s="57">
        <v>43.206000000000003</v>
      </c>
      <c r="BY16" s="57">
        <v>37.787999999999997</v>
      </c>
      <c r="CA16" s="57">
        <v>161.911</v>
      </c>
      <c r="CB16" s="57">
        <v>32.265999999999998</v>
      </c>
      <c r="CC16" s="57">
        <v>118.18300000000001</v>
      </c>
      <c r="CD16" s="57">
        <v>28.686</v>
      </c>
      <c r="CF16" s="57">
        <v>49.048999999999999</v>
      </c>
      <c r="CG16" s="57">
        <v>33.722000000000001</v>
      </c>
      <c r="CH16" s="57">
        <v>45.485999999999997</v>
      </c>
      <c r="CI16" s="57">
        <v>145.04899999999998</v>
      </c>
      <c r="CJ16" s="213"/>
      <c r="CK16" s="57">
        <v>37.625</v>
      </c>
      <c r="CL16" s="57">
        <v>20.949000000000002</v>
      </c>
      <c r="CM16" s="57">
        <v>28.003</v>
      </c>
      <c r="CN16" s="57">
        <v>129.41999999999999</v>
      </c>
      <c r="CO16" s="213"/>
      <c r="CP16" s="57">
        <v>37.625</v>
      </c>
      <c r="CQ16" s="57">
        <v>20.949000000000002</v>
      </c>
      <c r="CR16" s="57">
        <v>28.003</v>
      </c>
      <c r="CS16" s="57">
        <v>123.038</v>
      </c>
      <c r="CT16" s="213"/>
      <c r="CU16" s="255">
        <v>45.125999999999998</v>
      </c>
      <c r="CV16" s="255">
        <v>33.271000000000001</v>
      </c>
      <c r="CW16" s="255">
        <v>63.546999999999997</v>
      </c>
      <c r="CX16" s="255">
        <v>81.905000000000001</v>
      </c>
      <c r="CY16" s="213"/>
      <c r="CZ16" s="255">
        <v>45.125999999999998</v>
      </c>
      <c r="DA16" s="255">
        <v>33.271000000000001</v>
      </c>
      <c r="DB16" s="255">
        <v>63.5</v>
      </c>
      <c r="DC16" s="255">
        <v>81.900000000000006</v>
      </c>
      <c r="DD16" s="213"/>
      <c r="DE16" s="255">
        <v>100.2</v>
      </c>
      <c r="DF16" s="255">
        <v>59.3</v>
      </c>
      <c r="DG16" s="255">
        <v>104.30000000000001</v>
      </c>
      <c r="DH16" s="255">
        <v>70.5</v>
      </c>
      <c r="DI16" s="213"/>
      <c r="DJ16" s="255">
        <v>62</v>
      </c>
      <c r="DK16" s="255">
        <v>97</v>
      </c>
      <c r="DL16" s="255">
        <v>46</v>
      </c>
      <c r="DM16" s="255">
        <v>101</v>
      </c>
      <c r="DN16" s="213"/>
      <c r="DO16" s="255">
        <v>82</v>
      </c>
      <c r="DP16" s="255">
        <v>137</v>
      </c>
      <c r="DQ16" s="255">
        <v>143</v>
      </c>
      <c r="DR16" s="57"/>
      <c r="DS16" s="224"/>
    </row>
    <row r="17" spans="2:124" ht="15" customHeight="1" x14ac:dyDescent="0.3">
      <c r="B17" s="123" t="s">
        <v>174</v>
      </c>
      <c r="C17" s="56">
        <v>-14.059000000000001</v>
      </c>
      <c r="D17" s="56">
        <v>5.2880000000000003</v>
      </c>
      <c r="E17" s="56">
        <v>4.9990000000000041</v>
      </c>
      <c r="F17" s="56">
        <v>52.077000000000012</v>
      </c>
      <c r="G17" s="51"/>
      <c r="H17" s="56">
        <v>14.102000000000004</v>
      </c>
      <c r="I17" s="56">
        <v>47.200999999999979</v>
      </c>
      <c r="J17" s="56">
        <v>40.065000000000012</v>
      </c>
      <c r="K17" s="56">
        <v>64.464000000000112</v>
      </c>
      <c r="L17" s="51"/>
      <c r="M17" s="56">
        <v>22.40300000000002</v>
      </c>
      <c r="N17" s="56">
        <v>41.312999999999988</v>
      </c>
      <c r="O17" s="56">
        <v>51.165999999999997</v>
      </c>
      <c r="P17" s="56">
        <v>98.342999999999918</v>
      </c>
      <c r="Q17" s="51"/>
      <c r="R17" s="56">
        <v>-3.9110000000000014</v>
      </c>
      <c r="S17" s="56">
        <v>35.487000000000037</v>
      </c>
      <c r="T17" s="56">
        <v>3.5530000000000044</v>
      </c>
      <c r="U17" s="56">
        <v>104.12199999999996</v>
      </c>
      <c r="V17" s="51"/>
      <c r="W17" s="56">
        <v>-0.87700000000000244</v>
      </c>
      <c r="X17" s="56">
        <v>50.53900000000003</v>
      </c>
      <c r="Y17" s="56">
        <v>19.854000000000003</v>
      </c>
      <c r="Z17" s="56">
        <v>111.30200000000016</v>
      </c>
      <c r="AA17" s="51"/>
      <c r="AB17" s="56">
        <v>19.064999999999976</v>
      </c>
      <c r="AC17" s="56">
        <v>80.038000000000039</v>
      </c>
      <c r="AD17" s="56">
        <v>75.277000000000029</v>
      </c>
      <c r="AE17" s="56">
        <v>156.64300000000037</v>
      </c>
      <c r="AF17" s="51"/>
      <c r="AG17" s="56">
        <v>39.87700000000001</v>
      </c>
      <c r="AH17" s="56">
        <v>95.268000000000043</v>
      </c>
      <c r="AI17" s="56">
        <v>111.76199999999996</v>
      </c>
      <c r="AJ17" s="56">
        <v>177.22900000000004</v>
      </c>
      <c r="AK17" s="51"/>
      <c r="AL17" s="56">
        <v>25.948000000000008</v>
      </c>
      <c r="AM17" s="56">
        <v>143.55099999999999</v>
      </c>
      <c r="AN17" s="56">
        <v>133.52699999999999</v>
      </c>
      <c r="AO17" s="56">
        <v>220.84499999999991</v>
      </c>
      <c r="AP17" s="51"/>
      <c r="AQ17" s="56">
        <v>-12.423000000000002</v>
      </c>
      <c r="AR17" s="56">
        <v>203.54200000000014</v>
      </c>
      <c r="AS17" s="56">
        <v>95.122999999999934</v>
      </c>
      <c r="AT17" s="56">
        <v>173.65300000000016</v>
      </c>
      <c r="AU17" s="51"/>
      <c r="AV17" s="56">
        <v>-29.713999999999981</v>
      </c>
      <c r="AW17" s="56">
        <v>158.274</v>
      </c>
      <c r="AX17" s="56">
        <v>92.456000000000046</v>
      </c>
      <c r="AY17" s="56">
        <v>193.35200000000003</v>
      </c>
      <c r="AZ17" s="51"/>
      <c r="BA17" s="56">
        <v>-68.944000000000045</v>
      </c>
      <c r="BB17" s="56">
        <v>88.887000000000043</v>
      </c>
      <c r="BC17" s="56">
        <v>-3.2460000000000715</v>
      </c>
      <c r="BD17" s="56">
        <v>177.38100000000006</v>
      </c>
      <c r="BE17" s="51"/>
      <c r="BF17" s="56">
        <v>-111.49699999999997</v>
      </c>
      <c r="BG17" s="56">
        <v>208.97200000000009</v>
      </c>
      <c r="BH17" s="56">
        <v>114.33500000000002</v>
      </c>
      <c r="BI17" s="56">
        <v>351.86099999999988</v>
      </c>
      <c r="BJ17" s="51"/>
      <c r="BK17" s="56">
        <v>-103.187</v>
      </c>
      <c r="BL17" s="56">
        <v>296.28000000000003</v>
      </c>
      <c r="BM17" s="56">
        <v>110.001</v>
      </c>
      <c r="BN17" s="56">
        <v>420.58599999999996</v>
      </c>
      <c r="BO17" s="56">
        <v>353.71899999999999</v>
      </c>
      <c r="BP17" s="51"/>
      <c r="BQ17" s="56">
        <v>-116.85299999999999</v>
      </c>
      <c r="BR17" s="56">
        <v>341.774</v>
      </c>
      <c r="BS17" s="56">
        <v>43.442999999999998</v>
      </c>
      <c r="BT17" s="56">
        <v>396.82600000000002</v>
      </c>
      <c r="BV17" s="56">
        <v>36.713000000000001</v>
      </c>
      <c r="BW17" s="56">
        <v>146.07900000000001</v>
      </c>
      <c r="BX17" s="56">
        <v>293.93900000000002</v>
      </c>
      <c r="BY17" s="56">
        <v>260.38499999999999</v>
      </c>
      <c r="CA17" s="56">
        <v>-419.03699999999998</v>
      </c>
      <c r="CB17" s="56">
        <v>66.012</v>
      </c>
      <c r="CC17" s="56">
        <v>240.50200000000001</v>
      </c>
      <c r="CD17" s="56">
        <v>-3.9910000000000001</v>
      </c>
      <c r="CF17" s="56">
        <v>49.106000000000002</v>
      </c>
      <c r="CG17" s="56">
        <v>569.04399999999998</v>
      </c>
      <c r="CH17" s="56">
        <v>779.33199999999999</v>
      </c>
      <c r="CI17" s="56">
        <v>-165.47199999999998</v>
      </c>
      <c r="CJ17" s="213"/>
      <c r="CK17" s="56">
        <v>-91.191000000000003</v>
      </c>
      <c r="CL17" s="56">
        <v>399.04200000000009</v>
      </c>
      <c r="CM17" s="56">
        <v>599.61399999999992</v>
      </c>
      <c r="CN17" s="56">
        <v>30.308</v>
      </c>
      <c r="CO17" s="213"/>
      <c r="CP17" s="56">
        <v>-91.191000000000003</v>
      </c>
      <c r="CQ17" s="56">
        <v>399.04200000000009</v>
      </c>
      <c r="CR17" s="56">
        <v>599.61399999999992</v>
      </c>
      <c r="CS17" s="56">
        <v>305.58100000000002</v>
      </c>
      <c r="CT17" s="213"/>
      <c r="CU17" s="255">
        <v>74.650999999999996</v>
      </c>
      <c r="CV17" s="255">
        <v>598.12099999999998</v>
      </c>
      <c r="CW17" s="255">
        <v>458.45299999999997</v>
      </c>
      <c r="CX17" s="255">
        <v>231.53299999999999</v>
      </c>
      <c r="CY17" s="213"/>
      <c r="CZ17" s="255">
        <v>74.650999999999996</v>
      </c>
      <c r="DA17" s="255">
        <v>322.89999999999998</v>
      </c>
      <c r="DB17" s="255">
        <v>458.5</v>
      </c>
      <c r="DC17" s="255">
        <v>231.5</v>
      </c>
      <c r="DD17" s="213"/>
      <c r="DE17" s="255">
        <v>145.19999999999999</v>
      </c>
      <c r="DF17" s="255">
        <v>566.19999999999993</v>
      </c>
      <c r="DG17" s="255">
        <v>718.10000000000014</v>
      </c>
      <c r="DH17" s="255">
        <v>617.70000000000005</v>
      </c>
      <c r="DI17" s="213"/>
      <c r="DJ17" s="255">
        <v>382</v>
      </c>
      <c r="DK17" s="255">
        <v>550</v>
      </c>
      <c r="DL17" s="255">
        <v>724</v>
      </c>
      <c r="DM17" s="255">
        <v>595</v>
      </c>
      <c r="DN17" s="213"/>
      <c r="DO17" s="255">
        <v>439</v>
      </c>
      <c r="DP17" s="255">
        <v>514</v>
      </c>
      <c r="DQ17" s="255">
        <v>255</v>
      </c>
      <c r="DR17" s="56"/>
      <c r="DS17" s="224"/>
    </row>
    <row r="18" spans="2:124" ht="15" customHeight="1" x14ac:dyDescent="0.3">
      <c r="B18" s="123" t="s">
        <v>175</v>
      </c>
      <c r="C18" s="57">
        <v>-0.442</v>
      </c>
      <c r="D18" s="57">
        <v>-5.2999999999999992E-2</v>
      </c>
      <c r="E18" s="57">
        <v>1.3680000000000001</v>
      </c>
      <c r="F18" s="57">
        <v>8.109</v>
      </c>
      <c r="H18" s="57">
        <v>2.7309999999999999</v>
      </c>
      <c r="I18" s="57">
        <v>8.3279999999999994</v>
      </c>
      <c r="J18" s="57">
        <v>7.5220000000000002</v>
      </c>
      <c r="K18" s="57">
        <v>12.501999999999999</v>
      </c>
      <c r="M18" s="57">
        <v>4.3230000000000004</v>
      </c>
      <c r="N18" s="57">
        <v>6.625</v>
      </c>
      <c r="O18" s="57">
        <v>10.353999999999999</v>
      </c>
      <c r="P18" s="57">
        <v>24.416000000000004</v>
      </c>
      <c r="R18" s="57">
        <v>3.8679999999999999</v>
      </c>
      <c r="S18" s="57">
        <v>5.4219999999999988</v>
      </c>
      <c r="T18" s="57">
        <v>3.0739999999999998</v>
      </c>
      <c r="U18" s="57">
        <v>22.166</v>
      </c>
      <c r="W18" s="57">
        <v>3.907</v>
      </c>
      <c r="X18" s="57">
        <v>12.681000000000001</v>
      </c>
      <c r="Y18" s="57">
        <v>3.153</v>
      </c>
      <c r="Z18" s="57">
        <v>23.664999999999999</v>
      </c>
      <c r="AB18" s="57">
        <v>4.9290000000000003</v>
      </c>
      <c r="AC18" s="57">
        <v>15.863000000000001</v>
      </c>
      <c r="AD18" s="57">
        <v>14.154999999999999</v>
      </c>
      <c r="AE18" s="57">
        <v>26.93</v>
      </c>
      <c r="AG18" s="57">
        <v>5.9180000000000001</v>
      </c>
      <c r="AH18" s="57">
        <v>17.406000000000002</v>
      </c>
      <c r="AI18" s="57">
        <v>17.148</v>
      </c>
      <c r="AJ18" s="57">
        <v>29.687000000000005</v>
      </c>
      <c r="AL18" s="57">
        <v>6.3959999999999999</v>
      </c>
      <c r="AM18" s="57">
        <v>23.218999999999998</v>
      </c>
      <c r="AN18" s="57">
        <v>22.54</v>
      </c>
      <c r="AO18" s="57">
        <v>38.856999999999999</v>
      </c>
      <c r="AQ18" s="57">
        <v>1.841</v>
      </c>
      <c r="AR18" s="57">
        <v>35.085999999999999</v>
      </c>
      <c r="AS18" s="57">
        <v>13.082000000000001</v>
      </c>
      <c r="AT18" s="57">
        <v>-71.974000000000004</v>
      </c>
      <c r="AV18" s="57">
        <v>7.6210000000000004</v>
      </c>
      <c r="AW18" s="57">
        <v>21.646000000000001</v>
      </c>
      <c r="AX18" s="57">
        <v>12.736000000000001</v>
      </c>
      <c r="AY18" s="57">
        <v>21.045000000000002</v>
      </c>
      <c r="BA18" s="57">
        <v>-3.3639999999999999</v>
      </c>
      <c r="BB18" s="57">
        <v>-0.93100000000000005</v>
      </c>
      <c r="BC18" s="57">
        <v>3.2480000000000002</v>
      </c>
      <c r="BD18" s="57">
        <v>20.350000000000001</v>
      </c>
      <c r="BF18" s="57">
        <v>5.5309999999999997</v>
      </c>
      <c r="BG18" s="57">
        <v>35.795000000000002</v>
      </c>
      <c r="BH18" s="57">
        <v>29.259</v>
      </c>
      <c r="BI18" s="57">
        <v>52.312000000000012</v>
      </c>
      <c r="BK18" s="57">
        <v>1.5820000000000001</v>
      </c>
      <c r="BL18" s="57">
        <v>90.150999999999996</v>
      </c>
      <c r="BM18" s="57">
        <v>18.443999999999999</v>
      </c>
      <c r="BN18" s="57">
        <v>108.32699999999998</v>
      </c>
      <c r="BO18" s="57">
        <v>104.15</v>
      </c>
      <c r="BQ18" s="57">
        <v>-2.2639999999999998</v>
      </c>
      <c r="BR18" s="57">
        <v>136.297</v>
      </c>
      <c r="BS18" s="57">
        <v>23.812000000000001</v>
      </c>
      <c r="BT18" s="57">
        <v>86.305999999999997</v>
      </c>
      <c r="BV18" s="57">
        <v>13.416</v>
      </c>
      <c r="BW18" s="57">
        <v>114.139</v>
      </c>
      <c r="BX18" s="57">
        <v>57.552</v>
      </c>
      <c r="BY18" s="57">
        <v>66.004000000000005</v>
      </c>
      <c r="CA18" s="57">
        <v>-57.046999999999997</v>
      </c>
      <c r="CB18" s="57">
        <v>96.650999999999996</v>
      </c>
      <c r="CC18" s="57">
        <v>-6.3680000000000003</v>
      </c>
      <c r="CD18" s="57">
        <v>40.380000000000003</v>
      </c>
      <c r="CF18" s="57">
        <v>27.558</v>
      </c>
      <c r="CG18" s="57">
        <v>109.949</v>
      </c>
      <c r="CH18" s="57">
        <v>151.751</v>
      </c>
      <c r="CI18" s="57">
        <v>-10.770000000000039</v>
      </c>
      <c r="CJ18" s="213"/>
      <c r="CK18" s="57">
        <v>-11.27</v>
      </c>
      <c r="CL18" s="57">
        <v>92.253</v>
      </c>
      <c r="CM18" s="57">
        <v>113.48399999999999</v>
      </c>
      <c r="CN18" s="57">
        <v>17.957999999999998</v>
      </c>
      <c r="CO18" s="213"/>
      <c r="CP18" s="57">
        <v>-11.27</v>
      </c>
      <c r="CQ18" s="57">
        <v>92.253</v>
      </c>
      <c r="CR18" s="57">
        <v>113.48399999999999</v>
      </c>
      <c r="CS18" s="57">
        <v>17.957999999999998</v>
      </c>
      <c r="CT18" s="213"/>
      <c r="CU18" s="255">
        <v>47.344000000000001</v>
      </c>
      <c r="CV18" s="255">
        <v>60.585000000000001</v>
      </c>
      <c r="CW18" s="255">
        <v>62.926000000000002</v>
      </c>
      <c r="CX18" s="255">
        <v>47.680999999999997</v>
      </c>
      <c r="CY18" s="213"/>
      <c r="CZ18" s="255">
        <v>47.344000000000001</v>
      </c>
      <c r="DA18" s="255">
        <v>60.585000000000001</v>
      </c>
      <c r="DB18" s="255">
        <v>63</v>
      </c>
      <c r="DC18" s="255">
        <v>47.6</v>
      </c>
      <c r="DD18" s="213"/>
      <c r="DE18" s="255">
        <v>33.4</v>
      </c>
      <c r="DF18" s="255">
        <v>124.7</v>
      </c>
      <c r="DG18" s="255">
        <v>143.79999999999998</v>
      </c>
      <c r="DH18" s="255">
        <v>133.30000000000001</v>
      </c>
      <c r="DI18" s="213"/>
      <c r="DJ18" s="255">
        <v>105</v>
      </c>
      <c r="DK18" s="255">
        <v>107</v>
      </c>
      <c r="DL18" s="255">
        <v>147</v>
      </c>
      <c r="DM18" s="255">
        <v>145</v>
      </c>
      <c r="DN18" s="213"/>
      <c r="DO18" s="255">
        <v>107</v>
      </c>
      <c r="DP18" s="255">
        <v>47</v>
      </c>
      <c r="DQ18" s="255">
        <v>271</v>
      </c>
      <c r="DR18" s="57"/>
      <c r="DS18" s="224"/>
    </row>
    <row r="19" spans="2:124" ht="15" customHeight="1" x14ac:dyDescent="0.3">
      <c r="B19" s="1" t="s">
        <v>334</v>
      </c>
      <c r="C19" s="53">
        <v>-13.617000000000001</v>
      </c>
      <c r="D19" s="53">
        <v>5.3410000000000002</v>
      </c>
      <c r="E19" s="53">
        <v>3.6310000000000038</v>
      </c>
      <c r="F19" s="53">
        <v>43.968000000000011</v>
      </c>
      <c r="G19" s="46"/>
      <c r="H19" s="53">
        <v>11.371000000000004</v>
      </c>
      <c r="I19" s="53">
        <v>38.872999999999976</v>
      </c>
      <c r="J19" s="53">
        <v>32.543000000000013</v>
      </c>
      <c r="K19" s="53">
        <v>51.962000000000117</v>
      </c>
      <c r="L19" s="46"/>
      <c r="M19" s="53">
        <v>18.08000000000002</v>
      </c>
      <c r="N19" s="53">
        <v>34.687999999999988</v>
      </c>
      <c r="O19" s="53">
        <v>40.811999999999998</v>
      </c>
      <c r="P19" s="53">
        <v>73.893999999999906</v>
      </c>
      <c r="Q19" s="46"/>
      <c r="R19" s="53">
        <v>-7.7790000000000017</v>
      </c>
      <c r="S19" s="53">
        <v>30.06500000000004</v>
      </c>
      <c r="T19" s="53">
        <v>0.47900000000000453</v>
      </c>
      <c r="U19" s="53">
        <v>81.868999999999957</v>
      </c>
      <c r="V19" s="46"/>
      <c r="W19" s="53">
        <v>-4.7840000000000025</v>
      </c>
      <c r="X19" s="53">
        <v>37.858000000000033</v>
      </c>
      <c r="Y19" s="53">
        <v>16.701000000000004</v>
      </c>
      <c r="Z19" s="53">
        <v>87.637000000000171</v>
      </c>
      <c r="AA19" s="46"/>
      <c r="AB19" s="53">
        <v>14.135999999999976</v>
      </c>
      <c r="AC19" s="53">
        <v>64.17500000000004</v>
      </c>
      <c r="AD19" s="53">
        <v>61.122000000000028</v>
      </c>
      <c r="AE19" s="53">
        <v>129.29200000000037</v>
      </c>
      <c r="AF19" s="46"/>
      <c r="AG19" s="53">
        <v>33.616000000000007</v>
      </c>
      <c r="AH19" s="53">
        <v>77.507000000000033</v>
      </c>
      <c r="AI19" s="53">
        <v>94.157999999999959</v>
      </c>
      <c r="AJ19" s="53">
        <v>147.14800000000002</v>
      </c>
      <c r="AK19" s="46"/>
      <c r="AL19" s="53">
        <v>19.172000000000008</v>
      </c>
      <c r="AM19" s="53">
        <v>119.86099999999999</v>
      </c>
      <c r="AN19" s="53">
        <v>110.46199999999999</v>
      </c>
      <c r="AO19" s="53">
        <v>181.46899999999991</v>
      </c>
      <c r="AP19" s="46"/>
      <c r="AQ19" s="53">
        <v>-14.915000000000001</v>
      </c>
      <c r="AR19" s="53">
        <v>167.65800000000013</v>
      </c>
      <c r="AS19" s="53">
        <v>81.728999999999942</v>
      </c>
      <c r="AT19" s="53">
        <v>245.07400000000018</v>
      </c>
      <c r="AU19" s="46"/>
      <c r="AV19" s="53">
        <v>-37.33499999999998</v>
      </c>
      <c r="AW19" s="53">
        <v>136.62799999999999</v>
      </c>
      <c r="AX19" s="53">
        <v>79.720000000000041</v>
      </c>
      <c r="AY19" s="53">
        <v>172.30700000000002</v>
      </c>
      <c r="AZ19" s="46"/>
      <c r="BA19" s="53">
        <v>-65.580000000000041</v>
      </c>
      <c r="BB19" s="53">
        <v>89.81800000000004</v>
      </c>
      <c r="BC19" s="53">
        <v>-6.4940000000000717</v>
      </c>
      <c r="BD19" s="53">
        <v>157.03100000000006</v>
      </c>
      <c r="BE19" s="46"/>
      <c r="BF19" s="53">
        <v>-117.02799999999998</v>
      </c>
      <c r="BG19" s="53">
        <v>173.273</v>
      </c>
      <c r="BH19" s="53">
        <v>85.117999999999995</v>
      </c>
      <c r="BI19" s="53">
        <v>299.488</v>
      </c>
      <c r="BJ19" s="46"/>
      <c r="BK19" s="53">
        <v>-104.76900000000001</v>
      </c>
      <c r="BL19" s="53">
        <v>206.12899999999999</v>
      </c>
      <c r="BM19" s="53">
        <v>91.557000000000002</v>
      </c>
      <c r="BN19" s="53">
        <v>312.25900000000001</v>
      </c>
      <c r="BO19" s="53">
        <v>249.56899999999999</v>
      </c>
      <c r="BP19" s="46"/>
      <c r="BQ19" s="53">
        <v>-114.589</v>
      </c>
      <c r="BR19" s="53">
        <v>205.477</v>
      </c>
      <c r="BS19" s="53">
        <v>19.631</v>
      </c>
      <c r="BT19" s="53">
        <v>310.52</v>
      </c>
      <c r="BV19" s="53">
        <v>23.297000000000001</v>
      </c>
      <c r="BW19" s="53">
        <v>31.94</v>
      </c>
      <c r="BX19" s="53">
        <v>236.387</v>
      </c>
      <c r="BY19" s="53">
        <v>194.381</v>
      </c>
      <c r="CA19" s="53">
        <v>-361.99</v>
      </c>
      <c r="CB19" s="53">
        <v>-30.638999999999999</v>
      </c>
      <c r="CC19" s="53">
        <v>246.87</v>
      </c>
      <c r="CD19" s="53">
        <v>-44.371000000000002</v>
      </c>
      <c r="CF19" s="53">
        <v>21.547999999999998</v>
      </c>
      <c r="CG19" s="53">
        <v>459.09500000000003</v>
      </c>
      <c r="CH19" s="53">
        <v>627.58100000000002</v>
      </c>
      <c r="CI19" s="53">
        <v>-154.70200000000011</v>
      </c>
      <c r="CJ19" s="213"/>
      <c r="CK19" s="53">
        <v>-79.921000000000006</v>
      </c>
      <c r="CL19" s="53">
        <v>306.7890000000001</v>
      </c>
      <c r="CM19" s="53">
        <v>486.12999999999994</v>
      </c>
      <c r="CN19" s="53">
        <v>12.349999999999895</v>
      </c>
      <c r="CO19" s="213"/>
      <c r="CP19" s="53">
        <v>-79.921000000000006</v>
      </c>
      <c r="CQ19" s="53">
        <v>306.7890000000001</v>
      </c>
      <c r="CR19" s="53">
        <v>486.12999999999994</v>
      </c>
      <c r="CS19" s="53">
        <v>287.62299999999999</v>
      </c>
      <c r="CT19" s="213"/>
      <c r="CU19" s="256">
        <v>27.306999999999999</v>
      </c>
      <c r="CV19" s="256">
        <v>537.53599999999994</v>
      </c>
      <c r="CW19" s="256">
        <v>395.52699999999999</v>
      </c>
      <c r="CX19" s="256">
        <v>183.852</v>
      </c>
      <c r="CY19" s="213"/>
      <c r="CZ19" s="256">
        <v>27.306999999999999</v>
      </c>
      <c r="DA19" s="256">
        <v>262.26299999999998</v>
      </c>
      <c r="DB19" s="256">
        <v>395.5</v>
      </c>
      <c r="DC19" s="256">
        <v>183.9</v>
      </c>
      <c r="DD19" s="213"/>
      <c r="DE19" s="256">
        <v>111.8</v>
      </c>
      <c r="DF19" s="256">
        <v>441.49999999999972</v>
      </c>
      <c r="DG19" s="256">
        <v>574.30000000000018</v>
      </c>
      <c r="DH19" s="256">
        <v>484.4</v>
      </c>
      <c r="DI19" s="213"/>
      <c r="DJ19" s="256">
        <v>277</v>
      </c>
      <c r="DK19" s="256">
        <v>443</v>
      </c>
      <c r="DL19" s="256">
        <v>577</v>
      </c>
      <c r="DM19" s="256">
        <v>450</v>
      </c>
      <c r="DN19" s="213"/>
      <c r="DO19" s="256">
        <v>332</v>
      </c>
      <c r="DP19" s="256">
        <v>467</v>
      </c>
      <c r="DQ19" s="256">
        <v>-16</v>
      </c>
      <c r="DR19" s="53"/>
      <c r="DS19" s="224"/>
    </row>
    <row r="20" spans="2:124" ht="15" customHeight="1" x14ac:dyDescent="0.3">
      <c r="B20" s="124" t="s">
        <v>340</v>
      </c>
      <c r="C20" s="53">
        <v>0</v>
      </c>
      <c r="D20" s="53">
        <v>0</v>
      </c>
      <c r="E20" s="53">
        <v>0</v>
      </c>
      <c r="F20" s="53">
        <v>0</v>
      </c>
      <c r="G20" s="123"/>
      <c r="H20" s="53">
        <v>0</v>
      </c>
      <c r="I20" s="53">
        <v>0</v>
      </c>
      <c r="J20" s="53">
        <v>0</v>
      </c>
      <c r="K20" s="53">
        <v>0</v>
      </c>
      <c r="L20" s="123"/>
      <c r="M20" s="53">
        <v>0</v>
      </c>
      <c r="N20" s="53">
        <v>0</v>
      </c>
      <c r="O20" s="53">
        <v>0</v>
      </c>
      <c r="P20" s="53">
        <v>0</v>
      </c>
      <c r="Q20" s="123"/>
      <c r="R20" s="53">
        <v>0</v>
      </c>
      <c r="S20" s="53">
        <v>0</v>
      </c>
      <c r="T20" s="53">
        <v>0</v>
      </c>
      <c r="U20" s="53">
        <v>0</v>
      </c>
      <c r="V20" s="123"/>
      <c r="W20" s="53">
        <v>0</v>
      </c>
      <c r="X20" s="53">
        <v>0</v>
      </c>
      <c r="Y20" s="53">
        <v>0</v>
      </c>
      <c r="Z20" s="53">
        <v>0</v>
      </c>
      <c r="AA20" s="123"/>
      <c r="AB20" s="53">
        <v>0</v>
      </c>
      <c r="AC20" s="53">
        <v>0</v>
      </c>
      <c r="AD20" s="53">
        <v>0</v>
      </c>
      <c r="AE20" s="53">
        <v>0</v>
      </c>
      <c r="AF20" s="123"/>
      <c r="AG20" s="53">
        <v>0</v>
      </c>
      <c r="AH20" s="53">
        <v>0</v>
      </c>
      <c r="AI20" s="53">
        <v>0</v>
      </c>
      <c r="AJ20" s="53">
        <v>0</v>
      </c>
      <c r="AK20" s="123"/>
      <c r="AL20" s="53">
        <v>0</v>
      </c>
      <c r="AM20" s="53">
        <v>0</v>
      </c>
      <c r="AN20" s="53">
        <v>0</v>
      </c>
      <c r="AO20" s="53">
        <v>0</v>
      </c>
      <c r="AP20" s="123"/>
      <c r="AQ20" s="53">
        <v>0</v>
      </c>
      <c r="AR20" s="53">
        <v>0</v>
      </c>
      <c r="AS20" s="53">
        <v>0</v>
      </c>
      <c r="AT20" s="53">
        <v>0</v>
      </c>
      <c r="AU20" s="123"/>
      <c r="AV20" s="53">
        <v>0</v>
      </c>
      <c r="AW20" s="53">
        <v>0</v>
      </c>
      <c r="AX20" s="53">
        <v>0</v>
      </c>
      <c r="AY20" s="53">
        <v>0</v>
      </c>
      <c r="AZ20" s="123"/>
      <c r="BA20" s="53">
        <v>0</v>
      </c>
      <c r="BB20" s="53">
        <v>0</v>
      </c>
      <c r="BC20" s="53">
        <v>0</v>
      </c>
      <c r="BD20" s="53">
        <v>0</v>
      </c>
      <c r="BE20" s="123"/>
      <c r="BF20" s="53">
        <v>0</v>
      </c>
      <c r="BG20" s="53">
        <v>0</v>
      </c>
      <c r="BH20" s="53">
        <v>0</v>
      </c>
      <c r="BI20" s="53">
        <v>0</v>
      </c>
      <c r="BJ20" s="123"/>
      <c r="BK20" s="53">
        <v>0</v>
      </c>
      <c r="BL20" s="53">
        <v>0</v>
      </c>
      <c r="BM20" s="53">
        <v>0</v>
      </c>
      <c r="BN20" s="53">
        <v>0</v>
      </c>
      <c r="BO20" s="223">
        <v>0</v>
      </c>
      <c r="BQ20" s="53">
        <v>0</v>
      </c>
      <c r="BR20" s="53">
        <v>0</v>
      </c>
      <c r="BS20" s="53">
        <v>0</v>
      </c>
      <c r="BT20" s="53">
        <v>0</v>
      </c>
      <c r="BV20" s="53">
        <v>0</v>
      </c>
      <c r="BW20" s="53">
        <v>0</v>
      </c>
      <c r="BX20" s="53">
        <v>0</v>
      </c>
      <c r="BY20" s="53">
        <v>0</v>
      </c>
      <c r="BZ20" s="123"/>
      <c r="CA20" s="53">
        <v>0</v>
      </c>
      <c r="CB20" s="53">
        <v>0</v>
      </c>
      <c r="CC20" s="53">
        <v>0</v>
      </c>
      <c r="CD20" s="53">
        <v>0</v>
      </c>
      <c r="CE20" s="123"/>
      <c r="CF20" s="53">
        <v>0</v>
      </c>
      <c r="CG20" s="53">
        <v>0</v>
      </c>
      <c r="CH20" s="53">
        <v>0</v>
      </c>
      <c r="CI20" s="53">
        <v>0</v>
      </c>
      <c r="CJ20" s="213"/>
      <c r="CK20" s="53">
        <v>101.46899999999999</v>
      </c>
      <c r="CL20" s="53">
        <v>152.30600000000001</v>
      </c>
      <c r="CM20" s="53">
        <v>141.45099999999999</v>
      </c>
      <c r="CN20" s="53">
        <v>-167.05199999999999</v>
      </c>
      <c r="CO20" s="213"/>
      <c r="CP20" s="53">
        <v>101.46899999999999</v>
      </c>
      <c r="CQ20" s="53">
        <v>152.30600000000001</v>
      </c>
      <c r="CR20" s="53">
        <v>141.45099999999999</v>
      </c>
      <c r="CS20" s="53">
        <v>166.142</v>
      </c>
      <c r="CT20" s="213"/>
      <c r="CU20" s="256">
        <v>240.66300000000004</v>
      </c>
      <c r="CV20" s="256">
        <v>-291.34399999999994</v>
      </c>
      <c r="CW20" s="256">
        <v>0</v>
      </c>
      <c r="CX20" s="256">
        <v>0</v>
      </c>
      <c r="CY20" s="213"/>
      <c r="CZ20" s="256">
        <v>240.66300000000004</v>
      </c>
      <c r="DA20" s="256">
        <v>-624.53800000000001</v>
      </c>
      <c r="DB20" s="256">
        <v>0</v>
      </c>
      <c r="DC20" s="256">
        <v>0</v>
      </c>
      <c r="DD20" s="213"/>
      <c r="DE20" s="256">
        <v>0</v>
      </c>
      <c r="DF20" s="256">
        <v>0</v>
      </c>
      <c r="DG20" s="256">
        <v>0</v>
      </c>
      <c r="DH20" s="256">
        <v>0</v>
      </c>
      <c r="DI20" s="213"/>
      <c r="DJ20" s="256">
        <v>0</v>
      </c>
      <c r="DK20" s="256">
        <v>0</v>
      </c>
      <c r="DL20" s="256">
        <v>0</v>
      </c>
      <c r="DM20" s="256">
        <v>0</v>
      </c>
      <c r="DN20" s="213"/>
      <c r="DO20" s="256">
        <v>0</v>
      </c>
      <c r="DP20" s="256">
        <v>0</v>
      </c>
      <c r="DQ20" s="256">
        <v>0</v>
      </c>
      <c r="DR20" s="53"/>
      <c r="DS20" s="216"/>
    </row>
    <row r="21" spans="2:124" ht="15" customHeight="1" x14ac:dyDescent="0.3">
      <c r="B21" s="124" t="s">
        <v>361</v>
      </c>
      <c r="C21" s="53">
        <v>-13.617000000000001</v>
      </c>
      <c r="D21" s="53">
        <v>5.3410000000000002</v>
      </c>
      <c r="E21" s="53">
        <v>3.6310000000000038</v>
      </c>
      <c r="F21" s="53">
        <v>43.968000000000011</v>
      </c>
      <c r="G21" s="123"/>
      <c r="H21" s="53">
        <v>11.371000000000004</v>
      </c>
      <c r="I21" s="53">
        <v>38.872999999999976</v>
      </c>
      <c r="J21" s="53">
        <v>32.543000000000013</v>
      </c>
      <c r="K21" s="53">
        <v>51.962000000000117</v>
      </c>
      <c r="L21" s="123"/>
      <c r="M21" s="53">
        <v>18.08000000000002</v>
      </c>
      <c r="N21" s="53">
        <v>34.687999999999988</v>
      </c>
      <c r="O21" s="53">
        <v>40.811999999999998</v>
      </c>
      <c r="P21" s="53">
        <v>73.893999999999906</v>
      </c>
      <c r="Q21" s="123"/>
      <c r="R21" s="53">
        <v>-7.7790000000000017</v>
      </c>
      <c r="S21" s="53">
        <v>30.06500000000004</v>
      </c>
      <c r="T21" s="53">
        <v>0.47900000000000453</v>
      </c>
      <c r="U21" s="53">
        <v>81.868999999999957</v>
      </c>
      <c r="V21" s="123"/>
      <c r="W21" s="53">
        <v>-4.7840000000000025</v>
      </c>
      <c r="X21" s="53">
        <v>37.858000000000033</v>
      </c>
      <c r="Y21" s="53">
        <v>16.701000000000004</v>
      </c>
      <c r="Z21" s="53">
        <v>87.637000000000171</v>
      </c>
      <c r="AA21" s="123"/>
      <c r="AB21" s="53">
        <v>14.135999999999976</v>
      </c>
      <c r="AC21" s="53">
        <v>64.17500000000004</v>
      </c>
      <c r="AD21" s="53">
        <v>61.122000000000028</v>
      </c>
      <c r="AE21" s="53">
        <v>129.29200000000037</v>
      </c>
      <c r="AF21" s="123"/>
      <c r="AG21" s="53">
        <v>33.616000000000007</v>
      </c>
      <c r="AH21" s="53">
        <v>77.507000000000033</v>
      </c>
      <c r="AI21" s="53">
        <v>94.157999999999959</v>
      </c>
      <c r="AJ21" s="53">
        <v>147.14800000000002</v>
      </c>
      <c r="AK21" s="123"/>
      <c r="AL21" s="53">
        <v>19.172000000000008</v>
      </c>
      <c r="AM21" s="53">
        <v>119.86099999999999</v>
      </c>
      <c r="AN21" s="53">
        <v>110.46199999999999</v>
      </c>
      <c r="AO21" s="53">
        <v>181.46899999999991</v>
      </c>
      <c r="AP21" s="49"/>
      <c r="AQ21" s="53">
        <v>-14.915000000000001</v>
      </c>
      <c r="AR21" s="53">
        <v>167.65800000000013</v>
      </c>
      <c r="AS21" s="53">
        <v>81.728999999999942</v>
      </c>
      <c r="AT21" s="53">
        <v>245.07400000000018</v>
      </c>
      <c r="AU21" s="49"/>
      <c r="AV21" s="53">
        <v>-37.33499999999998</v>
      </c>
      <c r="AW21" s="53">
        <v>136.62799999999999</v>
      </c>
      <c r="AX21" s="53">
        <v>79.720000000000041</v>
      </c>
      <c r="AY21" s="53">
        <v>172.30700000000002</v>
      </c>
      <c r="AZ21" s="123"/>
      <c r="BA21" s="53">
        <v>-65.580000000000041</v>
      </c>
      <c r="BB21" s="53">
        <v>89.81800000000004</v>
      </c>
      <c r="BC21" s="53">
        <v>-6.4940000000000717</v>
      </c>
      <c r="BD21" s="53">
        <v>157.03100000000006</v>
      </c>
      <c r="BE21" s="49"/>
      <c r="BF21" s="53">
        <v>-117.02799999999998</v>
      </c>
      <c r="BG21" s="53">
        <v>173.273</v>
      </c>
      <c r="BH21" s="53">
        <v>85.117999999999995</v>
      </c>
      <c r="BI21" s="53">
        <v>299.488</v>
      </c>
      <c r="BJ21" s="123"/>
      <c r="BK21" s="53">
        <v>-104.76900000000001</v>
      </c>
      <c r="BL21" s="53">
        <v>206.12899999999999</v>
      </c>
      <c r="BM21" s="53">
        <v>91.557000000000002</v>
      </c>
      <c r="BN21" s="53">
        <v>312.25900000000001</v>
      </c>
      <c r="BO21" s="53">
        <v>249.56899999999999</v>
      </c>
      <c r="BQ21" s="53">
        <v>-114.589</v>
      </c>
      <c r="BR21" s="53">
        <v>205.477</v>
      </c>
      <c r="BS21" s="53">
        <v>19.631</v>
      </c>
      <c r="BT21" s="53">
        <v>310.52</v>
      </c>
      <c r="BV21" s="53">
        <v>23.297000000000001</v>
      </c>
      <c r="BW21" s="53">
        <v>31.94</v>
      </c>
      <c r="BX21" s="53">
        <v>236.387</v>
      </c>
      <c r="BY21" s="53">
        <v>194.381</v>
      </c>
      <c r="BZ21" s="123"/>
      <c r="CA21" s="53">
        <v>-361.99</v>
      </c>
      <c r="CB21" s="53">
        <v>-30.638999999999999</v>
      </c>
      <c r="CC21" s="53">
        <v>246.87</v>
      </c>
      <c r="CD21" s="53">
        <v>-44.371000000000002</v>
      </c>
      <c r="CE21" s="123"/>
      <c r="CF21" s="53">
        <v>21.547999999999998</v>
      </c>
      <c r="CG21" s="53">
        <v>459.09500000000003</v>
      </c>
      <c r="CH21" s="53">
        <v>627.58100000000002</v>
      </c>
      <c r="CI21" s="53">
        <v>-154.70200000000011</v>
      </c>
      <c r="CJ21" s="213"/>
      <c r="CK21" s="53">
        <v>21.547999999999988</v>
      </c>
      <c r="CL21" s="53">
        <v>459.09500000000014</v>
      </c>
      <c r="CM21" s="53">
        <v>627.5809999999999</v>
      </c>
      <c r="CN21" s="53">
        <v>-154.70200000000011</v>
      </c>
      <c r="CO21" s="213"/>
      <c r="CP21" s="53">
        <v>21.547999999999988</v>
      </c>
      <c r="CQ21" s="53">
        <v>459.09500000000014</v>
      </c>
      <c r="CR21" s="53">
        <v>627.5809999999999</v>
      </c>
      <c r="CS21" s="223">
        <v>453.76499999999999</v>
      </c>
      <c r="CT21" s="213"/>
      <c r="CU21" s="256">
        <v>267.97000000000003</v>
      </c>
      <c r="CV21" s="256">
        <v>246.19200000000001</v>
      </c>
      <c r="CW21" s="257">
        <v>395.52699999999999</v>
      </c>
      <c r="CX21" s="257">
        <v>183.852</v>
      </c>
      <c r="CY21" s="213"/>
      <c r="CZ21" s="256">
        <v>267.97000000000003</v>
      </c>
      <c r="DA21" s="256">
        <v>-362.27500000000003</v>
      </c>
      <c r="DB21" s="256">
        <v>395.5</v>
      </c>
      <c r="DC21" s="256">
        <v>183.9</v>
      </c>
      <c r="DD21" s="213"/>
      <c r="DE21" s="257">
        <v>111.8</v>
      </c>
      <c r="DF21" s="257">
        <v>441.49999999999972</v>
      </c>
      <c r="DG21" s="257">
        <v>574.30000000000018</v>
      </c>
      <c r="DH21" s="256">
        <v>484.4</v>
      </c>
      <c r="DI21" s="213"/>
      <c r="DJ21" s="257">
        <v>277</v>
      </c>
      <c r="DK21" s="257">
        <v>443</v>
      </c>
      <c r="DL21" s="257">
        <v>577</v>
      </c>
      <c r="DM21" s="256">
        <v>450</v>
      </c>
      <c r="DN21" s="213"/>
      <c r="DO21" s="257">
        <v>332</v>
      </c>
      <c r="DP21" s="257">
        <v>467</v>
      </c>
      <c r="DQ21" s="257">
        <v>-16</v>
      </c>
      <c r="DR21" s="53"/>
      <c r="DS21" s="216"/>
    </row>
    <row r="22" spans="2:124" ht="15" customHeight="1" x14ac:dyDescent="0.3">
      <c r="B22" s="124" t="s">
        <v>360</v>
      </c>
      <c r="C22" s="53">
        <v>-13.617000000000001</v>
      </c>
      <c r="D22" s="53">
        <v>5.3410000000000002</v>
      </c>
      <c r="E22" s="53">
        <v>3.6310000000000038</v>
      </c>
      <c r="F22" s="53">
        <v>43.968000000000011</v>
      </c>
      <c r="G22" s="123"/>
      <c r="H22" s="53">
        <v>11.371000000000004</v>
      </c>
      <c r="I22" s="53">
        <v>38.872999999999976</v>
      </c>
      <c r="J22" s="53">
        <v>32.543000000000013</v>
      </c>
      <c r="K22" s="53">
        <v>51.962000000000117</v>
      </c>
      <c r="L22" s="123"/>
      <c r="M22" s="53">
        <v>18.08000000000002</v>
      </c>
      <c r="N22" s="53">
        <v>34.687999999999988</v>
      </c>
      <c r="O22" s="53">
        <v>40.811999999999998</v>
      </c>
      <c r="P22" s="53">
        <v>73.860999999999905</v>
      </c>
      <c r="Q22" s="123"/>
      <c r="R22" s="53">
        <v>-7.7790000000000017</v>
      </c>
      <c r="S22" s="53">
        <v>30.06500000000004</v>
      </c>
      <c r="T22" s="53">
        <v>0.47900000000000453</v>
      </c>
      <c r="U22" s="53">
        <v>81.781999999999954</v>
      </c>
      <c r="V22" s="123"/>
      <c r="W22" s="53">
        <v>-4.7840000000000025</v>
      </c>
      <c r="X22" s="53">
        <v>37.858000000000033</v>
      </c>
      <c r="Y22" s="53">
        <v>16.701000000000004</v>
      </c>
      <c r="Z22" s="53">
        <v>87.637000000000171</v>
      </c>
      <c r="AA22" s="123"/>
      <c r="AB22" s="53">
        <v>14.135999999999976</v>
      </c>
      <c r="AC22" s="53">
        <v>64.17500000000004</v>
      </c>
      <c r="AD22" s="53">
        <v>61.122000000000028</v>
      </c>
      <c r="AE22" s="53">
        <v>128.87100000000038</v>
      </c>
      <c r="AF22" s="123"/>
      <c r="AG22" s="53">
        <v>33.273000000000003</v>
      </c>
      <c r="AH22" s="53">
        <v>77.152000000000029</v>
      </c>
      <c r="AI22" s="53">
        <v>93.701999999999956</v>
      </c>
      <c r="AJ22" s="53">
        <v>146.75400000000002</v>
      </c>
      <c r="AK22" s="123"/>
      <c r="AL22" s="53">
        <v>18.792000000000009</v>
      </c>
      <c r="AM22" s="53">
        <v>119.38999999999999</v>
      </c>
      <c r="AN22" s="53">
        <v>109.93699999999998</v>
      </c>
      <c r="AO22" s="53">
        <v>180.9499999999999</v>
      </c>
      <c r="AP22" s="123"/>
      <c r="AQ22" s="53">
        <v>-15.566000000000001</v>
      </c>
      <c r="AR22" s="53">
        <v>166.86000000000013</v>
      </c>
      <c r="AS22" s="53">
        <v>81.416999999999945</v>
      </c>
      <c r="AT22" s="53">
        <v>244.52100000000019</v>
      </c>
      <c r="AU22" s="123"/>
      <c r="AV22" s="53">
        <v>-37.33499999999998</v>
      </c>
      <c r="AW22" s="53">
        <v>136.62799999999999</v>
      </c>
      <c r="AX22" s="53">
        <v>79.720000000000041</v>
      </c>
      <c r="AY22" s="53">
        <v>172.30700000000002</v>
      </c>
      <c r="AZ22" s="123"/>
      <c r="BA22" s="53">
        <v>-65.580000000000041</v>
      </c>
      <c r="BB22" s="53">
        <v>89.81800000000004</v>
      </c>
      <c r="BC22" s="53">
        <v>-6.4940000000000717</v>
      </c>
      <c r="BD22" s="53">
        <v>157.03100000000006</v>
      </c>
      <c r="BE22" s="123"/>
      <c r="BF22" s="53">
        <v>-117.02799999999998</v>
      </c>
      <c r="BG22" s="53">
        <v>173.369</v>
      </c>
      <c r="BH22" s="53">
        <v>85.16</v>
      </c>
      <c r="BI22" s="53">
        <v>299.42700000000002</v>
      </c>
      <c r="BJ22" s="123"/>
      <c r="BK22" s="53">
        <v>-104.76900000000001</v>
      </c>
      <c r="BL22" s="53">
        <v>206.12899999999999</v>
      </c>
      <c r="BM22" s="53">
        <v>91.557000000000002</v>
      </c>
      <c r="BN22" s="53">
        <v>312.25900000000001</v>
      </c>
      <c r="BO22" s="53">
        <v>249.56899999999999</v>
      </c>
      <c r="BQ22" s="53">
        <v>-114.589</v>
      </c>
      <c r="BR22" s="53">
        <v>205.477</v>
      </c>
      <c r="BS22" s="53">
        <v>19.631</v>
      </c>
      <c r="BT22" s="53">
        <v>310.52</v>
      </c>
      <c r="BV22" s="53">
        <v>23.297000000000001</v>
      </c>
      <c r="BW22" s="53">
        <v>31.94</v>
      </c>
      <c r="BX22" s="53">
        <v>236.387</v>
      </c>
      <c r="BY22" s="53">
        <v>194.381</v>
      </c>
      <c r="BZ22" s="123"/>
      <c r="CA22" s="53">
        <v>-361.99</v>
      </c>
      <c r="CB22" s="53">
        <v>-30.638999999999999</v>
      </c>
      <c r="CC22" s="53">
        <v>246.87</v>
      </c>
      <c r="CD22" s="53">
        <v>-44.371000000000002</v>
      </c>
      <c r="CE22" s="123"/>
      <c r="CF22" s="53">
        <v>21.547999999999998</v>
      </c>
      <c r="CG22" s="53">
        <v>459.09500000000003</v>
      </c>
      <c r="CH22" s="53">
        <v>627.58100000000002</v>
      </c>
      <c r="CI22" s="53">
        <v>-154.70200000000011</v>
      </c>
      <c r="CJ22" s="213"/>
      <c r="CK22" s="53">
        <v>21.547999999999988</v>
      </c>
      <c r="CL22" s="53">
        <v>459.09500000000014</v>
      </c>
      <c r="CM22" s="53">
        <v>627.5809999999999</v>
      </c>
      <c r="CN22" s="53">
        <v>-154.70200000000011</v>
      </c>
      <c r="CO22" s="213"/>
      <c r="CP22" s="53">
        <v>21.547999999999988</v>
      </c>
      <c r="CQ22" s="53">
        <v>459.09500000000014</v>
      </c>
      <c r="CR22" s="53">
        <v>627.5809999999999</v>
      </c>
      <c r="CS22" s="53">
        <v>453.76499999999999</v>
      </c>
      <c r="CT22" s="213"/>
      <c r="CU22" s="256">
        <v>267.97000000000003</v>
      </c>
      <c r="CV22" s="256">
        <v>246.19200000000001</v>
      </c>
      <c r="CW22" s="256">
        <v>395.52699999999999</v>
      </c>
      <c r="CX22" s="256">
        <v>185.47400000000002</v>
      </c>
      <c r="CY22" s="213"/>
      <c r="CZ22" s="256">
        <v>267.97000000000003</v>
      </c>
      <c r="DA22" s="256">
        <v>-362.27500000000003</v>
      </c>
      <c r="DB22" s="256">
        <v>395.5</v>
      </c>
      <c r="DC22" s="256">
        <v>185.5</v>
      </c>
      <c r="DD22" s="213"/>
      <c r="DE22" s="256">
        <v>109.5</v>
      </c>
      <c r="DF22" s="256">
        <v>438.79999999999973</v>
      </c>
      <c r="DG22" s="256">
        <v>575.60000000000014</v>
      </c>
      <c r="DH22" s="256">
        <v>483.20000000000005</v>
      </c>
      <c r="DI22" s="213"/>
      <c r="DJ22" s="256">
        <v>276</v>
      </c>
      <c r="DK22" s="256">
        <v>444</v>
      </c>
      <c r="DL22" s="256">
        <v>579</v>
      </c>
      <c r="DM22" s="256">
        <v>448</v>
      </c>
      <c r="DN22" s="213"/>
      <c r="DO22" s="256">
        <v>334</v>
      </c>
      <c r="DP22" s="256">
        <v>467</v>
      </c>
      <c r="DQ22" s="256">
        <v>-18</v>
      </c>
      <c r="DR22" s="53"/>
      <c r="DS22" s="216"/>
    </row>
    <row r="23" spans="2:124" ht="15" customHeight="1" x14ac:dyDescent="0.3">
      <c r="B23" s="123" t="s">
        <v>176</v>
      </c>
      <c r="C23" s="56">
        <v>0</v>
      </c>
      <c r="D23" s="56">
        <v>0</v>
      </c>
      <c r="E23" s="56">
        <v>0</v>
      </c>
      <c r="F23" s="56">
        <v>0</v>
      </c>
      <c r="H23" s="56">
        <v>0</v>
      </c>
      <c r="I23" s="56">
        <v>0</v>
      </c>
      <c r="J23" s="56">
        <v>0</v>
      </c>
      <c r="K23" s="56">
        <v>0</v>
      </c>
      <c r="M23" s="56">
        <v>0</v>
      </c>
      <c r="N23" s="56">
        <v>0</v>
      </c>
      <c r="O23" s="56">
        <v>0</v>
      </c>
      <c r="P23" s="56">
        <v>3.3000000000000002E-2</v>
      </c>
      <c r="R23" s="56">
        <v>0</v>
      </c>
      <c r="S23" s="56">
        <v>0</v>
      </c>
      <c r="T23" s="56">
        <v>0</v>
      </c>
      <c r="U23" s="56">
        <v>8.6999999999999994E-2</v>
      </c>
      <c r="W23" s="56">
        <v>0</v>
      </c>
      <c r="X23" s="56">
        <v>0</v>
      </c>
      <c r="Y23" s="56">
        <v>0</v>
      </c>
      <c r="Z23" s="56">
        <v>0</v>
      </c>
      <c r="AB23" s="56">
        <v>0</v>
      </c>
      <c r="AC23" s="56">
        <v>0</v>
      </c>
      <c r="AD23" s="56">
        <v>0</v>
      </c>
      <c r="AE23" s="56">
        <v>0.42099999999999999</v>
      </c>
      <c r="AG23" s="56">
        <v>0.34300000000000003</v>
      </c>
      <c r="AH23" s="56">
        <v>0.35499999999999993</v>
      </c>
      <c r="AI23" s="56">
        <v>0.45600000000000002</v>
      </c>
      <c r="AJ23" s="56">
        <v>0.39400000000000013</v>
      </c>
      <c r="AL23" s="56">
        <v>0.38</v>
      </c>
      <c r="AM23" s="56">
        <v>0.47099999999999997</v>
      </c>
      <c r="AN23" s="56">
        <v>0.52500000000000002</v>
      </c>
      <c r="AO23" s="56">
        <v>0.51900000000000013</v>
      </c>
      <c r="AQ23" s="56">
        <v>0.65100000000000002</v>
      </c>
      <c r="AR23" s="56">
        <v>0.79800000000000004</v>
      </c>
      <c r="AS23" s="56">
        <v>0.312</v>
      </c>
      <c r="AT23" s="56">
        <v>0.55300000000000016</v>
      </c>
      <c r="AV23" s="56">
        <v>0</v>
      </c>
      <c r="AW23" s="56">
        <v>0</v>
      </c>
      <c r="AX23" s="56">
        <v>0</v>
      </c>
      <c r="AY23" s="56">
        <v>0</v>
      </c>
      <c r="BA23" s="56">
        <v>0</v>
      </c>
      <c r="BB23" s="56">
        <v>0</v>
      </c>
      <c r="BC23" s="56">
        <v>0</v>
      </c>
      <c r="BD23" s="56">
        <v>0</v>
      </c>
      <c r="BF23" s="56">
        <v>0</v>
      </c>
      <c r="BG23" s="56">
        <v>-9.6000000000000002E-2</v>
      </c>
      <c r="BH23" s="56">
        <v>-4.2000000000000003E-2</v>
      </c>
      <c r="BI23" s="56">
        <v>6.1000000000000013E-2</v>
      </c>
      <c r="BK23" s="56">
        <v>0</v>
      </c>
      <c r="BL23" s="56">
        <v>0</v>
      </c>
      <c r="BM23" s="56">
        <v>0</v>
      </c>
      <c r="BN23" s="56">
        <v>0</v>
      </c>
      <c r="BO23" s="56">
        <v>0</v>
      </c>
      <c r="BQ23" s="56">
        <v>0</v>
      </c>
      <c r="BR23" s="56">
        <v>0</v>
      </c>
      <c r="BS23" s="56">
        <v>0</v>
      </c>
      <c r="BT23" s="56">
        <v>0</v>
      </c>
      <c r="BV23" s="56">
        <v>0</v>
      </c>
      <c r="BW23" s="56">
        <v>0</v>
      </c>
      <c r="BX23" s="56">
        <v>0</v>
      </c>
      <c r="BY23" s="56">
        <v>0</v>
      </c>
      <c r="CA23" s="56">
        <v>0</v>
      </c>
      <c r="CB23" s="56">
        <v>0</v>
      </c>
      <c r="CC23" s="56">
        <v>0</v>
      </c>
      <c r="CD23" s="56">
        <v>0</v>
      </c>
      <c r="CF23" s="56">
        <v>0</v>
      </c>
      <c r="CG23" s="56">
        <v>0</v>
      </c>
      <c r="CH23" s="56">
        <v>0</v>
      </c>
      <c r="CI23" s="56">
        <v>0</v>
      </c>
      <c r="CJ23" s="213"/>
      <c r="CK23" s="56">
        <v>0</v>
      </c>
      <c r="CL23" s="56">
        <v>0</v>
      </c>
      <c r="CM23" s="56">
        <v>0</v>
      </c>
      <c r="CN23" s="56">
        <v>0</v>
      </c>
      <c r="CO23" s="213"/>
      <c r="CP23" s="56">
        <v>0</v>
      </c>
      <c r="CQ23" s="56">
        <v>0</v>
      </c>
      <c r="CR23" s="56">
        <v>0</v>
      </c>
      <c r="CS23" s="56">
        <v>0</v>
      </c>
      <c r="CT23" s="213"/>
      <c r="CU23" s="255">
        <v>0</v>
      </c>
      <c r="CV23" s="255">
        <v>0</v>
      </c>
      <c r="CW23" s="255">
        <v>0</v>
      </c>
      <c r="CX23" s="255">
        <v>-1.6220000000000001</v>
      </c>
      <c r="CY23" s="213"/>
      <c r="CZ23" s="255">
        <v>0</v>
      </c>
      <c r="DA23" s="255">
        <v>0</v>
      </c>
      <c r="DB23" s="255">
        <v>0</v>
      </c>
      <c r="DC23" s="255">
        <v>-1.6</v>
      </c>
      <c r="DD23" s="213"/>
      <c r="DE23" s="255">
        <v>2.2999999999999998</v>
      </c>
      <c r="DF23" s="255">
        <v>2.7</v>
      </c>
      <c r="DG23" s="255">
        <v>-1.2999999999999998</v>
      </c>
      <c r="DH23" s="255">
        <v>1.2</v>
      </c>
      <c r="DI23" s="213"/>
      <c r="DJ23" s="255">
        <v>1</v>
      </c>
      <c r="DK23" s="255">
        <v>-1</v>
      </c>
      <c r="DL23" s="255">
        <v>-2</v>
      </c>
      <c r="DM23" s="255">
        <v>2</v>
      </c>
      <c r="DN23" s="213"/>
      <c r="DO23" s="255">
        <v>-2</v>
      </c>
      <c r="DP23" s="255">
        <v>0</v>
      </c>
      <c r="DQ23" s="255">
        <v>2</v>
      </c>
      <c r="DR23" s="56"/>
      <c r="DS23" s="224"/>
    </row>
    <row r="24" spans="2:124" ht="15" customHeight="1" x14ac:dyDescent="0.3">
      <c r="B24" s="126" t="s">
        <v>335</v>
      </c>
      <c r="C24" s="87">
        <v>-8.920990566037737E-2</v>
      </c>
      <c r="D24" s="87">
        <v>3.1033921744081993E-2</v>
      </c>
      <c r="E24" s="87">
        <v>1.7862237920483297E-2</v>
      </c>
      <c r="F24" s="87">
        <v>0.15313724465806389</v>
      </c>
      <c r="G24" s="88"/>
      <c r="H24" s="87">
        <v>4.2705094115702995E-2</v>
      </c>
      <c r="I24" s="87">
        <v>0.13079832300351946</v>
      </c>
      <c r="J24" s="87">
        <v>0.10042648002765027</v>
      </c>
      <c r="K24" s="87">
        <v>0.13433190802909922</v>
      </c>
      <c r="L24" s="88"/>
      <c r="M24" s="87">
        <v>5.323032715453288E-2</v>
      </c>
      <c r="N24" s="87">
        <v>9.6857871237780349E-2</v>
      </c>
      <c r="O24" s="87">
        <v>0.10256410256410256</v>
      </c>
      <c r="P24" s="87">
        <v>0.14013840502339286</v>
      </c>
      <c r="Q24" s="88"/>
      <c r="R24" s="87">
        <v>-1.6797667890304471E-2</v>
      </c>
      <c r="S24" s="87">
        <v>6.1251140882717346E-2</v>
      </c>
      <c r="T24" s="87">
        <v>9.4860501592231451E-4</v>
      </c>
      <c r="U24" s="87">
        <v>0.15044055899080286</v>
      </c>
      <c r="V24" s="88"/>
      <c r="W24" s="87">
        <v>-1.12693308834788E-2</v>
      </c>
      <c r="X24" s="87">
        <v>7.8615660003571813E-2</v>
      </c>
      <c r="Y24" s="87">
        <v>3.0731720781311821E-2</v>
      </c>
      <c r="Z24" s="87">
        <v>0.13914168677759456</v>
      </c>
      <c r="AA24" s="88"/>
      <c r="AB24" s="87">
        <v>2.8242514814533579E-2</v>
      </c>
      <c r="AC24" s="87">
        <v>0.11055505788313126</v>
      </c>
      <c r="AD24" s="87">
        <v>9.8230242096195686E-2</v>
      </c>
      <c r="AE24" s="87">
        <v>0.1638108849122491</v>
      </c>
      <c r="AF24" s="88"/>
      <c r="AG24" s="87">
        <v>5.1094823943554947E-2</v>
      </c>
      <c r="AH24" s="87">
        <v>0.10196411187412847</v>
      </c>
      <c r="AI24" s="87">
        <v>0.11161556771519877</v>
      </c>
      <c r="AJ24" s="87">
        <v>0.15294316964086194</v>
      </c>
      <c r="AK24" s="88"/>
      <c r="AL24" s="87">
        <v>2.5534544621523506E-2</v>
      </c>
      <c r="AM24" s="87">
        <v>0.12095162076443289</v>
      </c>
      <c r="AN24" s="87">
        <v>9.9740585267807561E-2</v>
      </c>
      <c r="AO24" s="87">
        <v>0.1432273086029992</v>
      </c>
      <c r="AP24" s="88"/>
      <c r="AQ24" s="87">
        <v>-1.5782517647531885E-2</v>
      </c>
      <c r="AR24" s="87">
        <v>0.14147459021580922</v>
      </c>
      <c r="AS24" s="87">
        <v>6.6217970219778571E-2</v>
      </c>
      <c r="AT24" s="87">
        <v>0.17443759084030772</v>
      </c>
      <c r="AU24" s="88"/>
      <c r="AV24" s="87">
        <v>-3.7239035006787491E-2</v>
      </c>
      <c r="AW24" s="87">
        <v>0.10581064859632136</v>
      </c>
      <c r="AX24" s="87">
        <v>6.3194659686610963E-2</v>
      </c>
      <c r="AY24" s="87">
        <v>0.10939939442307973</v>
      </c>
      <c r="AZ24" s="88"/>
      <c r="BA24" s="87">
        <v>-5.5820794650464661E-2</v>
      </c>
      <c r="BB24" s="87">
        <v>5.9782536348218757E-2</v>
      </c>
      <c r="BC24" s="87">
        <v>-4.3630744423542537E-3</v>
      </c>
      <c r="BD24" s="87">
        <v>8.4725771998858349E-2</v>
      </c>
      <c r="BE24" s="88"/>
      <c r="BF24" s="87">
        <v>-8.5903774090426932E-2</v>
      </c>
      <c r="BG24" s="87">
        <v>0.10160059058315396</v>
      </c>
      <c r="BH24" s="87">
        <v>4.6954608742853482E-2</v>
      </c>
      <c r="BI24" s="87">
        <v>0.13936772449224141</v>
      </c>
      <c r="BJ24" s="88"/>
      <c r="BK24" s="87">
        <v>-6.6294724213339859E-2</v>
      </c>
      <c r="BL24" s="87">
        <v>0.10056368234738522</v>
      </c>
      <c r="BM24" s="87">
        <v>4.4794280078123472E-2</v>
      </c>
      <c r="BN24" s="87">
        <v>0.13160359148388098</v>
      </c>
      <c r="BO24" s="87">
        <v>8.0979545906601724E-2</v>
      </c>
      <c r="BP24" s="88"/>
      <c r="BQ24" s="87">
        <v>-6.2696423881642302E-2</v>
      </c>
      <c r="BR24" s="87">
        <v>9.2802087670980457E-2</v>
      </c>
      <c r="BS24" s="87">
        <v>8.3601592906108226E-3</v>
      </c>
      <c r="BT24" s="87">
        <v>8.8485891612476691E-2</v>
      </c>
      <c r="BU24" s="88"/>
      <c r="BV24" s="87">
        <v>1.279569130621286E-2</v>
      </c>
      <c r="BW24" s="87">
        <v>1.3621909694500741E-2</v>
      </c>
      <c r="BX24" s="87">
        <v>0.10136472553691098</v>
      </c>
      <c r="BY24" s="87">
        <v>7.1354236833324217E-2</v>
      </c>
      <c r="BZ24" s="88"/>
      <c r="CA24" s="87">
        <v>-0.3071233371823795</v>
      </c>
      <c r="CB24" s="87">
        <v>-1.4389256172342326E-2</v>
      </c>
      <c r="CC24" s="87">
        <v>0.10093972442437125</v>
      </c>
      <c r="CD24" s="87">
        <v>-2.1185360324443354E-2</v>
      </c>
      <c r="CE24" s="88"/>
      <c r="CF24" s="87">
        <v>9.1680391637121283E-3</v>
      </c>
      <c r="CG24" s="87">
        <v>0.12601625904679506</v>
      </c>
      <c r="CH24" s="87">
        <v>0.16036638030162875</v>
      </c>
      <c r="CI24" s="87">
        <v>-3.7523764339253161E-2</v>
      </c>
      <c r="CJ24" s="215"/>
      <c r="CK24" s="87">
        <v>-4.4026428747708367E-2</v>
      </c>
      <c r="CL24" s="87">
        <v>0.10259709032512876</v>
      </c>
      <c r="CM24" s="87">
        <v>0.15511486917677089</v>
      </c>
      <c r="CN24" s="87">
        <v>3.6331426154096124E-3</v>
      </c>
      <c r="CO24" s="215"/>
      <c r="CP24" s="87">
        <v>-4.4026428747708367E-2</v>
      </c>
      <c r="CQ24" s="87">
        <v>0.10259709032512876</v>
      </c>
      <c r="CR24" s="87">
        <v>0.15511486917677089</v>
      </c>
      <c r="CS24" s="87">
        <v>8.4613390969390107E-2</v>
      </c>
      <c r="CT24" s="215"/>
      <c r="CU24" s="87">
        <v>8.9996473569900759E-3</v>
      </c>
      <c r="CV24" s="87">
        <v>0.12384007062673393</v>
      </c>
      <c r="CW24" s="87">
        <v>9.0576973721875537E-2</v>
      </c>
      <c r="CX24" s="87">
        <v>4.3931623686545962E-2</v>
      </c>
      <c r="CY24" s="215"/>
      <c r="CZ24" s="87">
        <v>8.9996473569900759E-3</v>
      </c>
      <c r="DA24" s="87">
        <v>6.0421382833483001E-2</v>
      </c>
      <c r="DB24" s="87">
        <v>9.0569753595310068E-2</v>
      </c>
      <c r="DC24" s="87">
        <v>4.3942652329749109E-2</v>
      </c>
      <c r="DD24" s="215"/>
      <c r="DE24" s="87">
        <v>3.0719349343298345E-2</v>
      </c>
      <c r="DF24" s="87">
        <v>9.6494295580714207E-2</v>
      </c>
      <c r="DG24" s="87">
        <v>0.13200781519365595</v>
      </c>
      <c r="DH24" s="87">
        <v>0.10006403767894397</v>
      </c>
      <c r="DI24" s="215"/>
      <c r="DJ24" s="87">
        <v>6.4328843474222019E-2</v>
      </c>
      <c r="DK24" s="87">
        <v>8.8511488511488517E-2</v>
      </c>
      <c r="DL24" s="87">
        <v>0.11070606293169609</v>
      </c>
      <c r="DM24" s="87">
        <v>7.9351084464821017E-2</v>
      </c>
      <c r="DN24" s="215"/>
      <c r="DO24" s="87">
        <v>6.7016552280985062E-2</v>
      </c>
      <c r="DP24" s="87">
        <v>8.4083543392149795E-2</v>
      </c>
      <c r="DQ24" s="87">
        <v>-2.6054388536069046E-3</v>
      </c>
      <c r="DR24" s="87"/>
      <c r="DS24" s="87"/>
    </row>
    <row r="25" spans="2:124" s="40" customFormat="1" ht="15" customHeight="1" x14ac:dyDescent="0.3">
      <c r="B25" s="9"/>
      <c r="C25" s="55"/>
      <c r="D25" s="55"/>
      <c r="E25" s="55"/>
      <c r="F25" s="55"/>
      <c r="G25" s="41"/>
      <c r="H25" s="55"/>
      <c r="I25" s="55"/>
      <c r="J25" s="55"/>
      <c r="K25" s="55"/>
      <c r="L25" s="41"/>
      <c r="M25" s="55"/>
      <c r="N25" s="55"/>
      <c r="O25" s="55"/>
      <c r="P25" s="55"/>
      <c r="Q25" s="41"/>
      <c r="R25" s="55"/>
      <c r="S25" s="55"/>
      <c r="T25" s="55"/>
      <c r="U25" s="55"/>
      <c r="V25" s="41"/>
      <c r="W25" s="55"/>
      <c r="X25" s="55"/>
      <c r="Y25" s="55"/>
      <c r="Z25" s="55"/>
      <c r="AA25" s="41"/>
      <c r="AB25" s="55"/>
      <c r="AC25" s="55"/>
      <c r="AD25" s="55"/>
      <c r="AE25" s="55"/>
      <c r="AF25" s="41"/>
      <c r="AG25" s="55"/>
      <c r="AH25" s="55"/>
      <c r="AI25" s="55"/>
      <c r="AJ25" s="55"/>
      <c r="AK25" s="41"/>
      <c r="AL25" s="55"/>
      <c r="AM25" s="55"/>
      <c r="AN25" s="55"/>
      <c r="AO25" s="55"/>
      <c r="AP25" s="41"/>
      <c r="AQ25" s="55"/>
      <c r="AR25" s="55"/>
      <c r="AS25" s="55"/>
      <c r="AT25" s="55"/>
      <c r="AU25" s="41"/>
      <c r="AV25" s="55"/>
      <c r="AW25" s="55"/>
      <c r="AX25" s="55"/>
      <c r="AY25" s="55"/>
      <c r="AZ25" s="41"/>
      <c r="BA25" s="55"/>
      <c r="BB25" s="55"/>
      <c r="BC25" s="55"/>
      <c r="BD25" s="55"/>
      <c r="BE25" s="41"/>
      <c r="BF25" s="55"/>
      <c r="BG25" s="55"/>
      <c r="BH25" s="55"/>
      <c r="BI25" s="55"/>
      <c r="BJ25" s="41"/>
      <c r="BK25" s="55"/>
      <c r="BL25" s="55"/>
      <c r="BM25" s="55"/>
      <c r="BN25" s="55"/>
      <c r="BO25" s="55"/>
      <c r="BP25" s="41"/>
      <c r="BQ25" s="55"/>
      <c r="BR25" s="55"/>
      <c r="BS25" s="55"/>
      <c r="BT25" s="55"/>
      <c r="BV25" s="55"/>
      <c r="BW25" s="55"/>
      <c r="BX25" s="55"/>
      <c r="BY25" s="55"/>
      <c r="CA25" s="55"/>
      <c r="CB25" s="55"/>
      <c r="CC25" s="55"/>
      <c r="CD25" s="55"/>
      <c r="CF25" s="55"/>
      <c r="CG25" s="55"/>
      <c r="CH25" s="55"/>
      <c r="CI25" s="232"/>
      <c r="CJ25" s="214"/>
      <c r="CK25" s="214"/>
      <c r="CL25" s="214"/>
      <c r="CM25" s="214"/>
      <c r="CN25" s="214"/>
      <c r="CO25" s="214"/>
      <c r="CP25" s="55"/>
      <c r="CQ25" s="55"/>
      <c r="CR25" s="55"/>
      <c r="CS25" s="55"/>
      <c r="CT25" s="214"/>
      <c r="CU25" s="55"/>
      <c r="CV25" s="55"/>
      <c r="CW25" s="55"/>
      <c r="CX25" s="55"/>
      <c r="CY25" s="214"/>
      <c r="CZ25" s="55"/>
      <c r="DA25" s="55"/>
      <c r="DB25" s="55"/>
      <c r="DC25" s="55"/>
      <c r="DD25" s="214"/>
      <c r="DE25" s="55"/>
      <c r="DF25" s="55"/>
      <c r="DG25" s="55"/>
      <c r="DH25" s="55"/>
      <c r="DI25" s="214"/>
      <c r="DJ25" s="55"/>
      <c r="DK25" s="55"/>
      <c r="DL25" s="55"/>
      <c r="DM25" s="55"/>
      <c r="DN25" s="214"/>
      <c r="DO25" s="55"/>
      <c r="DP25" s="55"/>
      <c r="DQ25" s="55"/>
      <c r="DR25" s="55"/>
      <c r="DS25" s="214"/>
    </row>
    <row r="26" spans="2:124" s="13" customFormat="1" ht="15" customHeight="1" x14ac:dyDescent="0.3">
      <c r="B26" s="12"/>
      <c r="C26" s="105" t="s">
        <v>29</v>
      </c>
      <c r="D26" s="105" t="s">
        <v>30</v>
      </c>
      <c r="E26" s="105" t="s">
        <v>31</v>
      </c>
      <c r="F26" s="105" t="s">
        <v>32</v>
      </c>
      <c r="G26" s="44"/>
      <c r="H26" s="105" t="s">
        <v>33</v>
      </c>
      <c r="I26" s="105" t="s">
        <v>34</v>
      </c>
      <c r="J26" s="105" t="s">
        <v>35</v>
      </c>
      <c r="K26" s="105" t="s">
        <v>36</v>
      </c>
      <c r="L26" s="44"/>
      <c r="M26" s="105" t="s">
        <v>37</v>
      </c>
      <c r="N26" s="105" t="s">
        <v>38</v>
      </c>
      <c r="O26" s="105" t="s">
        <v>39</v>
      </c>
      <c r="P26" s="105" t="s">
        <v>40</v>
      </c>
      <c r="Q26" s="44"/>
      <c r="R26" s="105" t="s">
        <v>41</v>
      </c>
      <c r="S26" s="105" t="s">
        <v>42</v>
      </c>
      <c r="T26" s="105" t="s">
        <v>43</v>
      </c>
      <c r="U26" s="105" t="s">
        <v>44</v>
      </c>
      <c r="V26" s="44"/>
      <c r="W26" s="105" t="s">
        <v>45</v>
      </c>
      <c r="X26" s="105" t="s">
        <v>46</v>
      </c>
      <c r="Y26" s="105" t="s">
        <v>47</v>
      </c>
      <c r="Z26" s="105" t="s">
        <v>48</v>
      </c>
      <c r="AA26" s="44"/>
      <c r="AB26" s="105" t="s">
        <v>49</v>
      </c>
      <c r="AC26" s="105" t="s">
        <v>50</v>
      </c>
      <c r="AD26" s="105" t="s">
        <v>51</v>
      </c>
      <c r="AE26" s="105" t="s">
        <v>52</v>
      </c>
      <c r="AF26" s="44"/>
      <c r="AG26" s="105" t="s">
        <v>53</v>
      </c>
      <c r="AH26" s="105" t="s">
        <v>54</v>
      </c>
      <c r="AI26" s="105" t="s">
        <v>55</v>
      </c>
      <c r="AJ26" s="105" t="s">
        <v>56</v>
      </c>
      <c r="AK26" s="44"/>
      <c r="AL26" s="105" t="s">
        <v>57</v>
      </c>
      <c r="AM26" s="105" t="s">
        <v>58</v>
      </c>
      <c r="AN26" s="105" t="s">
        <v>59</v>
      </c>
      <c r="AO26" s="105" t="s">
        <v>60</v>
      </c>
      <c r="AP26" s="44"/>
      <c r="AQ26" s="105" t="s">
        <v>61</v>
      </c>
      <c r="AR26" s="105" t="s">
        <v>62</v>
      </c>
      <c r="AS26" s="105" t="s">
        <v>63</v>
      </c>
      <c r="AT26" s="105" t="s">
        <v>64</v>
      </c>
      <c r="AU26" s="44"/>
      <c r="AV26" s="105" t="s">
        <v>65</v>
      </c>
      <c r="AW26" s="105" t="s">
        <v>66</v>
      </c>
      <c r="AX26" s="105" t="s">
        <v>67</v>
      </c>
      <c r="AY26" s="105" t="s">
        <v>68</v>
      </c>
      <c r="AZ26" s="44"/>
      <c r="BA26" s="105" t="s">
        <v>69</v>
      </c>
      <c r="BB26" s="105" t="s">
        <v>70</v>
      </c>
      <c r="BC26" s="105" t="s">
        <v>71</v>
      </c>
      <c r="BD26" s="105" t="s">
        <v>72</v>
      </c>
      <c r="BE26" s="44"/>
      <c r="BF26" s="105" t="s">
        <v>73</v>
      </c>
      <c r="BG26" s="105" t="s">
        <v>74</v>
      </c>
      <c r="BH26" s="105" t="s">
        <v>75</v>
      </c>
      <c r="BI26" s="105" t="s">
        <v>76</v>
      </c>
      <c r="BJ26" s="44"/>
      <c r="BK26" s="105" t="s">
        <v>77</v>
      </c>
      <c r="BL26" s="105" t="s">
        <v>78</v>
      </c>
      <c r="BM26" s="105" t="s">
        <v>79</v>
      </c>
      <c r="BN26" s="105" t="s">
        <v>80</v>
      </c>
      <c r="BO26" s="105" t="s">
        <v>81</v>
      </c>
      <c r="BQ26" s="105" t="s">
        <v>82</v>
      </c>
      <c r="BR26" s="105" t="s">
        <v>83</v>
      </c>
      <c r="BS26" s="105" t="s">
        <v>84</v>
      </c>
      <c r="BT26" s="105" t="s">
        <v>85</v>
      </c>
      <c r="BV26" s="105" t="s">
        <v>86</v>
      </c>
      <c r="BW26" s="105" t="s">
        <v>87</v>
      </c>
      <c r="BX26" s="105" t="s">
        <v>88</v>
      </c>
      <c r="BY26" s="105" t="s">
        <v>85</v>
      </c>
      <c r="BZ26" s="44"/>
      <c r="CA26" s="105" t="s">
        <v>89</v>
      </c>
      <c r="CB26" s="105" t="s">
        <v>90</v>
      </c>
      <c r="CC26" s="105" t="s">
        <v>91</v>
      </c>
      <c r="CD26" s="105" t="s">
        <v>92</v>
      </c>
      <c r="CE26" s="44"/>
      <c r="CF26" s="105" t="s">
        <v>93</v>
      </c>
      <c r="CG26" s="105" t="s">
        <v>94</v>
      </c>
      <c r="CH26" s="105" t="s">
        <v>95</v>
      </c>
      <c r="CI26" s="116" t="s">
        <v>322</v>
      </c>
      <c r="CJ26" s="76"/>
      <c r="CK26" s="116" t="s">
        <v>93</v>
      </c>
      <c r="CL26" s="116" t="s">
        <v>94</v>
      </c>
      <c r="CM26" s="116" t="s">
        <v>95</v>
      </c>
      <c r="CN26" s="116" t="s">
        <v>322</v>
      </c>
      <c r="CO26" s="76"/>
      <c r="CP26" s="116" t="s">
        <v>93</v>
      </c>
      <c r="CQ26" s="116" t="s">
        <v>94</v>
      </c>
      <c r="CR26" s="116" t="s">
        <v>95</v>
      </c>
      <c r="CS26" s="116" t="s">
        <v>322</v>
      </c>
      <c r="CT26" s="76"/>
      <c r="CU26" s="116" t="s">
        <v>323</v>
      </c>
      <c r="CV26" s="116" t="s">
        <v>324</v>
      </c>
      <c r="CW26" s="116" t="s">
        <v>325</v>
      </c>
      <c r="CX26" s="116" t="s">
        <v>326</v>
      </c>
      <c r="CY26" s="76"/>
      <c r="CZ26" s="116" t="s">
        <v>323</v>
      </c>
      <c r="DA26" s="116" t="s">
        <v>324</v>
      </c>
      <c r="DB26" s="116" t="s">
        <v>325</v>
      </c>
      <c r="DC26" s="116" t="s">
        <v>326</v>
      </c>
      <c r="DD26" s="76"/>
      <c r="DE26" s="116" t="s">
        <v>352</v>
      </c>
      <c r="DF26" s="116" t="s">
        <v>353</v>
      </c>
      <c r="DG26" s="116" t="s">
        <v>358</v>
      </c>
      <c r="DH26" s="116" t="s">
        <v>363</v>
      </c>
      <c r="DI26" s="76"/>
      <c r="DJ26" s="116" t="s">
        <v>366</v>
      </c>
      <c r="DK26" s="116" t="s">
        <v>367</v>
      </c>
      <c r="DL26" s="116" t="s">
        <v>368</v>
      </c>
      <c r="DM26" s="116" t="s">
        <v>369</v>
      </c>
      <c r="DN26" s="76"/>
      <c r="DO26" s="116" t="s">
        <v>374</v>
      </c>
      <c r="DP26" s="116" t="s">
        <v>375</v>
      </c>
      <c r="DQ26" s="116" t="s">
        <v>376</v>
      </c>
      <c r="DR26" s="116" t="s">
        <v>377</v>
      </c>
      <c r="DS26" s="76"/>
    </row>
    <row r="27" spans="2:124" s="86" customFormat="1" ht="15" customHeight="1" x14ac:dyDescent="0.3">
      <c r="B27" s="117" t="s">
        <v>177</v>
      </c>
      <c r="C27" s="84"/>
      <c r="D27" s="84"/>
      <c r="E27" s="84"/>
      <c r="F27" s="84"/>
      <c r="G27" s="85"/>
      <c r="H27" s="84"/>
      <c r="I27" s="84"/>
      <c r="J27" s="84"/>
      <c r="K27" s="84"/>
      <c r="L27" s="85"/>
      <c r="M27" s="84"/>
      <c r="N27" s="84"/>
      <c r="O27" s="84"/>
      <c r="P27" s="84"/>
      <c r="Q27" s="71"/>
      <c r="R27" s="84"/>
      <c r="S27" s="84"/>
      <c r="T27" s="84"/>
      <c r="U27" s="84"/>
      <c r="V27" s="71"/>
      <c r="W27" s="84"/>
      <c r="X27" s="84"/>
      <c r="Y27" s="84"/>
      <c r="Z27" s="84"/>
      <c r="AA27" s="71"/>
      <c r="AB27" s="84"/>
      <c r="AC27" s="84"/>
      <c r="AD27" s="84"/>
      <c r="AE27" s="84"/>
      <c r="AF27" s="71"/>
      <c r="AG27" s="84"/>
      <c r="AH27" s="84"/>
      <c r="AI27" s="84"/>
      <c r="AJ27" s="84"/>
      <c r="AK27" s="71"/>
      <c r="AL27" s="84"/>
      <c r="AM27" s="84"/>
      <c r="AN27" s="84"/>
      <c r="AO27" s="84"/>
      <c r="AP27" s="71"/>
      <c r="AQ27" s="84"/>
      <c r="AR27" s="84"/>
      <c r="AS27" s="84"/>
      <c r="AT27" s="84"/>
      <c r="AU27" s="71"/>
      <c r="AV27" s="84"/>
      <c r="AW27" s="84"/>
      <c r="AX27" s="84"/>
      <c r="AY27" s="84"/>
      <c r="AZ27" s="71"/>
      <c r="BA27" s="84"/>
      <c r="BB27" s="84"/>
      <c r="BC27" s="84"/>
      <c r="BD27" s="84"/>
      <c r="BE27" s="71"/>
      <c r="BF27" s="84"/>
      <c r="BG27" s="84"/>
      <c r="BH27" s="84"/>
      <c r="BI27" s="84"/>
      <c r="BJ27" s="71"/>
      <c r="BK27" s="84"/>
      <c r="BL27" s="84"/>
      <c r="BM27" s="84"/>
      <c r="BN27" s="84"/>
      <c r="BO27" s="84"/>
      <c r="BP27" s="71"/>
      <c r="BQ27" s="84"/>
      <c r="BR27" s="84"/>
      <c r="BS27" s="84"/>
      <c r="BT27" s="84"/>
      <c r="BV27" s="84"/>
      <c r="BW27" s="84"/>
      <c r="BX27" s="84"/>
      <c r="BY27" s="84"/>
      <c r="CA27" s="84"/>
      <c r="CB27" s="84"/>
      <c r="CC27" s="84"/>
      <c r="CD27" s="84"/>
      <c r="CF27" s="84"/>
      <c r="CG27" s="84"/>
      <c r="CH27" s="84"/>
      <c r="CI27" s="84"/>
      <c r="CK27" s="271" t="s">
        <v>333</v>
      </c>
      <c r="CL27" s="271"/>
      <c r="CM27" s="271"/>
      <c r="CN27" s="271"/>
      <c r="CP27" s="271" t="s">
        <v>355</v>
      </c>
      <c r="CQ27" s="271"/>
      <c r="CR27" s="271"/>
      <c r="CS27" s="271"/>
      <c r="CU27" s="84"/>
      <c r="CV27" s="84"/>
      <c r="CW27" s="84"/>
      <c r="CX27" s="84"/>
      <c r="CZ27" s="271" t="s">
        <v>355</v>
      </c>
      <c r="DA27" s="271"/>
      <c r="DB27" s="271"/>
      <c r="DC27" s="271"/>
      <c r="DE27" s="84"/>
      <c r="DF27" s="84"/>
      <c r="DG27" s="84"/>
      <c r="DH27" s="84"/>
      <c r="DJ27" s="84"/>
      <c r="DK27" s="84"/>
      <c r="DL27" s="84"/>
      <c r="DM27" s="84"/>
      <c r="DO27" s="84"/>
      <c r="DP27" s="84"/>
      <c r="DQ27" s="84"/>
      <c r="DR27" s="84"/>
    </row>
    <row r="28" spans="2:124" ht="15" customHeight="1" x14ac:dyDescent="0.3">
      <c r="B28" s="124" t="s">
        <v>155</v>
      </c>
      <c r="C28" s="47">
        <v>5.3285306173145974E-2</v>
      </c>
      <c r="D28" s="47">
        <v>7.5738350470356597E-2</v>
      </c>
      <c r="E28" s="47">
        <v>0.20724305448325819</v>
      </c>
      <c r="F28" s="47">
        <v>0.35070989716135248</v>
      </c>
      <c r="H28" s="47">
        <v>0.74441823899371062</v>
      </c>
      <c r="I28" s="47">
        <v>0.72687127401192297</v>
      </c>
      <c r="J28" s="47">
        <v>0.59411249618748707</v>
      </c>
      <c r="K28" s="47">
        <v>0.34725806732493969</v>
      </c>
      <c r="M28" s="47">
        <v>0.27561704748599181</v>
      </c>
      <c r="N28" s="47">
        <v>0.20503166239342097</v>
      </c>
      <c r="O28" s="47">
        <v>0.22795696933787579</v>
      </c>
      <c r="P28" s="47">
        <v>0.36315528232915728</v>
      </c>
      <c r="R28" s="47">
        <v>0.36343830228230911</v>
      </c>
      <c r="S28" s="47">
        <v>0.37057461892648824</v>
      </c>
      <c r="T28" s="47">
        <v>0.26898825634491619</v>
      </c>
      <c r="U28" s="47">
        <v>3.2054284809394096E-2</v>
      </c>
      <c r="W28" s="47">
        <v>-8.3318937594472064E-2</v>
      </c>
      <c r="X28" s="47">
        <v>-1.8926429363061437E-2</v>
      </c>
      <c r="Y28" s="47">
        <v>7.6231008095819064E-2</v>
      </c>
      <c r="Z28" s="47">
        <v>0.15737924824741167</v>
      </c>
      <c r="AB28" s="47">
        <v>0.17904432116650759</v>
      </c>
      <c r="AC28" s="47">
        <v>0.20542073851955522</v>
      </c>
      <c r="AD28" s="47">
        <v>0.14497695258949839</v>
      </c>
      <c r="AE28" s="47">
        <v>0.253137304712308</v>
      </c>
      <c r="AG28" s="47">
        <v>0.31445570824059677</v>
      </c>
      <c r="AH28" s="47">
        <v>0.30950248070562303</v>
      </c>
      <c r="AI28" s="47">
        <v>0.35575155247560408</v>
      </c>
      <c r="AJ28" s="47">
        <v>0.21897663174858928</v>
      </c>
      <c r="AL28" s="47">
        <v>0.14122210501676524</v>
      </c>
      <c r="AM28" s="47">
        <v>0.30368484752808667</v>
      </c>
      <c r="AN28" s="47">
        <v>0.31283013589507713</v>
      </c>
      <c r="AO28" s="47">
        <v>0.31689860504371081</v>
      </c>
      <c r="AQ28" s="47">
        <v>0.25865779821156965</v>
      </c>
      <c r="AR28" s="47">
        <v>0.19585805205538365</v>
      </c>
      <c r="AS28" s="47">
        <v>0.11444677302700779</v>
      </c>
      <c r="AT28" s="47">
        <v>0.10886977111286522</v>
      </c>
      <c r="AV28" s="47">
        <v>6.0890995340903364E-2</v>
      </c>
      <c r="AW28" s="47">
        <v>8.9593485644368531E-2</v>
      </c>
      <c r="AX28" s="47">
        <v>2.2083999734249904E-2</v>
      </c>
      <c r="AY28" s="47">
        <v>0.12106512885266141</v>
      </c>
      <c r="BA28" s="47">
        <v>0.17181124242826229</v>
      </c>
      <c r="BB28" s="47">
        <v>0.16353301064859616</v>
      </c>
      <c r="BC28" s="47">
        <v>0.17986617508218394</v>
      </c>
      <c r="BD28" s="47">
        <v>0.17674363677575045</v>
      </c>
      <c r="BF28" s="47">
        <v>0.15958380396840077</v>
      </c>
      <c r="BG28" s="47">
        <v>0.13513004422222408</v>
      </c>
      <c r="BH28" s="47">
        <v>0.21793335124966395</v>
      </c>
      <c r="BI28" s="47">
        <v>0.15943753193450094</v>
      </c>
      <c r="BK28" s="47">
        <v>0.16004888737186329</v>
      </c>
      <c r="BL28" s="47">
        <v>0.20188597265327912</v>
      </c>
      <c r="BM28" s="47">
        <v>0.12752403501378007</v>
      </c>
      <c r="BN28" s="47">
        <v>0.10415490680137118</v>
      </c>
      <c r="BO28" s="47">
        <v>0.43416158462100474</v>
      </c>
      <c r="BQ28" s="47">
        <v>0.15650184262746536</v>
      </c>
      <c r="BR28" s="47">
        <v>8.0208378054539731E-2</v>
      </c>
      <c r="BS28" s="47">
        <v>0.14883822648761424</v>
      </c>
      <c r="BT28" s="47">
        <v>0.13867620284651205</v>
      </c>
      <c r="BV28" s="47" t="s">
        <v>131</v>
      </c>
      <c r="BW28" s="47" t="s">
        <v>131</v>
      </c>
      <c r="BX28" s="47" t="s">
        <v>131</v>
      </c>
      <c r="BY28" s="47" t="s">
        <v>131</v>
      </c>
      <c r="CA28" s="47">
        <v>-0.35263754255939095</v>
      </c>
      <c r="CB28" s="47">
        <v>-9.1888182630828319E-2</v>
      </c>
      <c r="CC28" s="47">
        <v>4.8743934505524056E-2</v>
      </c>
      <c r="CD28" s="47">
        <v>-0.2311717811927233</v>
      </c>
      <c r="CF28" s="47">
        <v>0.99409916624740058</v>
      </c>
      <c r="CG28" s="47">
        <v>0.71095953265326539</v>
      </c>
      <c r="CH28" s="47">
        <v>0.600111541932284</v>
      </c>
      <c r="CI28" s="47">
        <v>0.96845806329013606</v>
      </c>
      <c r="CJ28" s="215"/>
      <c r="CK28" s="47">
        <v>0.54015239507672796</v>
      </c>
      <c r="CL28" s="47">
        <v>0.40432781335811785</v>
      </c>
      <c r="CM28" s="47">
        <v>0.28142381150394735</v>
      </c>
      <c r="CN28" s="47">
        <v>0.62300982898351709</v>
      </c>
      <c r="CO28" s="215"/>
      <c r="CP28" s="47">
        <v>0.54015239507672796</v>
      </c>
      <c r="CQ28" s="47">
        <v>0.40432781335811785</v>
      </c>
      <c r="CR28" s="47">
        <v>0.28142381150394735</v>
      </c>
      <c r="CS28" s="47">
        <v>0.62300982898351709</v>
      </c>
      <c r="CT28" s="215"/>
      <c r="CU28" s="47">
        <v>0.67147947221830484</v>
      </c>
      <c r="CV28" s="47">
        <v>0.45158216873545864</v>
      </c>
      <c r="CW28" s="47">
        <v>0.39334716017868532</v>
      </c>
      <c r="CX28" s="47">
        <v>0.2311375913764786</v>
      </c>
      <c r="CY28" s="215"/>
      <c r="CZ28" s="47">
        <v>0.67147947221830484</v>
      </c>
      <c r="DA28" s="47">
        <v>0.45158216873545864</v>
      </c>
      <c r="DB28" s="47">
        <v>0.39336311423101478</v>
      </c>
      <c r="DC28" s="47">
        <v>0.23114994700318681</v>
      </c>
      <c r="DD28" s="215"/>
      <c r="DE28" s="47">
        <v>0.19944763580875535</v>
      </c>
      <c r="DF28" s="47">
        <v>5.4102160870264315E-2</v>
      </c>
      <c r="DG28" s="47">
        <v>-3.7327104515892939E-3</v>
      </c>
      <c r="DH28" s="47">
        <v>0.15672640382317837</v>
      </c>
      <c r="DI28" s="215"/>
      <c r="DJ28" s="47">
        <v>0.18316205968016708</v>
      </c>
      <c r="DK28" s="47">
        <v>9.3893430082615748E-2</v>
      </c>
      <c r="DL28" s="47">
        <v>0.19802321572233073</v>
      </c>
      <c r="DM28" s="47">
        <v>0.17147637835939555</v>
      </c>
      <c r="DN28" s="215"/>
      <c r="DO28" s="47">
        <v>0.15048769159312592</v>
      </c>
      <c r="DP28" s="47">
        <v>0.10969030969030968</v>
      </c>
      <c r="DQ28" s="47">
        <v>0.17824251726784346</v>
      </c>
      <c r="DR28" s="47"/>
      <c r="DS28" s="215"/>
      <c r="DT28" s="215"/>
    </row>
    <row r="29" spans="2:124" ht="15" customHeight="1" x14ac:dyDescent="0.3">
      <c r="B29" s="123" t="s">
        <v>157</v>
      </c>
      <c r="C29" s="127">
        <v>0.11267408299941151</v>
      </c>
      <c r="D29" s="127">
        <v>0.19936963202269298</v>
      </c>
      <c r="E29" s="127">
        <v>0.23652359705900849</v>
      </c>
      <c r="F29" s="127">
        <v>0.17836058829579327</v>
      </c>
      <c r="H29" s="127">
        <v>0.63150628192737801</v>
      </c>
      <c r="I29" s="127">
        <v>0.47427124945615651</v>
      </c>
      <c r="J29" s="127">
        <v>0.45359001463652615</v>
      </c>
      <c r="K29" s="127">
        <v>0.19176587647941856</v>
      </c>
      <c r="M29" s="127">
        <v>0.18198742951218194</v>
      </c>
      <c r="N29" s="127">
        <v>0.16559353257856246</v>
      </c>
      <c r="O29" s="127">
        <v>0.24214390602055813</v>
      </c>
      <c r="P29" s="127">
        <v>0.43799389203401229</v>
      </c>
      <c r="R29" s="127">
        <v>0.5911365958748529</v>
      </c>
      <c r="S29" s="127">
        <v>0.7852216144055113</v>
      </c>
      <c r="T29" s="127">
        <v>0.57346641221803774</v>
      </c>
      <c r="U29" s="127">
        <v>-3.9648990567767828E-2</v>
      </c>
      <c r="W29" s="127">
        <v>-0.17442435993406069</v>
      </c>
      <c r="X29" s="127">
        <v>-8.2377817125371733E-2</v>
      </c>
      <c r="Y29" s="127">
        <v>-2.7423088344203705E-2</v>
      </c>
      <c r="Z29" s="127">
        <v>0.3733235046111909</v>
      </c>
      <c r="AB29" s="127">
        <v>0.24343741638837413</v>
      </c>
      <c r="AC29" s="127">
        <v>7.7745930047397049E-2</v>
      </c>
      <c r="AD29" s="127">
        <v>6.8568737952650061E-3</v>
      </c>
      <c r="AE29" s="127">
        <v>0.21252094934313637</v>
      </c>
      <c r="AG29" s="127">
        <v>0.25693542345731157</v>
      </c>
      <c r="AH29" s="127">
        <v>0.39126353665108038</v>
      </c>
      <c r="AI29" s="127">
        <v>0.37886360647112971</v>
      </c>
      <c r="AJ29" s="127">
        <v>0.22198654742796076</v>
      </c>
      <c r="AL29" s="127">
        <v>5.2641089532649898E-2</v>
      </c>
      <c r="AM29" s="127">
        <v>0.26230977785551834</v>
      </c>
      <c r="AN29" s="127">
        <v>0.24835588199445691</v>
      </c>
      <c r="AO29" s="127">
        <v>0.30270475952191078</v>
      </c>
      <c r="AQ29" s="127">
        <v>0.22713022108582304</v>
      </c>
      <c r="AR29" s="127">
        <v>0.13543380735454602</v>
      </c>
      <c r="AS29" s="127">
        <v>0.13475910403980151</v>
      </c>
      <c r="AT29" s="127">
        <v>0.15204265364916747</v>
      </c>
      <c r="AV29" s="127">
        <v>0.12682226476218528</v>
      </c>
      <c r="AW29" s="127">
        <v>0.3465078977649152</v>
      </c>
      <c r="AX29" s="127">
        <v>0.11905122636903864</v>
      </c>
      <c r="AY29" s="127">
        <v>0.23689516304092995</v>
      </c>
      <c r="BA29" s="127">
        <v>0.3788101538763109</v>
      </c>
      <c r="BB29" s="127">
        <v>0.21822116193854968</v>
      </c>
      <c r="BC29" s="127">
        <v>0.31673227194851883</v>
      </c>
      <c r="BD29" s="127">
        <v>0.280046332046332</v>
      </c>
      <c r="BF29" s="127">
        <v>0.17161880390484341</v>
      </c>
      <c r="BG29" s="127">
        <v>-2.4182437773600185E-2</v>
      </c>
      <c r="BH29" s="127">
        <v>0.17317154289080028</v>
      </c>
      <c r="BI29" s="127">
        <v>-1.0733640959381119E-2</v>
      </c>
      <c r="BK29" s="127">
        <v>0.16962808663821871</v>
      </c>
      <c r="BL29" s="127">
        <v>0.12360771307554996</v>
      </c>
      <c r="BM29" s="127">
        <v>8.265643208571416E-2</v>
      </c>
      <c r="BN29" s="127">
        <v>5.5649736619482582E-2</v>
      </c>
      <c r="BO29" s="127">
        <v>0.59021849883638078</v>
      </c>
      <c r="BQ29" s="127">
        <v>0.19273814175827853</v>
      </c>
      <c r="BR29" s="127">
        <v>9.2135779042799903E-2</v>
      </c>
      <c r="BS29" s="127">
        <v>0.18313333206739713</v>
      </c>
      <c r="BT29" s="127">
        <v>0.13903187774052284</v>
      </c>
      <c r="BV29" s="127" t="s">
        <v>131</v>
      </c>
      <c r="BW29" s="127" t="s">
        <v>131</v>
      </c>
      <c r="BX29" s="127" t="s">
        <v>131</v>
      </c>
      <c r="BY29" s="127" t="s">
        <v>131</v>
      </c>
      <c r="CA29" s="127">
        <v>-0.25646000808261793</v>
      </c>
      <c r="CB29" s="127">
        <v>-6.0882363831599173E-2</v>
      </c>
      <c r="CC29" s="127">
        <v>0.104537324428009</v>
      </c>
      <c r="CD29" s="127">
        <v>-0.25544941248283226</v>
      </c>
      <c r="CF29" s="127">
        <v>0.71084753532079303</v>
      </c>
      <c r="CG29" s="127">
        <v>0.45457412938265773</v>
      </c>
      <c r="CH29" s="127">
        <v>0.53654545608695292</v>
      </c>
      <c r="CI29" s="127">
        <v>0.66327802190594864</v>
      </c>
      <c r="CJ29" s="215"/>
      <c r="CK29" s="127">
        <v>0.34966848386621474</v>
      </c>
      <c r="CL29" s="127">
        <v>0.23161562097600186</v>
      </c>
      <c r="CM29" s="127">
        <v>0.23040089831669253</v>
      </c>
      <c r="CN29" s="127">
        <v>0.37626561782645762</v>
      </c>
      <c r="CO29" s="215"/>
      <c r="CP29" s="127">
        <v>0.34966848386621474</v>
      </c>
      <c r="CQ29" s="127">
        <v>0.23161562097600186</v>
      </c>
      <c r="CR29" s="127">
        <v>0.23040089831669253</v>
      </c>
      <c r="CS29" s="127">
        <v>0.37626561782645762</v>
      </c>
      <c r="CT29" s="215"/>
      <c r="CU29" s="127">
        <v>0.80289974260629937</v>
      </c>
      <c r="CV29" s="127">
        <v>0.51679926660773345</v>
      </c>
      <c r="CW29" s="127">
        <v>0.63191695103286771</v>
      </c>
      <c r="CX29" s="127">
        <v>0.55850424171482471</v>
      </c>
      <c r="CY29" s="215"/>
      <c r="CZ29" s="127">
        <v>0.80289974260629937</v>
      </c>
      <c r="DA29" s="127">
        <v>0.51679926660773345</v>
      </c>
      <c r="DB29" s="127">
        <v>0.70903002095517964</v>
      </c>
      <c r="DC29" s="127">
        <v>0.57121784461466407</v>
      </c>
      <c r="DD29" s="215"/>
      <c r="DE29" s="127">
        <v>0.23322813105723239</v>
      </c>
      <c r="DF29" s="127">
        <v>0.14234759025337418</v>
      </c>
      <c r="DG29" s="127">
        <v>-0.13802526655317615</v>
      </c>
      <c r="DH29" s="127">
        <v>9.0517037107246345E-2</v>
      </c>
      <c r="DI29" s="215"/>
      <c r="DJ29" s="127">
        <v>0.12547735951991279</v>
      </c>
      <c r="DK29" s="127">
        <v>-2.3094688221708681E-3</v>
      </c>
      <c r="DL29" s="127">
        <v>0.22394885920690166</v>
      </c>
      <c r="DM29" s="127">
        <v>0.16509495458693646</v>
      </c>
      <c r="DN29" s="215"/>
      <c r="DO29" s="127">
        <v>0.1047018904507997</v>
      </c>
      <c r="DP29" s="127">
        <v>7.4915824915824825E-2</v>
      </c>
      <c r="DQ29" s="127">
        <v>0.1057324840764331</v>
      </c>
      <c r="DR29" s="127"/>
      <c r="DS29" s="215"/>
      <c r="DT29" s="215"/>
    </row>
    <row r="30" spans="2:124" ht="15" customHeight="1" x14ac:dyDescent="0.3">
      <c r="B30" s="123" t="s">
        <v>159</v>
      </c>
      <c r="C30" s="127">
        <v>-4.3511367344717389E-3</v>
      </c>
      <c r="D30" s="127">
        <v>-5.5319589764841748E-3</v>
      </c>
      <c r="E30" s="127">
        <v>0.18101264397581551</v>
      </c>
      <c r="F30" s="127">
        <v>0.49600298258999853</v>
      </c>
      <c r="H30" s="127">
        <v>0.8677073197472831</v>
      </c>
      <c r="I30" s="127">
        <v>0.92592438677236011</v>
      </c>
      <c r="J30" s="127">
        <v>0.72591377962514536</v>
      </c>
      <c r="K30" s="127">
        <v>0.45050798931280989</v>
      </c>
      <c r="M30" s="127">
        <v>0.36492247635400377</v>
      </c>
      <c r="N30" s="127">
        <v>0.22882142240635273</v>
      </c>
      <c r="O30" s="127">
        <v>0.21675007456997974</v>
      </c>
      <c r="P30" s="127">
        <v>0.32232544201378377</v>
      </c>
      <c r="R30" s="127">
        <v>0.17536408745625298</v>
      </c>
      <c r="S30" s="127">
        <v>0.1333222121741573</v>
      </c>
      <c r="T30" s="127">
        <v>2.3447643432390031E-2</v>
      </c>
      <c r="U30" s="127">
        <v>7.4595476589766063E-2</v>
      </c>
      <c r="W30" s="127">
        <v>1.8551636761147572E-2</v>
      </c>
      <c r="X30" s="127">
        <v>3.826249980632479E-2</v>
      </c>
      <c r="Y30" s="127">
        <v>0.20474354936724581</v>
      </c>
      <c r="Z30" s="127">
        <v>4.2881405497818381E-2</v>
      </c>
      <c r="AB30" s="127">
        <v>0.1206840032511709</v>
      </c>
      <c r="AC30" s="127">
        <v>0.30712351049462394</v>
      </c>
      <c r="AD30" s="127">
        <v>0.28322060669879723</v>
      </c>
      <c r="AE30" s="127">
        <v>0.28149654067870666</v>
      </c>
      <c r="AG30" s="127">
        <v>0.37229728646759952</v>
      </c>
      <c r="AH30" s="127">
        <v>0.25580253679030962</v>
      </c>
      <c r="AI30" s="127">
        <v>0.33760085388667638</v>
      </c>
      <c r="AJ30" s="127">
        <v>0.21698815865882204</v>
      </c>
      <c r="AL30" s="127">
        <v>0.22280977353157594</v>
      </c>
      <c r="AM30" s="127">
        <v>0.33379092157058809</v>
      </c>
      <c r="AN30" s="127">
        <v>0.36502597675605886</v>
      </c>
      <c r="AO30" s="127">
        <v>0.32631415160395205</v>
      </c>
      <c r="AQ30" s="127">
        <v>0.28365525821248694</v>
      </c>
      <c r="AR30" s="127">
        <v>0.23746873146892256</v>
      </c>
      <c r="AS30" s="127">
        <v>9.9408192898314818E-2</v>
      </c>
      <c r="AT30" s="127">
        <v>8.0740653840138066E-2</v>
      </c>
      <c r="AV30" s="127">
        <v>1.091758700678791E-2</v>
      </c>
      <c r="AW30" s="127">
        <v>-7.2740567135447076E-2</v>
      </c>
      <c r="AX30" s="127">
        <v>-5.2015751520479103E-2</v>
      </c>
      <c r="AY30" s="127">
        <v>4.0617488098555032E-2</v>
      </c>
      <c r="BA30" s="127">
        <v>-3.0748451536687371E-3</v>
      </c>
      <c r="BB30" s="127">
        <v>0.11335400498376869</v>
      </c>
      <c r="BC30" s="127">
        <v>5.6403266468040725E-2</v>
      </c>
      <c r="BD30" s="127">
        <v>9.1463958821340618E-2</v>
      </c>
      <c r="BF30" s="127">
        <v>0.14552089351404951</v>
      </c>
      <c r="BG30" s="127">
        <v>0.29507534176229178</v>
      </c>
      <c r="BH30" s="127">
        <v>0.26826208337615198</v>
      </c>
      <c r="BI30" s="127">
        <v>0.32419161295118304</v>
      </c>
      <c r="BK30" s="127">
        <v>0.1486005704065354</v>
      </c>
      <c r="BL30" s="127">
        <v>0.26110161287000211</v>
      </c>
      <c r="BM30" s="127">
        <v>0.17418930096726815</v>
      </c>
      <c r="BN30" s="127">
        <v>0.13923822232629646</v>
      </c>
      <c r="BO30" s="127">
        <v>0.32128714379884848</v>
      </c>
      <c r="BQ30" s="127">
        <v>0.11240220360168518</v>
      </c>
      <c r="BR30" s="127">
        <v>7.2169309749488209E-2</v>
      </c>
      <c r="BS30" s="127">
        <v>0.11594961312749974</v>
      </c>
      <c r="BT30" s="127">
        <v>0.13836658541796143</v>
      </c>
      <c r="BV30" s="127" t="s">
        <v>131</v>
      </c>
      <c r="BW30" s="127" t="s">
        <v>131</v>
      </c>
      <c r="BX30" s="127" t="s">
        <v>131</v>
      </c>
      <c r="BY30" s="127" t="s">
        <v>131</v>
      </c>
      <c r="CA30" s="127">
        <v>-0.43171416418545294</v>
      </c>
      <c r="CB30" s="127">
        <v>-0.12374831812002995</v>
      </c>
      <c r="CC30" s="127">
        <v>9.6318594631104038E-3</v>
      </c>
      <c r="CD30" s="127">
        <v>-0.20866261215405835</v>
      </c>
      <c r="CF30" s="127">
        <v>1.2988075383442199</v>
      </c>
      <c r="CG30" s="127">
        <v>0.99331021497311855</v>
      </c>
      <c r="CH30" s="127">
        <v>0.64886112748667801</v>
      </c>
      <c r="CI30" s="127">
        <v>1.2346787530953596</v>
      </c>
      <c r="CJ30" s="215"/>
      <c r="CK30" s="127">
        <v>0.74506575181792734</v>
      </c>
      <c r="CL30" s="127">
        <v>0.59453133018071003</v>
      </c>
      <c r="CM30" s="127">
        <v>0.32055388910080795</v>
      </c>
      <c r="CN30" s="127">
        <v>0.83825461957250536</v>
      </c>
      <c r="CO30" s="215"/>
      <c r="CP30" s="127">
        <v>0.74506575181792734</v>
      </c>
      <c r="CQ30" s="127">
        <v>0.59453133018071003</v>
      </c>
      <c r="CR30" s="127">
        <v>0.32055388910080795</v>
      </c>
      <c r="CS30" s="127">
        <v>0.83825461957250536</v>
      </c>
      <c r="CT30" s="215"/>
      <c r="CU30" s="127">
        <v>0.5621368119990553</v>
      </c>
      <c r="CV30" s="127">
        <v>0.39610693429121002</v>
      </c>
      <c r="CW30" s="127">
        <v>0.22287580304823229</v>
      </c>
      <c r="CX30" s="127">
        <v>1.7333158260750992E-2</v>
      </c>
      <c r="CY30" s="215"/>
      <c r="CZ30" s="127">
        <v>0.5621368119990553</v>
      </c>
      <c r="DA30" s="127">
        <v>0.39610693429121002</v>
      </c>
      <c r="DB30" s="127">
        <v>0.16780158861718975</v>
      </c>
      <c r="DC30" s="127">
        <v>9.0016486001489593E-3</v>
      </c>
      <c r="DD30" s="215"/>
      <c r="DE30" s="127">
        <v>0.16701025333244623</v>
      </c>
      <c r="DF30" s="127">
        <v>-2.7450723106058117E-2</v>
      </c>
      <c r="DG30" s="127">
        <v>0.13670008432493197</v>
      </c>
      <c r="DH30" s="127">
        <v>0.2241179872758825</v>
      </c>
      <c r="DI30" s="215"/>
      <c r="DJ30" s="127">
        <v>0.24169619131975195</v>
      </c>
      <c r="DK30" s="127">
        <v>0.19832262181503268</v>
      </c>
      <c r="DL30" s="127">
        <v>0.17746455654467552</v>
      </c>
      <c r="DM30" s="127">
        <v>0.17725805181510301</v>
      </c>
      <c r="DN30" s="215"/>
      <c r="DO30" s="127">
        <v>0.19259919750334364</v>
      </c>
      <c r="DP30" s="127">
        <v>0.14111829593001146</v>
      </c>
      <c r="DQ30" s="127">
        <v>0.23801190059502986</v>
      </c>
      <c r="DR30" s="127"/>
      <c r="DS30" s="215"/>
      <c r="DT30" s="215"/>
    </row>
    <row r="31" spans="2:124" ht="15" customHeight="1" x14ac:dyDescent="0.3">
      <c r="B31" s="126" t="s">
        <v>178</v>
      </c>
      <c r="C31" s="89">
        <v>-2.7770011512040336</v>
      </c>
      <c r="D31" s="89">
        <v>-4.5583566552994998</v>
      </c>
      <c r="E31" s="89">
        <v>-1.1460691122696764</v>
      </c>
      <c r="F31" s="89">
        <v>5.8365196179225531</v>
      </c>
      <c r="G31" s="88"/>
      <c r="H31" s="89">
        <v>3.3785638361898185</v>
      </c>
      <c r="I31" s="89">
        <v>6.4466985856332588</v>
      </c>
      <c r="J31" s="89">
        <v>4.266393813542968</v>
      </c>
      <c r="K31" s="89">
        <v>4.6055383383278521</v>
      </c>
      <c r="L31" s="88"/>
      <c r="M31" s="89">
        <v>3.5832233646870937</v>
      </c>
      <c r="N31" s="89">
        <v>1.2314002206323393</v>
      </c>
      <c r="O31" s="89">
        <v>-0.50987362062701047</v>
      </c>
      <c r="P31" s="89">
        <v>-1.9379525775859219</v>
      </c>
      <c r="Q31" s="88"/>
      <c r="R31" s="89">
        <v>-7.5543616761907124</v>
      </c>
      <c r="S31" s="89">
        <v>-11.010470602659161</v>
      </c>
      <c r="T31" s="89">
        <v>-10.711353778407734</v>
      </c>
      <c r="U31" s="89">
        <v>2.5870863778159059</v>
      </c>
      <c r="V31" s="88"/>
      <c r="W31" s="89">
        <v>5.2465211554579172</v>
      </c>
      <c r="X31" s="89">
        <v>3.0659074732608316</v>
      </c>
      <c r="Y31" s="89">
        <v>5.3312207936137499</v>
      </c>
      <c r="Z31" s="89">
        <v>-6.4649906028076076</v>
      </c>
      <c r="AA31" s="88"/>
      <c r="AB31" s="89">
        <v>-2.5965293905659328</v>
      </c>
      <c r="AC31" s="89">
        <v>4.6962194056197166</v>
      </c>
      <c r="AD31" s="89">
        <v>6.0342628954697997</v>
      </c>
      <c r="AE31" s="89">
        <v>1.3326048370519095</v>
      </c>
      <c r="AF31" s="88"/>
      <c r="AG31" s="89">
        <v>2.1940824528196288</v>
      </c>
      <c r="AH31" s="89">
        <v>-2.4751397308317991</v>
      </c>
      <c r="AI31" s="89">
        <v>-0.74988312774509902</v>
      </c>
      <c r="AJ31" s="89">
        <v>-9.8231015820127165E-2</v>
      </c>
      <c r="AK31" s="88"/>
      <c r="AL31" s="89">
        <v>3.7214771947532865</v>
      </c>
      <c r="AM31" s="89">
        <v>1.3366840103021027</v>
      </c>
      <c r="AN31" s="89">
        <v>2.1971218118414848</v>
      </c>
      <c r="AO31" s="89">
        <v>0.42984162301830109</v>
      </c>
      <c r="AP31" s="88"/>
      <c r="AQ31" s="89">
        <v>1.1077402896580546</v>
      </c>
      <c r="AR31" s="89">
        <v>2.0605708866691219</v>
      </c>
      <c r="AS31" s="89">
        <v>-0.77536582747748106</v>
      </c>
      <c r="AT31" s="89">
        <v>-1.5359776450594609</v>
      </c>
      <c r="AU31" s="88"/>
      <c r="AV31" s="89">
        <v>-2.6795303541169879</v>
      </c>
      <c r="AW31" s="89">
        <v>-9.1298179905736738</v>
      </c>
      <c r="AX31" s="89">
        <v>-4.1094996883927148</v>
      </c>
      <c r="AY31" s="89">
        <v>-4.23479847627185</v>
      </c>
      <c r="AZ31" s="88"/>
      <c r="BA31" s="89">
        <v>-8.089712069880667</v>
      </c>
      <c r="BB31" s="89">
        <v>-2.2490395383300719</v>
      </c>
      <c r="BC31" s="89">
        <v>-5.5014488109853872</v>
      </c>
      <c r="BD31" s="89">
        <v>-3.9698513872305163</v>
      </c>
      <c r="BE31" s="88"/>
      <c r="BF31" s="89">
        <v>-0.55925957357617628</v>
      </c>
      <c r="BG31" s="89">
        <v>7.0312764345387304</v>
      </c>
      <c r="BH31" s="89">
        <v>1.9451933418679013</v>
      </c>
      <c r="BI31" s="89">
        <v>7.21982919452463</v>
      </c>
      <c r="BJ31" s="88"/>
      <c r="BK31" s="89">
        <v>-0.44957958681687282</v>
      </c>
      <c r="BL31" s="89">
        <v>2.8049872623608585</v>
      </c>
      <c r="BM31" s="89">
        <v>2.0287275652992487</v>
      </c>
      <c r="BN31" s="89">
        <v>1.8437931519485695</v>
      </c>
      <c r="BO31" s="89">
        <v>-4.5670850740484052</v>
      </c>
      <c r="BP31" s="88"/>
      <c r="BQ31" s="89">
        <v>-1.7199771286912302</v>
      </c>
      <c r="BR31" s="89">
        <v>-0.44457263095110111</v>
      </c>
      <c r="BS31" s="89">
        <v>-1.4613518347209753</v>
      </c>
      <c r="BT31" s="89">
        <v>-1.4536700875944497E-2</v>
      </c>
      <c r="BU31" s="88"/>
      <c r="BV31" s="89" t="s">
        <v>131</v>
      </c>
      <c r="BW31" s="89" t="s">
        <v>131</v>
      </c>
      <c r="BX31" s="89" t="s">
        <v>131</v>
      </c>
      <c r="BY31" s="89" t="s">
        <v>131</v>
      </c>
      <c r="BZ31" s="88"/>
      <c r="CA31" s="89">
        <v>-6.7035663275960111</v>
      </c>
      <c r="CB31" s="89">
        <v>-1.7303580724377265</v>
      </c>
      <c r="CC31" s="89">
        <v>-2.1924662842419118</v>
      </c>
      <c r="CD31" s="89">
        <v>1.5191935692310032</v>
      </c>
      <c r="CE31" s="88"/>
      <c r="CF31" s="89">
        <v>7.3614314241009282</v>
      </c>
      <c r="CG31" s="89">
        <v>7.8535557920835553</v>
      </c>
      <c r="CH31" s="89">
        <v>1.7242720263692224</v>
      </c>
      <c r="CI31" s="89">
        <v>7.2</v>
      </c>
      <c r="CJ31" s="215"/>
      <c r="CK31" s="89">
        <v>6.4096041353430833</v>
      </c>
      <c r="CL31" s="89">
        <v>6.445658242555119</v>
      </c>
      <c r="CM31" s="89">
        <v>1.7282359377061907</v>
      </c>
      <c r="CN31" s="89">
        <v>7.0831564625590149</v>
      </c>
      <c r="CO31" s="215"/>
      <c r="CP31" s="89">
        <v>6.4096041353430833</v>
      </c>
      <c r="CQ31" s="89">
        <v>6.445658242555119</v>
      </c>
      <c r="CR31" s="89">
        <v>1.7282359377061907</v>
      </c>
      <c r="CS31" s="89">
        <v>7.0831564625590149</v>
      </c>
      <c r="CT31" s="215"/>
      <c r="CU31" s="89">
        <v>-3.5707654486551665</v>
      </c>
      <c r="CV31" s="89">
        <v>-2.0650915552045346</v>
      </c>
      <c r="CW31" s="89">
        <v>-7.1357649006756896</v>
      </c>
      <c r="CX31" s="89">
        <v>-10.505336439972378</v>
      </c>
      <c r="CY31" s="215"/>
      <c r="CZ31" s="89">
        <v>-3.5707654486551665</v>
      </c>
      <c r="DA31" s="89">
        <v>-2.0650915552045346</v>
      </c>
      <c r="DB31" s="89">
        <v>-9.441677564291318</v>
      </c>
      <c r="DC31" s="89">
        <v>-10.91463564918786</v>
      </c>
      <c r="DD31" s="215"/>
      <c r="DE31" s="89">
        <v>-1.3796066013383235</v>
      </c>
      <c r="DF31" s="89">
        <v>-4.0208277515190733</v>
      </c>
      <c r="DG31" s="89">
        <v>6.8904227957697355</v>
      </c>
      <c r="DH31" s="89">
        <v>2.888389707444289</v>
      </c>
      <c r="DI31" s="215"/>
      <c r="DJ31" s="89">
        <v>2.4555516812295952</v>
      </c>
      <c r="DK31" s="89">
        <v>4.5775665083266688</v>
      </c>
      <c r="DL31" s="89">
        <v>-0.95708999671264561</v>
      </c>
      <c r="DM31" s="89">
        <v>0.25893659394825574</v>
      </c>
      <c r="DN31" s="215"/>
      <c r="DO31" s="89">
        <v>1.9066634589547604</v>
      </c>
      <c r="DP31" s="89">
        <v>1.4876517073132089</v>
      </c>
      <c r="DQ31" s="89">
        <v>2.7806729875553104</v>
      </c>
      <c r="DR31" s="89"/>
      <c r="DS31" s="89"/>
      <c r="DT31" s="215"/>
    </row>
    <row r="32" spans="2:124" ht="15" customHeight="1" x14ac:dyDescent="0.3">
      <c r="B32" s="123" t="s">
        <v>163</v>
      </c>
      <c r="C32" s="127">
        <v>0.28819253976961057</v>
      </c>
      <c r="D32" s="127">
        <v>0.23979057591623043</v>
      </c>
      <c r="E32" s="127">
        <v>0.21839545021507534</v>
      </c>
      <c r="F32" s="127">
        <v>0.25340673113549506</v>
      </c>
      <c r="H32" s="127">
        <v>0.40666418267951254</v>
      </c>
      <c r="I32" s="127">
        <v>0.44712589427662941</v>
      </c>
      <c r="J32" s="127">
        <v>0.47871054876315045</v>
      </c>
      <c r="K32" s="127">
        <v>0.47614846185518522</v>
      </c>
      <c r="M32" s="127">
        <v>0.26328187081394017</v>
      </c>
      <c r="N32" s="127">
        <v>0.36406862871316892</v>
      </c>
      <c r="O32" s="127">
        <v>0.19431959299763646</v>
      </c>
      <c r="P32" s="127">
        <v>0.30100414408670706</v>
      </c>
      <c r="R32" s="127">
        <v>0.45402466695122801</v>
      </c>
      <c r="S32" s="127">
        <v>0.22056389960296707</v>
      </c>
      <c r="T32" s="127">
        <v>0.22835062957422414</v>
      </c>
      <c r="U32" s="127">
        <v>2.8004083716181905E-2</v>
      </c>
      <c r="W32" s="127">
        <v>-1.8777456751592814E-2</v>
      </c>
      <c r="X32" s="127">
        <v>5.1128191645659626E-2</v>
      </c>
      <c r="Y32" s="127">
        <v>0.15823908163989753</v>
      </c>
      <c r="Z32" s="127">
        <v>0.1458095398885717</v>
      </c>
      <c r="AB32" s="127">
        <v>0.1129889829574382</v>
      </c>
      <c r="AC32" s="127">
        <v>0.13518325069519022</v>
      </c>
      <c r="AD32" s="127">
        <v>0.1268176760151638</v>
      </c>
      <c r="AE32" s="127">
        <v>0.23690140845070418</v>
      </c>
      <c r="AG32" s="127">
        <v>0.27270926668238604</v>
      </c>
      <c r="AH32" s="127">
        <v>0.25894627697492067</v>
      </c>
      <c r="AI32" s="127">
        <v>0.33418277680140607</v>
      </c>
      <c r="AJ32" s="127">
        <v>0.22049647005237993</v>
      </c>
      <c r="AL32" s="127">
        <v>0.28961234335514585</v>
      </c>
      <c r="AM32" s="127">
        <v>0.29922581176519025</v>
      </c>
      <c r="AN32" s="127">
        <v>0.31795585915325097</v>
      </c>
      <c r="AO32" s="127">
        <v>0.31460493529459077</v>
      </c>
      <c r="AQ32" s="127">
        <v>0.25903780621656258</v>
      </c>
      <c r="AR32" s="127">
        <v>0.27749031291848603</v>
      </c>
      <c r="AS32" s="127">
        <v>0.23320586072566596</v>
      </c>
      <c r="AT32" s="127">
        <v>9.8115473642834905E-2</v>
      </c>
      <c r="AV32" s="127">
        <v>4.5498216539287428E-2</v>
      </c>
      <c r="AW32" s="127">
        <v>1.7398801622647619E-2</v>
      </c>
      <c r="AX32" s="127">
        <v>-2.5722715685839503E-2</v>
      </c>
      <c r="AY32" s="127">
        <v>0.10830014059271709</v>
      </c>
      <c r="BA32" s="127">
        <v>0.19410865911422537</v>
      </c>
      <c r="BB32" s="127">
        <v>0.22352759470724637</v>
      </c>
      <c r="BC32" s="127">
        <v>0.22092578764837412</v>
      </c>
      <c r="BD32" s="127">
        <v>0.14735561568329092</v>
      </c>
      <c r="BF32" s="127">
        <v>0.20668412980731432</v>
      </c>
      <c r="BG32" s="127">
        <v>9.9010065441982542E-2</v>
      </c>
      <c r="BH32" s="127">
        <v>0.12797843071092996</v>
      </c>
      <c r="BI32" s="127">
        <v>0.1489902386083215</v>
      </c>
      <c r="BK32" s="127">
        <v>6.3424351448589267E-2</v>
      </c>
      <c r="BL32" s="127">
        <v>0.19251590672087304</v>
      </c>
      <c r="BM32" s="127">
        <v>0.12445456924993015</v>
      </c>
      <c r="BN32" s="127">
        <v>8.8029633335193536E-2</v>
      </c>
      <c r="BO32" s="127">
        <v>0.45721087037296626</v>
      </c>
      <c r="BQ32" s="127">
        <v>8.2452847692516373E-2</v>
      </c>
      <c r="BR32" s="127">
        <v>5.6749111592138357E-2</v>
      </c>
      <c r="BS32" s="127">
        <v>0.12816010068324446</v>
      </c>
      <c r="BT32" s="127">
        <v>0.1225041049522817</v>
      </c>
      <c r="BV32" s="127" t="s">
        <v>131</v>
      </c>
      <c r="BW32" s="127" t="s">
        <v>131</v>
      </c>
      <c r="BX32" s="127" t="s">
        <v>131</v>
      </c>
      <c r="BY32" s="127" t="s">
        <v>131</v>
      </c>
      <c r="CA32" s="127">
        <v>-9.9471144783031762E-2</v>
      </c>
      <c r="CB32" s="127">
        <v>-2.4274816875322403E-2</v>
      </c>
      <c r="CC32" s="127">
        <v>3.6441921357952323E-2</v>
      </c>
      <c r="CD32" s="127">
        <v>8.0970005423033342E-3</v>
      </c>
      <c r="CF32" s="127">
        <v>0.49920650412023782</v>
      </c>
      <c r="CG32" s="127">
        <v>0.47682612942583535</v>
      </c>
      <c r="CH32" s="127">
        <v>0.40393148860593531</v>
      </c>
      <c r="CI32" s="127">
        <v>0.79762316922456633</v>
      </c>
      <c r="CJ32" s="215"/>
      <c r="CK32" s="127">
        <v>0.3055440043677633</v>
      </c>
      <c r="CL32" s="127">
        <v>0.27935350917235047</v>
      </c>
      <c r="CM32" s="127">
        <v>0.16287953445878323</v>
      </c>
      <c r="CN32" s="127">
        <v>0.50981015154569609</v>
      </c>
      <c r="CO32" s="215"/>
      <c r="CP32" s="127">
        <v>0.3055440043677633</v>
      </c>
      <c r="CQ32" s="127">
        <v>0.27935350917235047</v>
      </c>
      <c r="CR32" s="127">
        <v>0.16287953445878323</v>
      </c>
      <c r="CS32" s="127">
        <v>0.50981015154569609</v>
      </c>
      <c r="CT32" s="215"/>
      <c r="CU32" s="127">
        <v>0.36101176901400511</v>
      </c>
      <c r="CV32" s="127">
        <v>0.49358833746781472</v>
      </c>
      <c r="CW32" s="127">
        <v>0.56073755555264237</v>
      </c>
      <c r="CX32" s="127">
        <v>-3.4380564944856862E-2</v>
      </c>
      <c r="CY32" s="215"/>
      <c r="CZ32" s="127">
        <v>0.36101176901400511</v>
      </c>
      <c r="DA32" s="127">
        <v>0.49358833746781472</v>
      </c>
      <c r="DB32" s="127">
        <v>0.56071789090050994</v>
      </c>
      <c r="DC32" s="127">
        <v>-3.4357343659065065E-2</v>
      </c>
      <c r="DD32" s="215"/>
      <c r="DE32" s="127">
        <v>4.2558052342034136E-2</v>
      </c>
      <c r="DF32" s="127">
        <v>-0.12272131620797277</v>
      </c>
      <c r="DG32" s="127">
        <v>-0.16007679846403089</v>
      </c>
      <c r="DH32" s="127">
        <v>0.16066731795295697</v>
      </c>
      <c r="DI32" s="215"/>
      <c r="DJ32" s="127">
        <v>0.16286172405894472</v>
      </c>
      <c r="DK32" s="127">
        <v>0.29257077166259515</v>
      </c>
      <c r="DL32" s="127">
        <v>0.28223444531752295</v>
      </c>
      <c r="DM32" s="127">
        <v>0.29685982518614429</v>
      </c>
      <c r="DN32" s="215"/>
      <c r="DO32" s="127">
        <v>0.23374917925147742</v>
      </c>
      <c r="DP32" s="127">
        <v>9.7832128960533726E-2</v>
      </c>
      <c r="DQ32" s="127">
        <v>0.15243902439024382</v>
      </c>
      <c r="DR32" s="127"/>
      <c r="DS32" s="215"/>
      <c r="DT32" s="215"/>
    </row>
    <row r="33" spans="2:124" ht="15" customHeight="1" x14ac:dyDescent="0.3">
      <c r="B33" s="123" t="s">
        <v>165</v>
      </c>
      <c r="C33" s="127">
        <v>0.20332736653680117</v>
      </c>
      <c r="D33" s="127">
        <v>0.18748685594111425</v>
      </c>
      <c r="E33" s="127">
        <v>0.23650793650793678</v>
      </c>
      <c r="F33" s="127">
        <v>0.36111642133435251</v>
      </c>
      <c r="H33" s="127">
        <v>0.21911095554777726</v>
      </c>
      <c r="I33" s="127">
        <v>0.31107765872664483</v>
      </c>
      <c r="J33" s="127">
        <v>0.27848202824133494</v>
      </c>
      <c r="K33" s="127">
        <v>0.76924157303370877</v>
      </c>
      <c r="M33" s="127">
        <v>0.72975882859603791</v>
      </c>
      <c r="N33" s="127">
        <v>0.33223017695528823</v>
      </c>
      <c r="O33" s="127">
        <v>0.24091622215249453</v>
      </c>
      <c r="P33" s="127">
        <v>0.17686750813685803</v>
      </c>
      <c r="R33" s="127">
        <v>8.3405950454376043E-3</v>
      </c>
      <c r="S33" s="127">
        <v>0.15295310519645144</v>
      </c>
      <c r="T33" s="127">
        <v>8.1774046728026573E-2</v>
      </c>
      <c r="U33" s="127">
        <v>-0.27612141652613864</v>
      </c>
      <c r="W33" s="127">
        <v>-7.3580246913580227E-2</v>
      </c>
      <c r="X33" s="127">
        <v>-2.3041069387037427E-2</v>
      </c>
      <c r="Y33" s="127">
        <v>7.2086391473049405E-2</v>
      </c>
      <c r="Z33" s="127">
        <v>9.2624516609980612E-2</v>
      </c>
      <c r="AB33" s="127">
        <v>0.12206823027718561</v>
      </c>
      <c r="AC33" s="127">
        <v>0.17314789810063935</v>
      </c>
      <c r="AD33" s="127">
        <v>0.14328696638032534</v>
      </c>
      <c r="AE33" s="127">
        <v>5.765212570892464E-2</v>
      </c>
      <c r="AG33" s="127">
        <v>0.20684877276326197</v>
      </c>
      <c r="AH33" s="127">
        <v>0.18108574717053538</v>
      </c>
      <c r="AI33" s="127">
        <v>0.22415042526412132</v>
      </c>
      <c r="AJ33" s="127">
        <v>0.56912470265693682</v>
      </c>
      <c r="AL33" s="127">
        <v>0.25464982778415601</v>
      </c>
      <c r="AM33" s="127">
        <v>0.30404417735910338</v>
      </c>
      <c r="AN33" s="127">
        <v>0.20656779661016955</v>
      </c>
      <c r="AO33" s="127">
        <v>-4.1856162799660979E-2</v>
      </c>
      <c r="AQ33" s="127">
        <v>0.11014955030328388</v>
      </c>
      <c r="AR33" s="127">
        <v>0.23310499439531696</v>
      </c>
      <c r="AS33" s="127">
        <v>3.6435469710272228E-2</v>
      </c>
      <c r="AT33" s="127">
        <v>0.96594261196031161</v>
      </c>
      <c r="AV33" s="127">
        <v>0.2796684015920492</v>
      </c>
      <c r="AW33" s="127">
        <v>-0.36504858291416675</v>
      </c>
      <c r="AX33" s="127">
        <v>4.3725241049405783E-2</v>
      </c>
      <c r="AY33" s="127">
        <v>-0.2963170099577136</v>
      </c>
      <c r="BA33" s="127">
        <v>-0.11233804475853948</v>
      </c>
      <c r="BB33" s="127">
        <v>0.57915500127258834</v>
      </c>
      <c r="BC33" s="127">
        <v>9.312040485056805E-2</v>
      </c>
      <c r="BD33" s="127">
        <v>0.16575881520538083</v>
      </c>
      <c r="BF33" s="127">
        <v>0.22522391773096695</v>
      </c>
      <c r="BG33" s="127">
        <v>0.65508904827141579</v>
      </c>
      <c r="BH33" s="127">
        <v>0.74037516651016544</v>
      </c>
      <c r="BI33" s="127">
        <v>1.1142538827363735</v>
      </c>
      <c r="BK33" s="127">
        <v>1.0046027582705812</v>
      </c>
      <c r="BL33" s="127">
        <v>0.24886795208881085</v>
      </c>
      <c r="BM33" s="127">
        <v>0.46673024078698067</v>
      </c>
      <c r="BN33" s="127">
        <v>-4.1205066025938653E-2</v>
      </c>
      <c r="BO33" s="127">
        <v>0.10764705419711018</v>
      </c>
      <c r="BQ33" s="127">
        <v>-3.489148580968271E-2</v>
      </c>
      <c r="BR33" s="127">
        <v>0.11824907161028109</v>
      </c>
      <c r="BS33" s="127">
        <v>4.3244306807877164E-2</v>
      </c>
      <c r="BT33" s="127">
        <v>0.31125296448300843</v>
      </c>
      <c r="BV33" s="127" t="s">
        <v>131</v>
      </c>
      <c r="BW33" s="127" t="s">
        <v>131</v>
      </c>
      <c r="BX33" s="127" t="s">
        <v>131</v>
      </c>
      <c r="BY33" s="127" t="s">
        <v>131</v>
      </c>
      <c r="CA33" s="127">
        <v>-0.14956456479932456</v>
      </c>
      <c r="CB33" s="127">
        <v>0.20056780227120918</v>
      </c>
      <c r="CC33" s="127">
        <v>-0.12333579467901812</v>
      </c>
      <c r="CD33" s="127">
        <v>-0.13264294288249201</v>
      </c>
      <c r="CF33" s="127">
        <v>0.29413711323148184</v>
      </c>
      <c r="CG33" s="127">
        <v>6.9975327803442289E-2</v>
      </c>
      <c r="CH33" s="127">
        <v>0.4323744863319634</v>
      </c>
      <c r="CI33" s="127">
        <v>1.4887738963003714</v>
      </c>
      <c r="CJ33" s="215"/>
      <c r="CK33" s="127">
        <v>9.936021179195853E-2</v>
      </c>
      <c r="CL33" s="127">
        <v>-0.22073928736153925</v>
      </c>
      <c r="CM33" s="127">
        <v>0.2313058866569675</v>
      </c>
      <c r="CN33" s="127">
        <v>1.2021902076743229</v>
      </c>
      <c r="CO33" s="215"/>
      <c r="CP33" s="127">
        <v>9.936021179195853E-2</v>
      </c>
      <c r="CQ33" s="127">
        <v>-0.22073928736153925</v>
      </c>
      <c r="CR33" s="127">
        <v>0.2313058866569675</v>
      </c>
      <c r="CS33" s="127">
        <v>1.2021902076743229</v>
      </c>
      <c r="CT33" s="215"/>
      <c r="CU33" s="127">
        <v>0.35715539947322217</v>
      </c>
      <c r="CV33" s="127">
        <v>1.0793028936490043</v>
      </c>
      <c r="CW33" s="127">
        <v>-1.0571847102069931E-3</v>
      </c>
      <c r="CX33" s="127">
        <v>0.30437871300654962</v>
      </c>
      <c r="CY33" s="215"/>
      <c r="CZ33" s="127">
        <v>0.35715539947322217</v>
      </c>
      <c r="DA33" s="127">
        <v>1.0793028936490043</v>
      </c>
      <c r="DB33" s="127">
        <v>-8.568032945466264E-4</v>
      </c>
      <c r="DC33" s="127">
        <v>0.30448019859949871</v>
      </c>
      <c r="DD33" s="215"/>
      <c r="DE33" s="127">
        <v>0.46695500557578451</v>
      </c>
      <c r="DF33" s="127">
        <v>-0.15055507611116881</v>
      </c>
      <c r="DG33" s="127">
        <v>0.3852005532503453</v>
      </c>
      <c r="DH33" s="127">
        <v>-0.12477558348294426</v>
      </c>
      <c r="DI33" s="215"/>
      <c r="DJ33" s="127">
        <v>0.25997480050398991</v>
      </c>
      <c r="DK33" s="127">
        <v>0.11702127659574457</v>
      </c>
      <c r="DL33" s="127">
        <v>0.50274588117823305</v>
      </c>
      <c r="DM33" s="127">
        <v>0.12136752136752138</v>
      </c>
      <c r="DN33" s="215"/>
      <c r="DO33" s="127">
        <v>0</v>
      </c>
      <c r="DP33" s="127">
        <v>0.21428571428571419</v>
      </c>
      <c r="DQ33" s="127">
        <v>3.082191780821919E-2</v>
      </c>
      <c r="DR33" s="127"/>
      <c r="DS33" s="215"/>
      <c r="DT33" s="215"/>
    </row>
    <row r="34" spans="2:124" ht="15" customHeight="1" x14ac:dyDescent="0.3">
      <c r="B34" s="123" t="s">
        <v>166</v>
      </c>
      <c r="C34" s="127">
        <v>-3.3379443179828394</v>
      </c>
      <c r="D34" s="127">
        <v>-0.8101902173913047</v>
      </c>
      <c r="E34" s="127">
        <v>-0.15191880748493458</v>
      </c>
      <c r="F34" s="127">
        <v>1.3965348431314175</v>
      </c>
      <c r="H34" s="127">
        <v>-2.2227937394371375</v>
      </c>
      <c r="I34" s="127">
        <v>11.153552158273376</v>
      </c>
      <c r="J34" s="127">
        <v>4.0221889803041622</v>
      </c>
      <c r="K34" s="127">
        <v>0.32342753610316888</v>
      </c>
      <c r="M34" s="127">
        <v>0.70512589387657054</v>
      </c>
      <c r="N34" s="127">
        <v>-9.0993174124567533E-2</v>
      </c>
      <c r="O34" s="127">
        <v>0.27668288324066692</v>
      </c>
      <c r="P34" s="127">
        <v>0.41460304677538118</v>
      </c>
      <c r="R34" s="127">
        <v>-0.99422026431718069</v>
      </c>
      <c r="S34" s="127">
        <v>-0.15671550671550571</v>
      </c>
      <c r="T34" s="127">
        <v>-0.59282589676290454</v>
      </c>
      <c r="U34" s="127">
        <v>0.25986052469282273</v>
      </c>
      <c r="W34" s="127">
        <v>57.865853658537311</v>
      </c>
      <c r="X34" s="127">
        <v>1.1679818528439023E-2</v>
      </c>
      <c r="Y34" s="127">
        <v>0.74683665186458414</v>
      </c>
      <c r="Z34" s="127">
        <v>-0.12126552344803021</v>
      </c>
      <c r="AB34" s="127">
        <v>0.26931841723637717</v>
      </c>
      <c r="AC34" s="127">
        <v>1.2143930539322088</v>
      </c>
      <c r="AD34" s="127">
        <v>1.2776350317078511</v>
      </c>
      <c r="AE34" s="127">
        <v>0.41467762532031904</v>
      </c>
      <c r="AG34" s="127">
        <v>2.4366737391872109</v>
      </c>
      <c r="AH34" s="127">
        <v>0.26894241333994029</v>
      </c>
      <c r="AI34" s="127">
        <v>0.38310231023102226</v>
      </c>
      <c r="AJ34" s="127">
        <v>0.15800952346333941</v>
      </c>
      <c r="AL34" s="127">
        <v>-0.22833804288462001</v>
      </c>
      <c r="AM34" s="127">
        <v>0.42706768193818312</v>
      </c>
      <c r="AN34" s="127">
        <v>0.53938063463691077</v>
      </c>
      <c r="AO34" s="127">
        <v>0.42261493711678799</v>
      </c>
      <c r="AQ34" s="127">
        <v>0.75151552450995429</v>
      </c>
      <c r="AR34" s="127">
        <v>0.1483790375349483</v>
      </c>
      <c r="AS34" s="127">
        <v>-0.20376643800483651</v>
      </c>
      <c r="AT34" s="127">
        <v>-6.9907696833742761E-2</v>
      </c>
      <c r="AV34" s="127">
        <v>-0.45578804968463926</v>
      </c>
      <c r="AW34" s="127">
        <v>-0.22361101039087572</v>
      </c>
      <c r="AX34" s="127">
        <v>-0.17567730197721865</v>
      </c>
      <c r="AY34" s="127">
        <v>3.7086825873788865E-3</v>
      </c>
      <c r="BA34" s="127" t="s">
        <v>131</v>
      </c>
      <c r="BB34" s="127">
        <v>-0.34602528605264005</v>
      </c>
      <c r="BC34" s="127">
        <v>-0.67016480166261672</v>
      </c>
      <c r="BD34" s="127">
        <v>-4.6340867729202873E-2</v>
      </c>
      <c r="BF34" s="127" t="s">
        <v>131</v>
      </c>
      <c r="BG34" s="127">
        <v>1.3170341049366971</v>
      </c>
      <c r="BH34" s="127">
        <v>1.9569088968156905</v>
      </c>
      <c r="BI34" s="127">
        <v>0.59070443711946408</v>
      </c>
      <c r="BK34" s="127" t="s">
        <v>131</v>
      </c>
      <c r="BL34" s="127">
        <v>0.46533960320185885</v>
      </c>
      <c r="BM34" s="127">
        <v>0.27340048958314966</v>
      </c>
      <c r="BN34" s="127">
        <v>0.29651519085951783</v>
      </c>
      <c r="BO34" s="127">
        <v>0.13249545572578669</v>
      </c>
      <c r="BQ34" s="127" t="s">
        <v>131</v>
      </c>
      <c r="BR34" s="127">
        <v>9.4523820255104196E-2</v>
      </c>
      <c r="BS34" s="127">
        <v>0.10870241676174652</v>
      </c>
      <c r="BT34" s="127">
        <v>0.12147921233410641</v>
      </c>
      <c r="BV34" s="127" t="s">
        <v>131</v>
      </c>
      <c r="BW34" s="127" t="s">
        <v>131</v>
      </c>
      <c r="BX34" s="127" t="s">
        <v>131</v>
      </c>
      <c r="BY34" s="127" t="s">
        <v>131</v>
      </c>
      <c r="CA34" s="127" t="s">
        <v>131</v>
      </c>
      <c r="CB34" s="127">
        <v>-0.75761020917970912</v>
      </c>
      <c r="CC34" s="127">
        <v>-7.2621972421894609E-3</v>
      </c>
      <c r="CD34" s="127">
        <v>-0.76060099720621854</v>
      </c>
      <c r="CF34" s="127" t="s">
        <v>131</v>
      </c>
      <c r="CG34" s="127">
        <v>12.933129652738943</v>
      </c>
      <c r="CH34" s="127">
        <v>1.3676782176796531</v>
      </c>
      <c r="CI34" s="127">
        <v>5.3594018716637288</v>
      </c>
      <c r="CJ34" s="215"/>
      <c r="CK34" s="127" t="s">
        <v>131</v>
      </c>
      <c r="CL34" s="127">
        <v>8.6207022677395884</v>
      </c>
      <c r="CM34" s="127">
        <v>0.76638339410295453</v>
      </c>
      <c r="CN34" s="127">
        <v>3.7132200209947976</v>
      </c>
      <c r="CO34" s="215"/>
      <c r="CP34" s="127" t="s">
        <v>131</v>
      </c>
      <c r="CQ34" s="127">
        <v>8.6207022677395884</v>
      </c>
      <c r="CR34" s="127">
        <v>0.76638339410295453</v>
      </c>
      <c r="CS34" s="127">
        <v>3.7132200209947976</v>
      </c>
      <c r="CT34" s="215"/>
      <c r="CU34" s="127" t="s">
        <v>131</v>
      </c>
      <c r="CV34" s="127">
        <v>1.9121057539843722E-3</v>
      </c>
      <c r="CW34" s="127">
        <v>-0.31088551139457399</v>
      </c>
      <c r="CX34" s="127">
        <v>1.1941713067172177E-2</v>
      </c>
      <c r="CY34" s="215"/>
      <c r="CZ34" s="127" t="s">
        <v>131</v>
      </c>
      <c r="DA34" s="127">
        <v>1.9121057539843722E-3</v>
      </c>
      <c r="DB34" s="127">
        <v>-0.47452169771913477</v>
      </c>
      <c r="DC34" s="127">
        <v>-2.8788058286932205E-2</v>
      </c>
      <c r="DD34" s="215"/>
      <c r="DE34" s="127">
        <v>0.99936601696291416</v>
      </c>
      <c r="DF34" s="127">
        <v>0.37074057043878805</v>
      </c>
      <c r="DG34" s="127">
        <v>1.5555211877513142</v>
      </c>
      <c r="DH34" s="127">
        <v>0.71456452793364433</v>
      </c>
      <c r="DI34" s="215"/>
      <c r="DJ34" s="127">
        <v>0.62412993039443143</v>
      </c>
      <c r="DK34" s="127">
        <v>9.6075557726760241E-3</v>
      </c>
      <c r="DL34" s="127">
        <v>-7.8915516824013654E-2</v>
      </c>
      <c r="DM34" s="127">
        <v>-6.2322140011384475E-2</v>
      </c>
      <c r="DN34" s="215"/>
      <c r="DO34" s="127">
        <v>0.18095238095238098</v>
      </c>
      <c r="DP34" s="127">
        <v>0.24193548387096775</v>
      </c>
      <c r="DQ34" s="127">
        <v>0.52036793692509864</v>
      </c>
      <c r="DR34" s="127"/>
      <c r="DS34" s="215"/>
      <c r="DT34" s="215"/>
    </row>
    <row r="35" spans="2:124" ht="15" customHeight="1" x14ac:dyDescent="0.3">
      <c r="B35" s="126" t="s">
        <v>179</v>
      </c>
      <c r="C35" s="89">
        <v>-12.688228762811079</v>
      </c>
      <c r="D35" s="89">
        <v>-11.366110084941194</v>
      </c>
      <c r="E35" s="89">
        <v>-1.6712640090699116</v>
      </c>
      <c r="F35" s="89">
        <v>8.5566667731685033</v>
      </c>
      <c r="G35" s="88"/>
      <c r="H35" s="89">
        <v>15.165467804792696</v>
      </c>
      <c r="I35" s="89">
        <v>15.605043295444432</v>
      </c>
      <c r="J35" s="89">
        <v>8.4864061977188516</v>
      </c>
      <c r="K35" s="89">
        <v>-0.34682652208326559</v>
      </c>
      <c r="L35" s="88"/>
      <c r="M35" s="89">
        <v>2.1043222297811979</v>
      </c>
      <c r="N35" s="89">
        <v>-4.4683976727433485</v>
      </c>
      <c r="O35" s="89">
        <v>0.49333645441527879</v>
      </c>
      <c r="P35" s="89">
        <v>0.72694226740463441</v>
      </c>
      <c r="Q35" s="88"/>
      <c r="R35" s="89">
        <v>-8.3186270410841185</v>
      </c>
      <c r="S35" s="89">
        <v>-5.2788310788772845</v>
      </c>
      <c r="T35" s="89">
        <v>-8.7785395374413344</v>
      </c>
      <c r="U35" s="89">
        <v>4.4119550257745752</v>
      </c>
      <c r="V35" s="88"/>
      <c r="W35" s="89">
        <v>2.2387110716383383</v>
      </c>
      <c r="X35" s="89">
        <v>0.26337269993975537</v>
      </c>
      <c r="Y35" s="89">
        <v>2.5843450574481786</v>
      </c>
      <c r="Z35" s="89">
        <v>-5.8743948812453706</v>
      </c>
      <c r="AA35" s="88"/>
      <c r="AB35" s="89">
        <v>0.17411944399217566</v>
      </c>
      <c r="AC35" s="89">
        <v>7.2869257130382916</v>
      </c>
      <c r="AD35" s="89">
        <v>6.6594394319909309</v>
      </c>
      <c r="AE35" s="89">
        <v>2.3880982253183083</v>
      </c>
      <c r="AF35" s="88"/>
      <c r="AG35" s="89">
        <v>3.9527445458251029</v>
      </c>
      <c r="AH35" s="89">
        <v>-0.49534997419235782</v>
      </c>
      <c r="AI35" s="89">
        <v>0.27015451663484624</v>
      </c>
      <c r="AJ35" s="89">
        <v>-1.0459934057589186</v>
      </c>
      <c r="AK35" s="88"/>
      <c r="AL35" s="89">
        <v>-2.0728219998469744</v>
      </c>
      <c r="AM35" s="89">
        <v>1.4666872465363967</v>
      </c>
      <c r="AN35" s="89">
        <v>2.3575106414668174</v>
      </c>
      <c r="AO35" s="89">
        <v>1.5949065069537944</v>
      </c>
      <c r="AP35" s="88"/>
      <c r="AQ35" s="89">
        <v>1.6947976982304971</v>
      </c>
      <c r="AR35" s="89">
        <v>-0.67351831158622144</v>
      </c>
      <c r="AS35" s="89">
        <v>-4.5739723292473018</v>
      </c>
      <c r="AT35" s="89">
        <v>-3.4602919743590865</v>
      </c>
      <c r="AU35" s="88"/>
      <c r="AV35" s="89">
        <v>-2.9333262745713164</v>
      </c>
      <c r="AW35" s="89">
        <v>-4.6827013186902651</v>
      </c>
      <c r="AX35" s="89">
        <v>-2.2144737109153727</v>
      </c>
      <c r="AY35" s="89">
        <v>-1.8845259407880177</v>
      </c>
      <c r="AZ35" s="88"/>
      <c r="BA35" s="89">
        <v>-7.6450166062572347</v>
      </c>
      <c r="BB35" s="89">
        <v>-5.0835020820563726</v>
      </c>
      <c r="BC35" s="89">
        <v>-6.6501046106621127</v>
      </c>
      <c r="BD35" s="89">
        <v>-3.0555570561080576</v>
      </c>
      <c r="BE35" s="88"/>
      <c r="BF35" s="89">
        <v>-2.6830354197978474</v>
      </c>
      <c r="BG35" s="89">
        <v>6.7930794077101506</v>
      </c>
      <c r="BH35" s="89">
        <v>3.6843482676560693</v>
      </c>
      <c r="BI35" s="89">
        <v>4.8586200945992726</v>
      </c>
      <c r="BJ35" s="88"/>
      <c r="BK35" s="89">
        <v>0.42841220080965109</v>
      </c>
      <c r="BL35" s="89">
        <v>2.9191594265277261</v>
      </c>
      <c r="BM35" s="89">
        <v>0.81052149372120852</v>
      </c>
      <c r="BN35" s="89">
        <v>3.1220633074387187</v>
      </c>
      <c r="BO35" s="89">
        <v>-3.769508849235331</v>
      </c>
      <c r="BP35" s="88"/>
      <c r="BQ35" s="89">
        <v>2.3732842350549932</v>
      </c>
      <c r="BR35" s="89">
        <v>0.21517367637481355</v>
      </c>
      <c r="BS35" s="89">
        <v>-0.24718237478206784</v>
      </c>
      <c r="BT35" s="89">
        <v>-0.21372084970143201</v>
      </c>
      <c r="BU35" s="88"/>
      <c r="BV35" s="89" t="s">
        <v>131</v>
      </c>
      <c r="BW35" s="89" t="s">
        <v>131</v>
      </c>
      <c r="BX35" s="89" t="s">
        <v>131</v>
      </c>
      <c r="BY35" s="89" t="s">
        <v>131</v>
      </c>
      <c r="BZ35" s="88"/>
      <c r="CA35" s="89">
        <v>-25.770819095570609</v>
      </c>
      <c r="CB35" s="89">
        <v>-5.9950083463566299</v>
      </c>
      <c r="CC35" s="89">
        <v>-0.80345352192176256</v>
      </c>
      <c r="CD35" s="89">
        <v>-9.4551494068408406</v>
      </c>
      <c r="CE35" s="88"/>
      <c r="CF35" s="89">
        <v>25.487931228510835</v>
      </c>
      <c r="CG35" s="89">
        <v>15.592644447232251</v>
      </c>
      <c r="CH35" s="89">
        <v>6.831649780232282</v>
      </c>
      <c r="CI35" s="89">
        <v>9.5</v>
      </c>
      <c r="CJ35" s="215"/>
      <c r="CK35" s="89">
        <v>18.18838189198847</v>
      </c>
      <c r="CL35" s="89">
        <v>12.770941505547281</v>
      </c>
      <c r="CM35" s="89">
        <v>5.3897980923758828</v>
      </c>
      <c r="CN35" s="89">
        <v>8.1404741163988881</v>
      </c>
      <c r="CO35" s="215"/>
      <c r="CP35" s="89">
        <v>18.18838189198847</v>
      </c>
      <c r="CQ35" s="89">
        <v>12.770941505547281</v>
      </c>
      <c r="CR35" s="89">
        <v>5.3897980923758828</v>
      </c>
      <c r="CS35" s="89">
        <v>8.1404741163988881</v>
      </c>
      <c r="CT35" s="215"/>
      <c r="CU35" s="89">
        <v>7.1126222803064261</v>
      </c>
      <c r="CV35" s="89">
        <v>-4.6323548203674196</v>
      </c>
      <c r="CW35" s="89">
        <v>-9.9222178268226084</v>
      </c>
      <c r="CX35" s="89">
        <v>-2.2105746447262486</v>
      </c>
      <c r="CY35" s="215"/>
      <c r="CZ35" s="89">
        <v>7.1126222803064261</v>
      </c>
      <c r="DA35" s="89">
        <v>-4.6323548203674196</v>
      </c>
      <c r="DB35" s="89">
        <v>-12.227838753034661</v>
      </c>
      <c r="DC35" s="89">
        <v>-2.6198738539417272</v>
      </c>
      <c r="DD35" s="215"/>
      <c r="DE35" s="89">
        <v>2.8428379220986963</v>
      </c>
      <c r="DF35" s="89">
        <v>3.1004044961567541</v>
      </c>
      <c r="DG35" s="89">
        <v>11.587329853786894</v>
      </c>
      <c r="DH35" s="89">
        <v>4.7234573544770608</v>
      </c>
      <c r="DI35" s="215"/>
      <c r="DJ35" s="89">
        <v>2.6482650108385686</v>
      </c>
      <c r="DK35" s="89">
        <v>-1.0341649433313505</v>
      </c>
      <c r="DL35" s="89">
        <v>-4.3899996321909027</v>
      </c>
      <c r="DM35" s="89">
        <v>-2.8974360555631198</v>
      </c>
      <c r="DN35" s="215"/>
      <c r="DO35" s="89">
        <v>0.2582795625936038</v>
      </c>
      <c r="DP35" s="89">
        <v>1.476269499315952</v>
      </c>
      <c r="DQ35" s="89">
        <v>4.2396587584948904</v>
      </c>
      <c r="DR35" s="89"/>
      <c r="DS35" s="89"/>
      <c r="DT35" s="215"/>
    </row>
    <row r="36" spans="2:124" ht="15" customHeight="1" x14ac:dyDescent="0.3">
      <c r="B36" s="123" t="s">
        <v>168</v>
      </c>
      <c r="C36" s="127">
        <v>-0.26939970717423134</v>
      </c>
      <c r="D36" s="127">
        <v>0.4756097560975614</v>
      </c>
      <c r="E36" s="127">
        <v>-0.12129894937917873</v>
      </c>
      <c r="F36" s="127">
        <v>-0.39699570815450647</v>
      </c>
      <c r="H36" s="127">
        <v>-4.8096192384769587E-2</v>
      </c>
      <c r="I36" s="127">
        <v>3.4710743801652733E-2</v>
      </c>
      <c r="J36" s="127">
        <v>0.87282608695652186</v>
      </c>
      <c r="K36" s="127">
        <v>-7.0581257413997456E-2</v>
      </c>
      <c r="M36" s="127">
        <v>0.60421052631578953</v>
      </c>
      <c r="N36" s="127">
        <v>0.19329073482428094</v>
      </c>
      <c r="O36" s="127">
        <v>0.98955310504933247</v>
      </c>
      <c r="P36" s="127">
        <v>0.40459476707083608</v>
      </c>
      <c r="R36" s="127">
        <v>3.2736220472440944</v>
      </c>
      <c r="S36" s="127">
        <v>5.0066934404283812</v>
      </c>
      <c r="T36" s="127">
        <v>0.77654609101516914</v>
      </c>
      <c r="U36" s="127">
        <v>2.0018173557473866</v>
      </c>
      <c r="W36" s="127">
        <v>-0.15538154460310138</v>
      </c>
      <c r="X36" s="127">
        <v>-0.105638511254736</v>
      </c>
      <c r="Y36" s="127">
        <v>-9.5073891625615747E-2</v>
      </c>
      <c r="Z36" s="127">
        <v>-0.4539125170273951</v>
      </c>
      <c r="AB36" s="127">
        <v>-0.36811488820214511</v>
      </c>
      <c r="AC36" s="127">
        <v>-0.29466733117368549</v>
      </c>
      <c r="AD36" s="127">
        <v>-0.36871711123208128</v>
      </c>
      <c r="AE36" s="127">
        <v>1.2100886917960088</v>
      </c>
      <c r="AG36" s="127">
        <v>0.38607594936708844</v>
      </c>
      <c r="AH36" s="127">
        <v>0.25684508037449216</v>
      </c>
      <c r="AI36" s="127">
        <v>0.81833860304685246</v>
      </c>
      <c r="AJ36" s="127">
        <v>0.18184098319538489</v>
      </c>
      <c r="AL36" s="127">
        <v>0.13781652137816525</v>
      </c>
      <c r="AM36" s="127">
        <v>8.4891075193253673E-2</v>
      </c>
      <c r="AN36" s="127">
        <v>0.72557698387606728</v>
      </c>
      <c r="AO36" s="127">
        <v>2.7164685908318775E-2</v>
      </c>
      <c r="AQ36" s="127">
        <v>0.79551258664720903</v>
      </c>
      <c r="AR36" s="127">
        <v>0.25715766290970343</v>
      </c>
      <c r="AS36" s="127">
        <v>-0.31641626969585934</v>
      </c>
      <c r="AT36" s="127">
        <v>0.95041322314049692</v>
      </c>
      <c r="AV36" s="127">
        <v>-0.38006705272782682</v>
      </c>
      <c r="AW36" s="127">
        <v>-0.55080379225061837</v>
      </c>
      <c r="AX36" s="127">
        <v>-0.1929777539533637</v>
      </c>
      <c r="AY36" s="127">
        <v>-0.58961864406779663</v>
      </c>
      <c r="BA36" s="127">
        <v>5.7358243198950554E-3</v>
      </c>
      <c r="BB36" s="127">
        <v>0.50676760724936898</v>
      </c>
      <c r="BC36" s="127">
        <v>-0.13500498173364339</v>
      </c>
      <c r="BD36" s="127">
        <v>-2.9168817759421928E-2</v>
      </c>
      <c r="BF36" s="127">
        <v>0.2770083102493075</v>
      </c>
      <c r="BG36" s="127">
        <v>-0.39585870889159558</v>
      </c>
      <c r="BH36" s="127">
        <v>-3.0140142061816144E-2</v>
      </c>
      <c r="BI36" s="127">
        <v>0.56421164583887284</v>
      </c>
      <c r="BK36" s="127">
        <v>-0.2147505422993492</v>
      </c>
      <c r="BL36" s="127">
        <v>-0.18422379032258063</v>
      </c>
      <c r="BM36" s="127">
        <v>-0.38341250989707043</v>
      </c>
      <c r="BN36" s="127">
        <v>0.25301716811150765</v>
      </c>
      <c r="BO36" s="127">
        <v>0.39308176100628889</v>
      </c>
      <c r="BQ36" s="127">
        <v>1.4856512141280351</v>
      </c>
      <c r="BR36" s="127">
        <v>2.7890021624961383</v>
      </c>
      <c r="BS36" s="127">
        <v>2.0902086677367571</v>
      </c>
      <c r="BT36" s="127">
        <v>-1.3662375693978404</v>
      </c>
      <c r="BV36" s="127" t="s">
        <v>131</v>
      </c>
      <c r="BW36" s="127" t="s">
        <v>131</v>
      </c>
      <c r="BX36" s="127" t="s">
        <v>131</v>
      </c>
      <c r="BY36" s="127" t="s">
        <v>131</v>
      </c>
      <c r="CA36" s="127">
        <v>0.44729708180513494</v>
      </c>
      <c r="CB36" s="127">
        <v>2.7509386733416772</v>
      </c>
      <c r="CC36" s="127">
        <v>0.48929625211877692</v>
      </c>
      <c r="CD36" s="127">
        <v>-3.1626243238527305</v>
      </c>
      <c r="CF36" s="127">
        <v>1.031291317761128</v>
      </c>
      <c r="CG36" s="127">
        <v>-0.522926435207137</v>
      </c>
      <c r="CH36" s="127">
        <v>-0.40395396872233691</v>
      </c>
      <c r="CI36" s="127">
        <v>-0.45503200473347349</v>
      </c>
      <c r="CJ36" s="215"/>
      <c r="CK36" s="127">
        <v>0.76795945350374595</v>
      </c>
      <c r="CL36" s="127">
        <v>-0.80956394991482705</v>
      </c>
      <c r="CM36" s="127">
        <v>-0.45618176453231041</v>
      </c>
      <c r="CN36" s="127">
        <v>-0.47445000268947346</v>
      </c>
      <c r="CO36" s="215"/>
      <c r="CP36" s="127">
        <v>0.76795945350374595</v>
      </c>
      <c r="CQ36" s="127">
        <v>-0.80956394991482705</v>
      </c>
      <c r="CR36" s="127">
        <v>-0.45618176453231041</v>
      </c>
      <c r="CS36" s="127">
        <v>-0.47445000268947346</v>
      </c>
      <c r="CT36" s="215"/>
      <c r="CU36" s="127">
        <v>-0.28642652374423538</v>
      </c>
      <c r="CV36" s="127">
        <v>0.63537440059018846</v>
      </c>
      <c r="CW36" s="127">
        <v>7.9131075110456557</v>
      </c>
      <c r="CX36" s="127">
        <v>0.461184176858912</v>
      </c>
      <c r="CY36" s="215"/>
      <c r="CZ36" s="127">
        <v>-0.28642652374423538</v>
      </c>
      <c r="DA36" s="127">
        <v>0.27148653633345643</v>
      </c>
      <c r="DB36" s="127">
        <v>3.8679172157197295E-2</v>
      </c>
      <c r="DC36" s="127">
        <v>1.9271787523668187</v>
      </c>
      <c r="DD36" s="215"/>
      <c r="DE36" s="127">
        <v>0.22270742358078621</v>
      </c>
      <c r="DF36" s="127">
        <v>3.7133739483608874E-2</v>
      </c>
      <c r="DG36" s="127">
        <v>-8.9552238805970297E-2</v>
      </c>
      <c r="DH36" s="127">
        <v>-0.53846153846153832</v>
      </c>
      <c r="DI36" s="215"/>
      <c r="DJ36" s="127">
        <v>0.5714285714285714</v>
      </c>
      <c r="DK36" s="127">
        <v>0.32867132867132853</v>
      </c>
      <c r="DL36" s="127">
        <v>-0.91803278688524592</v>
      </c>
      <c r="DM36" s="127">
        <v>1.3484848484848482</v>
      </c>
      <c r="DN36" s="215"/>
      <c r="DO36" s="127">
        <v>-0.31818181818181823</v>
      </c>
      <c r="DP36" s="127">
        <v>17.684210526315791</v>
      </c>
      <c r="DQ36" s="127">
        <v>62</v>
      </c>
      <c r="DR36" s="127"/>
      <c r="DS36" s="215"/>
      <c r="DT36" s="215"/>
    </row>
    <row r="37" spans="2:124" ht="15" customHeight="1" x14ac:dyDescent="0.3">
      <c r="B37" s="123" t="s">
        <v>169</v>
      </c>
      <c r="C37" s="127">
        <v>0.38870863075924733</v>
      </c>
      <c r="D37" s="127">
        <v>0.21381411884205193</v>
      </c>
      <c r="E37" s="127">
        <v>0.18176764869371853</v>
      </c>
      <c r="F37" s="127">
        <v>0.45958083832335328</v>
      </c>
      <c r="H37" s="127">
        <v>0.21028037383177556</v>
      </c>
      <c r="I37" s="127">
        <v>0.84644351464435141</v>
      </c>
      <c r="J37" s="127">
        <v>0.53857008466603951</v>
      </c>
      <c r="K37" s="127">
        <v>0.3938461538461544</v>
      </c>
      <c r="M37" s="127">
        <v>0.76061776061776065</v>
      </c>
      <c r="N37" s="127">
        <v>-0.1346023113528213</v>
      </c>
      <c r="O37" s="127">
        <v>0.25068786303882606</v>
      </c>
      <c r="P37" s="127">
        <v>1.896983075791022</v>
      </c>
      <c r="R37" s="127">
        <v>1.0666666666666669</v>
      </c>
      <c r="S37" s="127">
        <v>1.7740246137732396</v>
      </c>
      <c r="T37" s="127">
        <v>0.43827914935223666</v>
      </c>
      <c r="U37" s="127">
        <v>3.7147574295148589E-2</v>
      </c>
      <c r="W37" s="127">
        <v>-0.29021646859083183</v>
      </c>
      <c r="X37" s="127">
        <v>-3.7474041910515621E-2</v>
      </c>
      <c r="Y37" s="127">
        <v>-0.10299116247450724</v>
      </c>
      <c r="Z37" s="127">
        <v>-0.61378803649054059</v>
      </c>
      <c r="AB37" s="127">
        <v>-0.26894902078038574</v>
      </c>
      <c r="AC37" s="127">
        <v>5.7075610473668714E-2</v>
      </c>
      <c r="AD37" s="127">
        <v>0.82853353543008734</v>
      </c>
      <c r="AE37" s="127">
        <v>-0.10542168674698782</v>
      </c>
      <c r="AG37" s="127">
        <v>-1.2065439672801492E-2</v>
      </c>
      <c r="AH37" s="127">
        <v>1.5585861397161116E-2</v>
      </c>
      <c r="AI37" s="127">
        <v>-0.13915656408662314</v>
      </c>
      <c r="AJ37" s="127">
        <v>1.7448165869218504</v>
      </c>
      <c r="AL37" s="127">
        <v>1.5092113434071619</v>
      </c>
      <c r="AM37" s="127">
        <v>0.36092080021923811</v>
      </c>
      <c r="AN37" s="127">
        <v>1.5191381800674049</v>
      </c>
      <c r="AO37" s="127">
        <v>0.30202078894699436</v>
      </c>
      <c r="AQ37" s="127">
        <v>0.51311664741791785</v>
      </c>
      <c r="AR37" s="127">
        <v>0.65787354007249288</v>
      </c>
      <c r="AS37" s="127">
        <v>-0.31449185340914521</v>
      </c>
      <c r="AT37" s="127">
        <v>0.16774929340010925</v>
      </c>
      <c r="AV37" s="127">
        <v>-0.27079925853233011</v>
      </c>
      <c r="AW37" s="127">
        <v>-0.29438438803190403</v>
      </c>
      <c r="AX37" s="127">
        <v>9.1168885481285322E-2</v>
      </c>
      <c r="AY37" s="127">
        <v>0.11447983014861962</v>
      </c>
      <c r="BA37" s="127">
        <v>0.23573831775700915</v>
      </c>
      <c r="BB37" s="127">
        <v>3.9935735597888433E-2</v>
      </c>
      <c r="BC37" s="127">
        <v>1.4793356755030342</v>
      </c>
      <c r="BD37" s="127">
        <v>0.92612207574487559</v>
      </c>
      <c r="BF37" s="127">
        <v>0.10067763794772522</v>
      </c>
      <c r="BG37" s="127">
        <v>0.29634738468329291</v>
      </c>
      <c r="BH37" s="127">
        <v>-0.59983511104240739</v>
      </c>
      <c r="BI37" s="127">
        <v>-0.60152711016161264</v>
      </c>
      <c r="BK37" s="127">
        <v>-0.1059806508355321</v>
      </c>
      <c r="BL37" s="127">
        <v>3.3709299851031993E-2</v>
      </c>
      <c r="BM37" s="127">
        <v>0.19224826165336095</v>
      </c>
      <c r="BN37" s="127">
        <v>3.0064535345512313</v>
      </c>
      <c r="BO37" s="127">
        <v>3.3437748212867362</v>
      </c>
      <c r="BQ37" s="127">
        <v>1.0012121212121214</v>
      </c>
      <c r="BR37" s="127">
        <v>-1.2105241487215368E-2</v>
      </c>
      <c r="BS37" s="127">
        <v>0.5901825251107029</v>
      </c>
      <c r="BT37" s="127">
        <v>-0.19710631878492813</v>
      </c>
      <c r="BV37" s="127" t="s">
        <v>131</v>
      </c>
      <c r="BW37" s="127" t="s">
        <v>131</v>
      </c>
      <c r="BX37" s="127" t="s">
        <v>131</v>
      </c>
      <c r="BY37" s="127" t="s">
        <v>131</v>
      </c>
      <c r="CA37" s="127">
        <v>-0.23888106966924705</v>
      </c>
      <c r="CB37" s="127">
        <v>2.3375569008400205</v>
      </c>
      <c r="CC37" s="127">
        <v>1.249960303598082</v>
      </c>
      <c r="CD37" s="127">
        <v>-0.25381749572280576</v>
      </c>
      <c r="CF37" s="127">
        <v>0.65623410845545749</v>
      </c>
      <c r="CG37" s="127">
        <v>0.121203599550056</v>
      </c>
      <c r="CH37" s="127">
        <v>-0.6966082795805163</v>
      </c>
      <c r="CI37" s="127">
        <v>12.077420875565174</v>
      </c>
      <c r="CJ37" s="215"/>
      <c r="CK37" s="127">
        <v>0.2366973325320143</v>
      </c>
      <c r="CL37" s="127">
        <v>-0.4054555680539933</v>
      </c>
      <c r="CM37" s="127">
        <v>-0.89083826165506919</v>
      </c>
      <c r="CN37" s="127">
        <v>5.1538560438854013</v>
      </c>
      <c r="CO37" s="215"/>
      <c r="CP37" s="127">
        <v>0.2366973325320143</v>
      </c>
      <c r="CQ37" s="127">
        <v>-0.4054555680539933</v>
      </c>
      <c r="CR37" s="127">
        <v>-0.89083826165506919</v>
      </c>
      <c r="CS37" s="127">
        <v>-0.74480896565024535</v>
      </c>
      <c r="CT37" s="215"/>
      <c r="CU37" s="127">
        <v>-0.11124817763821926</v>
      </c>
      <c r="CV37" s="127">
        <v>0.66481411408570623</v>
      </c>
      <c r="CW37" s="127">
        <v>2.5085337470907683</v>
      </c>
      <c r="CX37" s="127">
        <v>-0.92979016790745939</v>
      </c>
      <c r="CY37" s="215"/>
      <c r="CZ37" s="127">
        <v>-0.11124817763821926</v>
      </c>
      <c r="DA37" s="127">
        <v>7.0815911455869838</v>
      </c>
      <c r="DB37" s="127" t="s">
        <v>131</v>
      </c>
      <c r="DC37" s="127">
        <v>1.6534553698883196</v>
      </c>
      <c r="DD37" s="215"/>
      <c r="DE37" s="127">
        <v>0.76235541535226092</v>
      </c>
      <c r="DF37" s="127">
        <v>-0.93737599569240493</v>
      </c>
      <c r="DG37" s="127" t="s">
        <v>131</v>
      </c>
      <c r="DH37" s="127">
        <v>1.721518987341772</v>
      </c>
      <c r="DI37" s="215"/>
      <c r="DJ37" s="127">
        <v>-0.26014319809069208</v>
      </c>
      <c r="DK37" s="127">
        <v>0.30841121495327117</v>
      </c>
      <c r="DL37" s="127">
        <v>-0.13407821229050276</v>
      </c>
      <c r="DM37" s="127">
        <v>-0.31395348837209303</v>
      </c>
      <c r="DN37" s="215"/>
      <c r="DO37" s="127">
        <v>0.5161290322580645</v>
      </c>
      <c r="DP37" s="127">
        <v>14.571428571428571</v>
      </c>
      <c r="DQ37" s="127">
        <v>25.838709677419356</v>
      </c>
      <c r="DR37" s="127"/>
      <c r="DS37" s="215"/>
      <c r="DT37" s="215"/>
    </row>
    <row r="38" spans="2:124" ht="15" customHeight="1" x14ac:dyDescent="0.3">
      <c r="B38" s="124" t="s">
        <v>170</v>
      </c>
      <c r="C38" s="47" t="s">
        <v>131</v>
      </c>
      <c r="D38" s="47">
        <v>-0.856146385743634</v>
      </c>
      <c r="E38" s="47">
        <v>-0.21718157804065652</v>
      </c>
      <c r="F38" s="47">
        <v>1.2901969087444423</v>
      </c>
      <c r="H38" s="47" t="s">
        <v>131</v>
      </c>
      <c r="I38" s="47">
        <v>14.574663402692773</v>
      </c>
      <c r="J38" s="47">
        <v>4.6836854460093873</v>
      </c>
      <c r="K38" s="47">
        <v>0.30606660133498687</v>
      </c>
      <c r="M38" s="47">
        <v>0.68915405639624105</v>
      </c>
      <c r="N38" s="47">
        <v>-8.0219262053518814E-2</v>
      </c>
      <c r="O38" s="47">
        <v>0.31058337635518818</v>
      </c>
      <c r="P38" s="47">
        <v>0.30030013024519753</v>
      </c>
      <c r="R38" s="47">
        <v>-1.1084099609297919</v>
      </c>
      <c r="S38" s="47">
        <v>-0.14943928228131897</v>
      </c>
      <c r="T38" s="47">
        <v>-0.5834515087055856</v>
      </c>
      <c r="U38" s="47">
        <v>0.33978965246929782</v>
      </c>
      <c r="W38" s="47">
        <v>-4.0819075354932632</v>
      </c>
      <c r="X38" s="47">
        <v>-1.6826138275700675E-3</v>
      </c>
      <c r="Y38" s="47">
        <v>0.74083881034564247</v>
      </c>
      <c r="Z38" s="47">
        <v>-7.3754438999811489E-2</v>
      </c>
      <c r="AB38" s="47">
        <v>0.28041578077013729</v>
      </c>
      <c r="AC38" s="47">
        <v>1.2065808009659889</v>
      </c>
      <c r="AD38" s="47">
        <v>1.0955808458049274</v>
      </c>
      <c r="AE38" s="47">
        <v>0.46863951009378857</v>
      </c>
      <c r="AG38" s="47">
        <v>2.883763837638385</v>
      </c>
      <c r="AH38" s="47">
        <v>0.29929545350905196</v>
      </c>
      <c r="AI38" s="47">
        <v>0.46805697769367272</v>
      </c>
      <c r="AJ38" s="47">
        <v>0.10565302842942015</v>
      </c>
      <c r="AL38" s="47">
        <v>-0.38581947743467926</v>
      </c>
      <c r="AM38" s="47">
        <v>0.41205941966675064</v>
      </c>
      <c r="AN38" s="47">
        <v>0.47791462499448234</v>
      </c>
      <c r="AO38" s="47">
        <v>0.41257165704035392</v>
      </c>
      <c r="AQ38" s="47">
        <v>0.87260703097807135</v>
      </c>
      <c r="AR38" s="47">
        <v>0.10643070632755758</v>
      </c>
      <c r="AS38" s="47">
        <v>-0.19726875194150428</v>
      </c>
      <c r="AT38" s="47">
        <v>-5.0462242247831135E-2</v>
      </c>
      <c r="AV38" s="47">
        <v>-0.51047087980173456</v>
      </c>
      <c r="AW38" s="47">
        <v>-0.2316254724557596</v>
      </c>
      <c r="AX38" s="47">
        <v>-0.20512896840162465</v>
      </c>
      <c r="AY38" s="47">
        <v>-5.1923464249748585E-2</v>
      </c>
      <c r="BA38" s="47" t="s">
        <v>131</v>
      </c>
      <c r="BB38" s="47">
        <v>-0.36801982224301222</v>
      </c>
      <c r="BC38" s="47">
        <v>-0.95504166276565938</v>
      </c>
      <c r="BD38" s="47">
        <v>-0.15421906866077495</v>
      </c>
      <c r="BF38" s="47" t="s">
        <v>131</v>
      </c>
      <c r="BG38" s="47">
        <v>1.4008674029954316</v>
      </c>
      <c r="BH38" s="47">
        <v>20.467305289463049</v>
      </c>
      <c r="BI38" s="47">
        <v>0.89247625123704388</v>
      </c>
      <c r="BK38" s="47" t="s">
        <v>131</v>
      </c>
      <c r="BL38" s="47">
        <v>0.50177512512584777</v>
      </c>
      <c r="BM38" s="47">
        <v>0.25343887627805861</v>
      </c>
      <c r="BN38" s="47">
        <v>0.15025137900096142</v>
      </c>
      <c r="BO38" s="47">
        <v>-3.1078620308874427E-2</v>
      </c>
      <c r="BQ38" s="47" t="s">
        <v>131</v>
      </c>
      <c r="BR38" s="47">
        <v>0.13080784590463668</v>
      </c>
      <c r="BS38" s="47">
        <v>8.746865616196664E-2</v>
      </c>
      <c r="BT38" s="47">
        <v>0.13104428871221363</v>
      </c>
      <c r="BV38" s="47" t="s">
        <v>131</v>
      </c>
      <c r="BW38" s="47" t="s">
        <v>131</v>
      </c>
      <c r="BX38" s="47" t="s">
        <v>131</v>
      </c>
      <c r="BY38" s="47" t="s">
        <v>131</v>
      </c>
      <c r="CA38" s="47" t="s">
        <v>131</v>
      </c>
      <c r="CB38" s="47">
        <v>-0.82598412895092688</v>
      </c>
      <c r="CC38" s="47">
        <v>-0.10174233070283745</v>
      </c>
      <c r="CD38" s="47">
        <v>-0.72797143158087874</v>
      </c>
      <c r="CF38" s="47" t="s">
        <v>131</v>
      </c>
      <c r="CG38" s="47">
        <v>17.420791925946563</v>
      </c>
      <c r="CH38" s="47">
        <v>1.7137264927751805</v>
      </c>
      <c r="CI38" s="47" t="s">
        <v>131</v>
      </c>
      <c r="CJ38" s="215"/>
      <c r="CK38" s="47" t="s">
        <v>131</v>
      </c>
      <c r="CL38" s="47">
        <v>11.869911148261666</v>
      </c>
      <c r="CM38" s="47">
        <v>1.059923501912452</v>
      </c>
      <c r="CN38" s="47">
        <v>0.9286419105432091</v>
      </c>
      <c r="CO38" s="215"/>
      <c r="CP38" s="47" t="s">
        <v>131</v>
      </c>
      <c r="CQ38" s="47">
        <v>11.869911148261666</v>
      </c>
      <c r="CR38" s="47">
        <v>1.059923501912452</v>
      </c>
      <c r="CS38" s="47">
        <v>4.3669327138057232</v>
      </c>
      <c r="CT38" s="215"/>
      <c r="CU38" s="47" t="s">
        <v>131</v>
      </c>
      <c r="CV38" s="47">
        <v>-4.8990765219106724E-2</v>
      </c>
      <c r="CW38" s="47">
        <v>-0.17502127604703932</v>
      </c>
      <c r="CX38" s="47">
        <v>1.820301925405905</v>
      </c>
      <c r="CY38" s="215"/>
      <c r="CZ38" s="47" t="s">
        <v>131</v>
      </c>
      <c r="DA38" s="47">
        <v>-0.71116472741880787</v>
      </c>
      <c r="DB38" s="47">
        <v>-0.17506963069940151</v>
      </c>
      <c r="DC38" s="47">
        <v>1.3540246042422099E-2</v>
      </c>
      <c r="DD38" s="215"/>
      <c r="DE38" s="47">
        <v>0.97152526150270035</v>
      </c>
      <c r="DF38" s="47">
        <v>4.0553001532413875</v>
      </c>
      <c r="DG38" s="47">
        <v>0.56819069949198919</v>
      </c>
      <c r="DH38" s="47">
        <v>0.47692307692307701</v>
      </c>
      <c r="DI38" s="215"/>
      <c r="DJ38" s="47">
        <v>0.78153446033810159</v>
      </c>
      <c r="DK38" s="47">
        <v>6.5897858319605707E-3</v>
      </c>
      <c r="DL38" s="47">
        <v>-8.9210067281335848E-2</v>
      </c>
      <c r="DM38" s="47">
        <v>2.9228855721392888E-2</v>
      </c>
      <c r="DN38" s="215"/>
      <c r="DO38" s="47">
        <v>0.12895377128953767</v>
      </c>
      <c r="DP38" s="47">
        <v>0.12765957446808507</v>
      </c>
      <c r="DQ38" s="47">
        <v>-0.46922024623803005</v>
      </c>
      <c r="DR38" s="47"/>
      <c r="DS38" s="215"/>
      <c r="DT38" s="215"/>
    </row>
    <row r="39" spans="2:124" ht="15" customHeight="1" x14ac:dyDescent="0.3">
      <c r="B39" s="126" t="s">
        <v>180</v>
      </c>
      <c r="C39" s="89">
        <v>-13.31563643538688</v>
      </c>
      <c r="D39" s="89">
        <v>-11.333557665625639</v>
      </c>
      <c r="E39" s="89">
        <v>-1.8179366559026195</v>
      </c>
      <c r="F39" s="89">
        <v>7.7272123638732468</v>
      </c>
      <c r="G39" s="88"/>
      <c r="H39" s="89">
        <v>15.297712621642944</v>
      </c>
      <c r="I39" s="89">
        <v>15.227082509481562</v>
      </c>
      <c r="J39" s="89">
        <v>8.601975394381725</v>
      </c>
      <c r="K39" s="89">
        <v>-0.57591892185333282</v>
      </c>
      <c r="L39" s="88"/>
      <c r="M39" s="89">
        <v>1.8263974935413041</v>
      </c>
      <c r="N39" s="89">
        <v>-4.0539971330484317</v>
      </c>
      <c r="O39" s="89">
        <v>0.80442579931259139</v>
      </c>
      <c r="P39" s="89">
        <v>-0.84200558752014487</v>
      </c>
      <c r="Q39" s="88"/>
      <c r="R39" s="89">
        <v>-8.0533714406243693</v>
      </c>
      <c r="S39" s="89">
        <v>-4.959671993171713</v>
      </c>
      <c r="T39" s="89">
        <v>-8.5711259191257945</v>
      </c>
      <c r="U39" s="89">
        <v>5.193887861672164</v>
      </c>
      <c r="V39" s="88"/>
      <c r="W39" s="89">
        <v>2.5874522404221252</v>
      </c>
      <c r="X39" s="89">
        <v>0.14258541874659497</v>
      </c>
      <c r="Y39" s="89">
        <v>2.5864237245317403</v>
      </c>
      <c r="Z39" s="89">
        <v>-4.5158481759782685</v>
      </c>
      <c r="AA39" s="88"/>
      <c r="AB39" s="89">
        <v>0.17146314787448436</v>
      </c>
      <c r="AC39" s="89">
        <v>6.8560699425252629</v>
      </c>
      <c r="AD39" s="89">
        <v>5.6246518238394136</v>
      </c>
      <c r="AE39" s="89">
        <v>3.1121124766984614</v>
      </c>
      <c r="AF39" s="88"/>
      <c r="AG39" s="89">
        <v>4.233273668393128</v>
      </c>
      <c r="AH39" s="89">
        <v>-0.11778351324419623</v>
      </c>
      <c r="AI39" s="89">
        <v>1.0271198010234406</v>
      </c>
      <c r="AJ39" s="89">
        <v>-1.9717133115706247</v>
      </c>
      <c r="AK39" s="88"/>
      <c r="AL39" s="89">
        <v>-2.9552054165952981</v>
      </c>
      <c r="AM39" s="89">
        <v>1.2463727038780097</v>
      </c>
      <c r="AN39" s="89">
        <v>1.6883442746675721</v>
      </c>
      <c r="AO39" s="89">
        <v>1.3975892251534894</v>
      </c>
      <c r="AP39" s="88"/>
      <c r="AQ39" s="89">
        <v>1.6798233830610612</v>
      </c>
      <c r="AR39" s="89">
        <v>-1.2144068666814167</v>
      </c>
      <c r="AS39" s="89">
        <v>-4.2276905191712055</v>
      </c>
      <c r="AT39" s="89">
        <v>-2.96498774814693</v>
      </c>
      <c r="AU39" s="88"/>
      <c r="AV39" s="89">
        <v>-2.7594231659420205</v>
      </c>
      <c r="AW39" s="89">
        <v>-4.4295005971230008</v>
      </c>
      <c r="AX39" s="89">
        <v>-2.4202568040315522</v>
      </c>
      <c r="AY39" s="89">
        <v>-2.7265829879534325</v>
      </c>
      <c r="AZ39" s="88"/>
      <c r="BA39" s="89">
        <v>-7.8040536791485051</v>
      </c>
      <c r="BB39" s="89">
        <v>-4.840545228931763</v>
      </c>
      <c r="BC39" s="89">
        <v>-8.1442828648567716</v>
      </c>
      <c r="BD39" s="89">
        <v>-4.2028302722905186</v>
      </c>
      <c r="BE39" s="88"/>
      <c r="BF39" s="89">
        <v>-2.5586709881476302</v>
      </c>
      <c r="BG39" s="89">
        <v>6.4172547808284133</v>
      </c>
      <c r="BH39" s="89">
        <v>5.3640217328654254</v>
      </c>
      <c r="BI39" s="89">
        <v>6.7904763859045518</v>
      </c>
      <c r="BJ39" s="88"/>
      <c r="BK39" s="89">
        <v>0.54878451208812828</v>
      </c>
      <c r="BL39" s="89">
        <v>3.0371857181087245</v>
      </c>
      <c r="BM39" s="89">
        <v>0.63504955745213376</v>
      </c>
      <c r="BN39" s="89">
        <v>0.73188264627381816</v>
      </c>
      <c r="BO39" s="89">
        <v>-5.6869959599813331</v>
      </c>
      <c r="BP39" s="88"/>
      <c r="BQ39" s="89">
        <v>1.9660594270450422</v>
      </c>
      <c r="BR39" s="89">
        <v>0.71244920604039697</v>
      </c>
      <c r="BS39" s="89">
        <v>-0.33769766727739653</v>
      </c>
      <c r="BT39" s="89">
        <v>-7.9382989741906551E-2</v>
      </c>
      <c r="BU39" s="88"/>
      <c r="BV39" s="89" t="s">
        <v>131</v>
      </c>
      <c r="BW39" s="89" t="s">
        <v>131</v>
      </c>
      <c r="BX39" s="89" t="s">
        <v>131</v>
      </c>
      <c r="BY39" s="89" t="s">
        <v>131</v>
      </c>
      <c r="BZ39" s="88"/>
      <c r="CA39" s="89">
        <v>-25.61950737375296</v>
      </c>
      <c r="CB39" s="89">
        <v>-6.3994653471020264</v>
      </c>
      <c r="CC39" s="89">
        <v>-2.0631063917793098</v>
      </c>
      <c r="CD39" s="89">
        <v>-6.9811089240728634</v>
      </c>
      <c r="CE39" s="88"/>
      <c r="CF39" s="89">
        <v>25.813242387123957</v>
      </c>
      <c r="CG39" s="89">
        <v>14.815355654249091</v>
      </c>
      <c r="CH39" s="89">
        <v>8.57058545606316</v>
      </c>
      <c r="CI39" s="89">
        <v>-4.3</v>
      </c>
      <c r="CJ39" s="215"/>
      <c r="CK39" s="89">
        <v>18.663875327780115</v>
      </c>
      <c r="CL39" s="89">
        <v>12.385324321121665</v>
      </c>
      <c r="CM39" s="89">
        <v>7.4815459717930741</v>
      </c>
      <c r="CN39" s="89">
        <v>0.71983910861068079</v>
      </c>
      <c r="CO39" s="215"/>
      <c r="CP39" s="89">
        <v>18.663875327780115</v>
      </c>
      <c r="CQ39" s="89">
        <v>12.385324321121665</v>
      </c>
      <c r="CR39" s="89">
        <v>7.4815459717930741</v>
      </c>
      <c r="CS39" s="89">
        <v>8.8178639440087334</v>
      </c>
      <c r="CT39" s="215"/>
      <c r="CU39" s="89">
        <v>7.2961346623637224</v>
      </c>
      <c r="CV39" s="89">
        <v>-4.79415990788267</v>
      </c>
      <c r="CW39" s="89">
        <v>-8.0752246345547416</v>
      </c>
      <c r="CX39" s="89">
        <v>5.8634107117239775</v>
      </c>
      <c r="CY39" s="215"/>
      <c r="CZ39" s="89">
        <v>7.2961346623637224</v>
      </c>
      <c r="DA39" s="89">
        <v>-11.136028687207764</v>
      </c>
      <c r="DB39" s="89">
        <v>-8.0760458431517144</v>
      </c>
      <c r="DC39" s="89">
        <v>-2.2346141236740751</v>
      </c>
      <c r="DD39" s="215"/>
      <c r="DE39" s="89">
        <v>2.4824266485740138</v>
      </c>
      <c r="DF39" s="89">
        <v>10.500324459937612</v>
      </c>
      <c r="DG39" s="89">
        <v>6.7282013839587043</v>
      </c>
      <c r="DH39" s="89">
        <v>2.8805728508129862</v>
      </c>
      <c r="DI39" s="215"/>
      <c r="DJ39" s="89">
        <v>3.2058642088199125</v>
      </c>
      <c r="DK39" s="89">
        <v>-1.0588074337691835</v>
      </c>
      <c r="DL39" s="89">
        <v>-4.4231280302905382</v>
      </c>
      <c r="DM39" s="89">
        <v>-1.6133593115987179</v>
      </c>
      <c r="DN39" s="215"/>
      <c r="DO39" s="89">
        <v>-0.17865242722597402</v>
      </c>
      <c r="DP39" s="89">
        <v>0.19768132479691669</v>
      </c>
      <c r="DQ39" s="89">
        <v>-7.7071369503793106</v>
      </c>
      <c r="DR39" s="89"/>
      <c r="DS39" s="89"/>
      <c r="DT39" s="215"/>
    </row>
    <row r="40" spans="2:124" ht="15" customHeight="1" x14ac:dyDescent="0.3">
      <c r="B40" s="123" t="s">
        <v>172</v>
      </c>
      <c r="C40" s="127">
        <v>6.885993485342019</v>
      </c>
      <c r="D40" s="127">
        <v>16.405405405405403</v>
      </c>
      <c r="E40" s="127">
        <v>-0.92372881355932202</v>
      </c>
      <c r="F40" s="127">
        <v>3.8181818181818405</v>
      </c>
      <c r="H40" s="127">
        <v>-0.68442792234613792</v>
      </c>
      <c r="I40" s="127">
        <v>-0.88017598343685299</v>
      </c>
      <c r="J40" s="127">
        <v>61.333333333333343</v>
      </c>
      <c r="K40" s="127">
        <v>-2.2075471698113169</v>
      </c>
      <c r="M40" s="127">
        <v>-0.67015706806282727</v>
      </c>
      <c r="N40" s="127">
        <v>1.9697624190064791</v>
      </c>
      <c r="O40" s="127">
        <v>-0.29768270944741537</v>
      </c>
      <c r="P40" s="127" t="s">
        <v>131</v>
      </c>
      <c r="R40" s="127">
        <v>16.813492063492063</v>
      </c>
      <c r="S40" s="127">
        <v>1.729454545454546</v>
      </c>
      <c r="T40" s="127">
        <v>-0.14467005076142125</v>
      </c>
      <c r="U40" s="127">
        <v>-0.97297953731252662</v>
      </c>
      <c r="W40" s="127">
        <v>-0.53753619959901977</v>
      </c>
      <c r="X40" s="127">
        <v>2.6091127098321332</v>
      </c>
      <c r="Y40" s="127">
        <v>3.818991097922849</v>
      </c>
      <c r="Z40" s="127">
        <v>10.341573033707869</v>
      </c>
      <c r="AB40" s="127">
        <v>6.1252408477842</v>
      </c>
      <c r="AC40" s="127">
        <v>-1.086157253599114</v>
      </c>
      <c r="AD40" s="127">
        <v>1.4070197044334973</v>
      </c>
      <c r="AE40" s="127">
        <v>-1.7911630671686147</v>
      </c>
      <c r="AG40" s="127">
        <v>-0.81266901027582472</v>
      </c>
      <c r="AH40" s="127">
        <v>0.80119965724078845</v>
      </c>
      <c r="AI40" s="127">
        <v>-0.71629572780762341</v>
      </c>
      <c r="AJ40" s="127">
        <v>-1.109191084397696</v>
      </c>
      <c r="AL40" s="127">
        <v>0.1999278238902924</v>
      </c>
      <c r="AM40" s="127">
        <v>9.8001902949572006E-2</v>
      </c>
      <c r="AN40" s="127">
        <v>-0.45987376014427417</v>
      </c>
      <c r="AO40" s="127">
        <v>0.67889908256880704</v>
      </c>
      <c r="AQ40" s="127">
        <v>-0.81624060150375943</v>
      </c>
      <c r="AR40" s="127">
        <v>-1.4189774696707105</v>
      </c>
      <c r="AS40" s="127">
        <v>-0.34223706176961599</v>
      </c>
      <c r="AT40" s="127">
        <v>0.40710382513661214</v>
      </c>
      <c r="AV40" s="127">
        <v>0.13911620294599003</v>
      </c>
      <c r="AW40" s="127">
        <v>-0.40537745604963815</v>
      </c>
      <c r="AX40" s="127">
        <v>0.68274111675126914</v>
      </c>
      <c r="AY40" s="127">
        <v>-0.95436893203883477</v>
      </c>
      <c r="BA40" s="127">
        <v>2.1695402298850577</v>
      </c>
      <c r="BB40" s="127">
        <v>14.810434782608695</v>
      </c>
      <c r="BC40" s="127">
        <v>-3.9276018099547509</v>
      </c>
      <c r="BD40" s="127" t="s">
        <v>131</v>
      </c>
      <c r="BF40" s="127">
        <v>-0.24388032638259294</v>
      </c>
      <c r="BG40" s="127">
        <v>-0.23110768892311073</v>
      </c>
      <c r="BH40" s="127" t="s">
        <v>131</v>
      </c>
      <c r="BI40" s="127" t="s">
        <v>131</v>
      </c>
      <c r="BK40" s="127">
        <v>9.24400479616307</v>
      </c>
      <c r="BL40" s="127" t="s">
        <v>131</v>
      </c>
      <c r="BM40" s="127" t="s">
        <v>131</v>
      </c>
      <c r="BN40" s="127" t="s">
        <v>131</v>
      </c>
      <c r="BO40" s="127" t="s">
        <v>131</v>
      </c>
      <c r="BQ40" s="127">
        <v>-0.27857435477263415</v>
      </c>
      <c r="BR40" s="127" t="s">
        <v>131</v>
      </c>
      <c r="BS40" s="127" t="s">
        <v>131</v>
      </c>
      <c r="BT40" s="127">
        <v>-3.1653583185616618E-2</v>
      </c>
      <c r="BV40" s="127" t="s">
        <v>131</v>
      </c>
      <c r="BW40" s="127" t="s">
        <v>131</v>
      </c>
      <c r="BX40" s="127" t="s">
        <v>131</v>
      </c>
      <c r="BY40" s="127" t="s">
        <v>131</v>
      </c>
      <c r="CA40" s="127">
        <v>-0.10537407797681764</v>
      </c>
      <c r="CB40" s="127">
        <v>52.12157809983897</v>
      </c>
      <c r="CC40" s="127">
        <v>30.132106118029235</v>
      </c>
      <c r="CD40" s="127" t="s">
        <v>131</v>
      </c>
      <c r="CF40" s="127">
        <v>2.2282096584216724</v>
      </c>
      <c r="CG40" s="127">
        <v>-0.88244388195886447</v>
      </c>
      <c r="CH40" s="127">
        <v>-0.86979356880749903</v>
      </c>
      <c r="CI40" s="127" t="s">
        <v>131</v>
      </c>
      <c r="CJ40" s="215"/>
      <c r="CK40" s="127">
        <v>1.6127797408716136</v>
      </c>
      <c r="CL40" s="127">
        <v>-0.93512890855904329</v>
      </c>
      <c r="CM40" s="127">
        <v>-0.87476739534964609</v>
      </c>
      <c r="CN40" s="127" t="s">
        <v>131</v>
      </c>
      <c r="CO40" s="215"/>
      <c r="CP40" s="127">
        <v>1.6127797408716136</v>
      </c>
      <c r="CQ40" s="127">
        <v>-0.93512890855904329</v>
      </c>
      <c r="CR40" s="127">
        <v>-0.87476739534964609</v>
      </c>
      <c r="CS40" s="127" t="s">
        <v>131</v>
      </c>
      <c r="CT40" s="215"/>
      <c r="CU40" s="127">
        <v>-0.68883128592358833</v>
      </c>
      <c r="CV40" s="127">
        <v>54.151168224299063</v>
      </c>
      <c r="CW40" s="127">
        <v>0.41230384668796005</v>
      </c>
      <c r="CX40" s="127" t="s">
        <v>131</v>
      </c>
      <c r="CY40" s="215"/>
      <c r="CZ40" s="127">
        <v>-0.68883128592358833</v>
      </c>
      <c r="DA40" s="127">
        <v>54.151168224299063</v>
      </c>
      <c r="DB40" s="127">
        <v>0.41646993473128591</v>
      </c>
      <c r="DC40" s="127" t="s">
        <v>131</v>
      </c>
      <c r="DD40" s="215"/>
      <c r="DE40" s="127">
        <v>4.3241579137993478</v>
      </c>
      <c r="DF40" s="127">
        <v>-0.92162577791710976</v>
      </c>
      <c r="DG40" s="127">
        <v>0.94117647058823728</v>
      </c>
      <c r="DH40" s="127" t="s">
        <v>131</v>
      </c>
      <c r="DI40" s="215"/>
      <c r="DJ40" s="127">
        <v>1.2448979591836737</v>
      </c>
      <c r="DK40" s="127">
        <v>0.94594594594594605</v>
      </c>
      <c r="DL40" s="127">
        <v>0.96969696969696995</v>
      </c>
      <c r="DM40" s="127">
        <v>-0.24444444444444446</v>
      </c>
      <c r="DN40" s="215"/>
      <c r="DO40" s="127">
        <v>0.72727272727272729</v>
      </c>
      <c r="DP40" s="127" t="s">
        <v>131</v>
      </c>
      <c r="DQ40" s="127">
        <v>-0.74358974358974361</v>
      </c>
      <c r="DR40" s="127"/>
      <c r="DS40" s="215"/>
    </row>
    <row r="41" spans="2:124" ht="15" customHeight="1" x14ac:dyDescent="0.3">
      <c r="B41" s="123" t="s">
        <v>173</v>
      </c>
      <c r="C41" s="127">
        <v>-4.8431480462300391E-2</v>
      </c>
      <c r="D41" s="127">
        <v>-0.44070367000303301</v>
      </c>
      <c r="E41" s="127">
        <v>-6.7602523659305964</v>
      </c>
      <c r="F41" s="127">
        <v>-0.13964313421256802</v>
      </c>
      <c r="H41" s="127">
        <v>-3.8172353961827721E-2</v>
      </c>
      <c r="I41" s="127">
        <v>1.2559652928416489</v>
      </c>
      <c r="J41" s="127">
        <v>-1.4184008762322016</v>
      </c>
      <c r="K41" s="127">
        <v>1.6672678088367898</v>
      </c>
      <c r="M41" s="127">
        <v>0.91701743836440164</v>
      </c>
      <c r="N41" s="127">
        <v>0.65312499999999973</v>
      </c>
      <c r="O41" s="127">
        <v>-1</v>
      </c>
      <c r="P41" s="127">
        <v>0.6859364435429347</v>
      </c>
      <c r="R41" s="127">
        <v>0.77321204516938491</v>
      </c>
      <c r="S41" s="127">
        <v>0.17565799040279217</v>
      </c>
      <c r="T41" s="127" t="s">
        <v>131</v>
      </c>
      <c r="U41" s="127">
        <v>0.94305193503108065</v>
      </c>
      <c r="W41" s="127">
        <v>1.0199893861666376</v>
      </c>
      <c r="X41" s="127">
        <v>-0.65887445887445906</v>
      </c>
      <c r="Y41" s="127">
        <v>3.6469079350917255E-2</v>
      </c>
      <c r="Z41" s="127">
        <v>-0.60134158926728576</v>
      </c>
      <c r="AB41" s="127">
        <v>-0.42490585865662489</v>
      </c>
      <c r="AC41" s="127">
        <v>1.3607686729514143</v>
      </c>
      <c r="AD41" s="127">
        <v>-0.68876096196266201</v>
      </c>
      <c r="AE41" s="127">
        <v>-0.12490292518767832</v>
      </c>
      <c r="AG41" s="127">
        <v>-0.23953098827470687</v>
      </c>
      <c r="AH41" s="127">
        <v>1.5493779757333748</v>
      </c>
      <c r="AI41" s="127">
        <v>-0.54848746758859113</v>
      </c>
      <c r="AJ41" s="127">
        <v>0.22614997781393287</v>
      </c>
      <c r="AL41" s="127">
        <v>-0.35242290748898675</v>
      </c>
      <c r="AM41" s="127">
        <v>-9.1993493583950814E-2</v>
      </c>
      <c r="AN41" s="127">
        <v>12.196018376722819</v>
      </c>
      <c r="AO41" s="127">
        <v>3.9855247285886612</v>
      </c>
      <c r="AQ41" s="127">
        <v>18.002473716759432</v>
      </c>
      <c r="AR41" s="127">
        <v>-2.6265923566878979</v>
      </c>
      <c r="AS41" s="127">
        <v>0.15019728443773928</v>
      </c>
      <c r="AT41" s="127">
        <v>0.82983305105250449</v>
      </c>
      <c r="AV41" s="127">
        <v>-0.11945520226510886</v>
      </c>
      <c r="AW41" s="127">
        <v>-0.14818893783651477</v>
      </c>
      <c r="AX41" s="127">
        <v>-0.62121326775129271</v>
      </c>
      <c r="AY41" s="127">
        <v>-0.44391553281235541</v>
      </c>
      <c r="BA41" s="127">
        <v>-0.86618742261563764</v>
      </c>
      <c r="BB41" s="127">
        <v>-1.3193506680074703</v>
      </c>
      <c r="BC41" s="127">
        <v>-0.59332756209629078</v>
      </c>
      <c r="BD41" s="127">
        <v>-0.67582927119248604</v>
      </c>
      <c r="BF41" s="127">
        <v>-0.41996961745615247</v>
      </c>
      <c r="BG41" s="127">
        <v>-0.15894436947068524</v>
      </c>
      <c r="BH41" s="127">
        <v>-0.63402652693630257</v>
      </c>
      <c r="BI41" s="127">
        <v>-0.45184478838113407</v>
      </c>
      <c r="BK41" s="127">
        <v>-0.39476190476190487</v>
      </c>
      <c r="BL41" s="127">
        <v>-8.0584774469602438E-2</v>
      </c>
      <c r="BM41" s="127">
        <v>6.9373601789709172</v>
      </c>
      <c r="BN41" s="127">
        <v>1.1224407868325974</v>
      </c>
      <c r="BO41" s="127">
        <v>1.0398768901378297</v>
      </c>
      <c r="BQ41" s="127">
        <v>10.391030684500395</v>
      </c>
      <c r="BR41" s="127">
        <v>5.7700213302307537</v>
      </c>
      <c r="BS41" s="127">
        <v>2.8152198421646002</v>
      </c>
      <c r="BT41" s="127">
        <v>0.3018236683285227</v>
      </c>
      <c r="BV41" s="127" t="s">
        <v>131</v>
      </c>
      <c r="BW41" s="127" t="s">
        <v>131</v>
      </c>
      <c r="BX41" s="127" t="s">
        <v>131</v>
      </c>
      <c r="BY41" s="127" t="s">
        <v>131</v>
      </c>
      <c r="CA41" s="127">
        <v>4.2063088845300491</v>
      </c>
      <c r="CB41" s="127">
        <v>-0.20885641428010981</v>
      </c>
      <c r="CC41" s="127">
        <v>1.7353376845808453</v>
      </c>
      <c r="CD41" s="127">
        <v>-0.24087011749761822</v>
      </c>
      <c r="CF41" s="127">
        <v>-0.69706196614189275</v>
      </c>
      <c r="CG41" s="127">
        <v>4.5124899274778585E-2</v>
      </c>
      <c r="CH41" s="127">
        <v>-0.61512231031535847</v>
      </c>
      <c r="CI41" s="127">
        <v>4.0564386808896318</v>
      </c>
      <c r="CJ41" s="215"/>
      <c r="CK41" s="127">
        <v>-0.76761924761134204</v>
      </c>
      <c r="CL41" s="127">
        <v>-0.35074071778342519</v>
      </c>
      <c r="CM41" s="127">
        <v>-0.7630539079224592</v>
      </c>
      <c r="CN41" s="127">
        <v>3.5116084501150384</v>
      </c>
      <c r="CO41" s="215"/>
      <c r="CP41" s="127">
        <v>-0.76761924761134204</v>
      </c>
      <c r="CQ41" s="127">
        <v>-0.35074071778342519</v>
      </c>
      <c r="CR41" s="127">
        <v>-0.7630539079224592</v>
      </c>
      <c r="CS41" s="127">
        <v>3.2891305863487412</v>
      </c>
      <c r="CT41" s="215"/>
      <c r="CU41" s="127">
        <v>0.19936212624584715</v>
      </c>
      <c r="CV41" s="127">
        <v>0.58819036708196082</v>
      </c>
      <c r="CW41" s="127">
        <v>1.2692925757954505</v>
      </c>
      <c r="CX41" s="127">
        <v>-0.36713800030907118</v>
      </c>
      <c r="CY41" s="215"/>
      <c r="CZ41" s="127">
        <v>0.19936212624584715</v>
      </c>
      <c r="DA41" s="127">
        <v>0.58819036708196082</v>
      </c>
      <c r="DB41" s="127">
        <v>1.2676141841945507</v>
      </c>
      <c r="DC41" s="127">
        <v>-0.33435198881646311</v>
      </c>
      <c r="DD41" s="215"/>
      <c r="DE41" s="127">
        <v>1.2204494083233612</v>
      </c>
      <c r="DF41" s="127">
        <v>0.78233296264013696</v>
      </c>
      <c r="DG41" s="127">
        <v>0.64251968503937018</v>
      </c>
      <c r="DH41" s="127">
        <v>-0.13919413919413925</v>
      </c>
      <c r="DI41" s="215"/>
      <c r="DJ41" s="127">
        <v>-0.38123752495009977</v>
      </c>
      <c r="DK41" s="127">
        <v>0.63575042158516037</v>
      </c>
      <c r="DL41" s="127">
        <v>-0.55896452540747843</v>
      </c>
      <c r="DM41" s="127">
        <v>0.43262411347517737</v>
      </c>
      <c r="DN41" s="215"/>
      <c r="DO41" s="127">
        <v>0.32258064516129026</v>
      </c>
      <c r="DP41" s="127">
        <v>0.41237113402061865</v>
      </c>
      <c r="DQ41" s="127">
        <v>2.1086956521739131</v>
      </c>
      <c r="DR41" s="127"/>
      <c r="DS41" s="215"/>
    </row>
    <row r="42" spans="2:124" ht="15" customHeight="1" x14ac:dyDescent="0.3">
      <c r="B42" s="123" t="s">
        <v>174</v>
      </c>
      <c r="C42" s="127">
        <v>-4.428216592151017</v>
      </c>
      <c r="D42" s="127">
        <v>-0.71824596774193572</v>
      </c>
      <c r="E42" s="127">
        <v>-0.45318311091664798</v>
      </c>
      <c r="F42" s="127">
        <v>1.4703287320335856</v>
      </c>
      <c r="H42" s="127">
        <v>-2.0030585390141549</v>
      </c>
      <c r="I42" s="127">
        <v>7.9260590015128543</v>
      </c>
      <c r="J42" s="127">
        <v>7.0146029205841121</v>
      </c>
      <c r="K42" s="127">
        <v>0.23785932369376295</v>
      </c>
      <c r="M42" s="127">
        <v>0.5886399092327339</v>
      </c>
      <c r="N42" s="127">
        <v>-0.12474311984915565</v>
      </c>
      <c r="O42" s="127">
        <v>0.27707475352552047</v>
      </c>
      <c r="P42" s="127">
        <v>0.52554914370811212</v>
      </c>
      <c r="R42" s="127">
        <v>-1.1745748337276256</v>
      </c>
      <c r="S42" s="127">
        <v>-0.14102098613027259</v>
      </c>
      <c r="T42" s="127">
        <v>-0.9305593558222256</v>
      </c>
      <c r="U42" s="127">
        <v>5.8763714753465424E-2</v>
      </c>
      <c r="W42" s="127">
        <v>-0.77576067501917612</v>
      </c>
      <c r="X42" s="127">
        <v>0.42415532448502202</v>
      </c>
      <c r="Y42" s="127">
        <v>4.5879538418238051</v>
      </c>
      <c r="Z42" s="127">
        <v>6.895756900559169E-2</v>
      </c>
      <c r="AB42" s="127">
        <v>-22.73888255416183</v>
      </c>
      <c r="AC42" s="127">
        <v>0.58368784503057025</v>
      </c>
      <c r="AD42" s="127">
        <v>2.7915281555354095</v>
      </c>
      <c r="AE42" s="127">
        <v>0.40736913981779432</v>
      </c>
      <c r="AG42" s="127">
        <v>1.0916338840807795</v>
      </c>
      <c r="AH42" s="127">
        <v>0.19028461480796621</v>
      </c>
      <c r="AI42" s="127">
        <v>0.48467659444451705</v>
      </c>
      <c r="AJ42" s="127">
        <v>0.13141985278626955</v>
      </c>
      <c r="AL42" s="127">
        <v>-0.34929909471625242</v>
      </c>
      <c r="AM42" s="127">
        <v>0.50681236091867077</v>
      </c>
      <c r="AN42" s="127">
        <v>0.19474418854351239</v>
      </c>
      <c r="AO42" s="127">
        <v>0.24609967894644713</v>
      </c>
      <c r="AQ42" s="127">
        <v>-1.4787652227531987</v>
      </c>
      <c r="AR42" s="127">
        <v>0.41790722461007013</v>
      </c>
      <c r="AS42" s="127">
        <v>-0.28761224321672818</v>
      </c>
      <c r="AT42" s="127">
        <v>-0.21368833344653382</v>
      </c>
      <c r="AV42" s="127">
        <v>1.3918538195282926</v>
      </c>
      <c r="AW42" s="127">
        <v>-0.2224012734472498</v>
      </c>
      <c r="AX42" s="127">
        <v>-2.8037383177568986E-2</v>
      </c>
      <c r="AY42" s="127">
        <v>0.1134388694695736</v>
      </c>
      <c r="BA42" s="127" t="s">
        <v>131</v>
      </c>
      <c r="BB42" s="127">
        <v>-0.43839796808067</v>
      </c>
      <c r="BC42" s="127">
        <v>-1.0351085921952072</v>
      </c>
      <c r="BD42" s="127">
        <v>-8.2600645454921406E-2</v>
      </c>
      <c r="BF42" s="127" t="s">
        <v>131</v>
      </c>
      <c r="BG42" s="127">
        <v>1.3509849584303666</v>
      </c>
      <c r="BH42" s="127" t="s">
        <v>131</v>
      </c>
      <c r="BI42" s="127" t="s">
        <v>131</v>
      </c>
      <c r="BK42" s="127" t="s">
        <v>131</v>
      </c>
      <c r="BL42" s="127">
        <v>0.41779759967842534</v>
      </c>
      <c r="BM42" s="127">
        <v>-3.7906152971531215E-2</v>
      </c>
      <c r="BN42" s="127">
        <v>0.19531860592677242</v>
      </c>
      <c r="BO42" s="127">
        <v>5.2804942860962267E-3</v>
      </c>
      <c r="BQ42" s="127" t="s">
        <v>131</v>
      </c>
      <c r="BR42" s="127">
        <v>0.15355069528824083</v>
      </c>
      <c r="BS42" s="127">
        <v>-0.60506722666157586</v>
      </c>
      <c r="BT42" s="127">
        <v>0.12186792340812924</v>
      </c>
      <c r="BV42" s="127" t="s">
        <v>131</v>
      </c>
      <c r="BW42" s="127" t="s">
        <v>131</v>
      </c>
      <c r="BX42" s="127" t="s">
        <v>131</v>
      </c>
      <c r="BY42" s="127" t="s">
        <v>131</v>
      </c>
      <c r="CA42" s="127" t="s">
        <v>131</v>
      </c>
      <c r="CB42" s="127">
        <v>-0.54810753085659125</v>
      </c>
      <c r="CC42" s="127">
        <v>-0.18179622302586596</v>
      </c>
      <c r="CD42" s="127" t="s">
        <v>131</v>
      </c>
      <c r="CF42" s="127" t="s">
        <v>131</v>
      </c>
      <c r="CG42" s="127">
        <v>7.6203114585226928</v>
      </c>
      <c r="CH42" s="127">
        <v>2.2404387489501127</v>
      </c>
      <c r="CI42" s="127" t="s">
        <v>131</v>
      </c>
      <c r="CJ42" s="215"/>
      <c r="CK42" s="127" t="s">
        <v>131</v>
      </c>
      <c r="CL42" s="127">
        <v>5.0449918196691526</v>
      </c>
      <c r="CM42" s="127">
        <v>1.4931767719187361</v>
      </c>
      <c r="CN42" s="127" t="s">
        <v>131</v>
      </c>
      <c r="CO42" s="215"/>
      <c r="CP42" s="127" t="s">
        <v>131</v>
      </c>
      <c r="CQ42" s="127">
        <v>5.0449918196691526</v>
      </c>
      <c r="CR42" s="127">
        <v>1.4931767719187361</v>
      </c>
      <c r="CS42" s="127" t="s">
        <v>131</v>
      </c>
      <c r="CT42" s="215"/>
      <c r="CU42" s="127" t="s">
        <v>131</v>
      </c>
      <c r="CV42" s="127">
        <v>0.49889234717147524</v>
      </c>
      <c r="CW42" s="127">
        <v>-0.23541978672946251</v>
      </c>
      <c r="CX42" s="127">
        <v>6.6393361488716112</v>
      </c>
      <c r="CY42" s="215"/>
      <c r="CZ42" s="127" t="s">
        <v>131</v>
      </c>
      <c r="DA42" s="127">
        <v>-0.1909423068248457</v>
      </c>
      <c r="DB42" s="127">
        <v>-0.23534140296924344</v>
      </c>
      <c r="DC42" s="127">
        <v>-0.24242672155664136</v>
      </c>
      <c r="DD42" s="215"/>
      <c r="DE42" s="127">
        <v>0.94505097051613496</v>
      </c>
      <c r="DF42" s="127">
        <v>0.75376647834274935</v>
      </c>
      <c r="DG42" s="127">
        <v>0.56619411123227947</v>
      </c>
      <c r="DH42" s="127">
        <v>1.6682505399568037</v>
      </c>
      <c r="DI42" s="215"/>
      <c r="DJ42" s="127">
        <v>1.6308539944903582</v>
      </c>
      <c r="DK42" s="127">
        <v>-2.8611797951253903E-2</v>
      </c>
      <c r="DL42" s="127">
        <v>8.216125887759107E-3</v>
      </c>
      <c r="DM42" s="127">
        <v>-3.6749231018293749E-2</v>
      </c>
      <c r="DN42" s="215"/>
      <c r="DO42" s="127">
        <v>0.14921465968586389</v>
      </c>
      <c r="DP42" s="127">
        <v>-6.5454545454545432E-2</v>
      </c>
      <c r="DQ42" s="127">
        <v>-0.64779005524861877</v>
      </c>
      <c r="DR42" s="127"/>
      <c r="DS42" s="215"/>
    </row>
    <row r="43" spans="2:124" ht="15" customHeight="1" x14ac:dyDescent="0.3">
      <c r="B43" s="123" t="s">
        <v>175</v>
      </c>
      <c r="C43" s="127" t="s">
        <v>131</v>
      </c>
      <c r="D43" s="127" t="s">
        <v>131</v>
      </c>
      <c r="E43" s="127">
        <v>-0.30452465683782426</v>
      </c>
      <c r="F43" s="127">
        <v>0.85773195876288688</v>
      </c>
      <c r="H43" s="127" t="s">
        <v>131</v>
      </c>
      <c r="I43" s="127" t="s">
        <v>131</v>
      </c>
      <c r="J43" s="127">
        <v>4.4985380116959064</v>
      </c>
      <c r="K43" s="127">
        <v>0.54174374152176585</v>
      </c>
      <c r="M43" s="127">
        <v>0.58293665324057153</v>
      </c>
      <c r="N43" s="127">
        <v>-0.20449087415946199</v>
      </c>
      <c r="O43" s="127">
        <v>0.37649561286891764</v>
      </c>
      <c r="P43" s="127">
        <v>0.95296752519596906</v>
      </c>
      <c r="R43" s="127">
        <v>-0.10525098311357861</v>
      </c>
      <c r="S43" s="127">
        <v>-0.18158490566037755</v>
      </c>
      <c r="T43" s="127">
        <v>-0.70310990921383043</v>
      </c>
      <c r="U43" s="127">
        <v>-9.2152686762778657E-2</v>
      </c>
      <c r="W43" s="127">
        <v>1.0082730093071479E-2</v>
      </c>
      <c r="X43" s="127">
        <v>1.3388048690520109</v>
      </c>
      <c r="Y43" s="127">
        <v>2.5699414443721702E-2</v>
      </c>
      <c r="Z43" s="127">
        <v>6.7626094017865235E-2</v>
      </c>
      <c r="AB43" s="127">
        <v>0.26158177629895074</v>
      </c>
      <c r="AC43" s="127">
        <v>0.25092658307704441</v>
      </c>
      <c r="AD43" s="127">
        <v>3.4893751982239136</v>
      </c>
      <c r="AE43" s="127">
        <v>0.13796746249735903</v>
      </c>
      <c r="AG43" s="127">
        <v>0.20064921890850074</v>
      </c>
      <c r="AH43" s="127">
        <v>9.7270377608270842E-2</v>
      </c>
      <c r="AI43" s="127">
        <v>0.21144471918050156</v>
      </c>
      <c r="AJ43" s="127">
        <v>0.10237653174897909</v>
      </c>
      <c r="AL43" s="127">
        <v>8.0770530584656886E-2</v>
      </c>
      <c r="AM43" s="127">
        <v>0.33396529932207253</v>
      </c>
      <c r="AN43" s="127">
        <v>0.31443900163284355</v>
      </c>
      <c r="AO43" s="127">
        <v>0.30888941287432181</v>
      </c>
      <c r="AQ43" s="127">
        <v>-0.71216385240775493</v>
      </c>
      <c r="AR43" s="127">
        <v>0.51109005555794829</v>
      </c>
      <c r="AS43" s="127">
        <v>-0.41960958296362016</v>
      </c>
      <c r="AT43" s="127">
        <v>-2.8522788686723115</v>
      </c>
      <c r="AV43" s="127">
        <v>3.1395980445410103</v>
      </c>
      <c r="AW43" s="127">
        <v>-0.38305876987972409</v>
      </c>
      <c r="AX43" s="127">
        <v>-2.6448555266778806E-2</v>
      </c>
      <c r="AY43" s="127">
        <v>-1.2923972545641482</v>
      </c>
      <c r="BA43" s="127">
        <v>-1.4414118882036477</v>
      </c>
      <c r="BB43" s="127" t="s">
        <v>131</v>
      </c>
      <c r="BC43" s="127" t="s">
        <v>131</v>
      </c>
      <c r="BD43" s="127" t="s">
        <v>131</v>
      </c>
      <c r="BF43" s="127">
        <v>-2.6441736028537455</v>
      </c>
      <c r="BG43" s="127" t="s">
        <v>131</v>
      </c>
      <c r="BH43" s="127">
        <v>8.0083128078817722</v>
      </c>
      <c r="BI43" s="127">
        <v>1.5706142506142511</v>
      </c>
      <c r="BK43" s="127">
        <v>-0.71397577291629</v>
      </c>
      <c r="BL43" s="127">
        <v>1.5185361083950268</v>
      </c>
      <c r="BM43" s="127">
        <v>-0.36962985747974986</v>
      </c>
      <c r="BN43" s="127">
        <v>1.0707868175562005</v>
      </c>
      <c r="BO43" s="127">
        <v>0.9909389814956413</v>
      </c>
      <c r="BQ43" s="127">
        <v>-2.4310998735777494</v>
      </c>
      <c r="BR43" s="127">
        <v>0.51187452163592195</v>
      </c>
      <c r="BS43" s="127">
        <v>0.29104315766644984</v>
      </c>
      <c r="BT43" s="127">
        <v>-0.17132981277004333</v>
      </c>
      <c r="BV43" s="127" t="s">
        <v>131</v>
      </c>
      <c r="BW43" s="127" t="s">
        <v>131</v>
      </c>
      <c r="BX43" s="127" t="s">
        <v>131</v>
      </c>
      <c r="BY43" s="127" t="s">
        <v>131</v>
      </c>
      <c r="CA43" s="127">
        <v>-5.2521615980918304</v>
      </c>
      <c r="CB43" s="127">
        <v>-0.15321669192826293</v>
      </c>
      <c r="CC43" s="127">
        <v>-1.1106477620239088</v>
      </c>
      <c r="CD43" s="127">
        <v>-0.38821889582449554</v>
      </c>
      <c r="CF43" s="127">
        <v>-1.4830753589145793</v>
      </c>
      <c r="CG43" s="127">
        <v>0.13758781595637926</v>
      </c>
      <c r="CH43" s="127" t="s">
        <v>131</v>
      </c>
      <c r="CI43" s="127" t="s">
        <v>131</v>
      </c>
      <c r="CJ43" s="215"/>
      <c r="CK43" s="127" t="s">
        <v>131</v>
      </c>
      <c r="CL43" s="127">
        <v>-4.550392649843249E-2</v>
      </c>
      <c r="CM43" s="127" t="s">
        <v>131</v>
      </c>
      <c r="CN43" s="127">
        <v>-0.55527488855869245</v>
      </c>
      <c r="CO43" s="215"/>
      <c r="CP43" s="127" t="s">
        <v>131</v>
      </c>
      <c r="CQ43" s="127">
        <v>-4.550392649843249E-2</v>
      </c>
      <c r="CR43" s="127" t="s">
        <v>131</v>
      </c>
      <c r="CS43" s="127">
        <v>-0.55527488855869245</v>
      </c>
      <c r="CT43" s="215"/>
      <c r="CU43" s="127" t="s">
        <v>131</v>
      </c>
      <c r="CV43" s="127">
        <v>-0.3432733894832688</v>
      </c>
      <c r="CW43" s="127">
        <v>-0.44550773677346578</v>
      </c>
      <c r="CX43" s="127">
        <v>1.6551397705757882</v>
      </c>
      <c r="CY43" s="215"/>
      <c r="CZ43" s="127" t="s">
        <v>131</v>
      </c>
      <c r="DA43" s="127">
        <v>-0.3432733894832688</v>
      </c>
      <c r="DB43" s="127">
        <v>-0.44485566247224273</v>
      </c>
      <c r="DC43" s="127">
        <v>1.6506292460184877</v>
      </c>
      <c r="DD43" s="215"/>
      <c r="DE43" s="127">
        <v>-0.29452517742480577</v>
      </c>
      <c r="DF43" s="127">
        <v>1.0582652471733929</v>
      </c>
      <c r="DG43" s="127">
        <v>1.2825396825396824</v>
      </c>
      <c r="DH43" s="127">
        <v>1.8004201680672272</v>
      </c>
      <c r="DI43" s="215"/>
      <c r="DJ43" s="127">
        <v>2.1437125748502996</v>
      </c>
      <c r="DK43" s="127">
        <v>-0.14194065757818763</v>
      </c>
      <c r="DL43" s="127">
        <v>2.2253129346314404E-2</v>
      </c>
      <c r="DM43" s="127">
        <v>8.7771942985746421E-2</v>
      </c>
      <c r="DN43" s="215"/>
      <c r="DO43" s="127">
        <v>1.904761904761898E-2</v>
      </c>
      <c r="DP43" s="127">
        <v>-0.56074766355140193</v>
      </c>
      <c r="DQ43" s="127">
        <v>0.84353741496598644</v>
      </c>
      <c r="DR43" s="127"/>
      <c r="DS43" s="215"/>
    </row>
    <row r="44" spans="2:124" ht="15" customHeight="1" x14ac:dyDescent="0.3">
      <c r="B44" s="124" t="s">
        <v>334</v>
      </c>
      <c r="C44" s="47" t="s">
        <v>131</v>
      </c>
      <c r="D44" s="47">
        <v>-0.62857142857142889</v>
      </c>
      <c r="E44" s="47">
        <v>-0.49393728222996469</v>
      </c>
      <c r="F44" s="47">
        <v>1.6302943287867921</v>
      </c>
      <c r="H44" s="47" t="s">
        <v>131</v>
      </c>
      <c r="I44" s="47">
        <v>6.278225051488481</v>
      </c>
      <c r="J44" s="47">
        <v>7.9625447535114233</v>
      </c>
      <c r="K44" s="47">
        <v>0.18181404657933276</v>
      </c>
      <c r="M44" s="47">
        <v>0.5900096737314231</v>
      </c>
      <c r="N44" s="47">
        <v>-0.10765827180819565</v>
      </c>
      <c r="O44" s="47">
        <v>0.25409458255231487</v>
      </c>
      <c r="P44" s="47">
        <v>0.42207767214502412</v>
      </c>
      <c r="R44" s="47">
        <v>-1.4302544247787607</v>
      </c>
      <c r="S44" s="47">
        <v>-0.13327375461254465</v>
      </c>
      <c r="T44" s="47">
        <v>-0.98826325590512587</v>
      </c>
      <c r="U44" s="47">
        <v>0.10792486534766099</v>
      </c>
      <c r="W44" s="47">
        <v>-0.38501092685435123</v>
      </c>
      <c r="X44" s="47">
        <v>0.25920505571262198</v>
      </c>
      <c r="Y44" s="47">
        <v>33.866388308976717</v>
      </c>
      <c r="Z44" s="47">
        <v>7.0454018004375563E-2</v>
      </c>
      <c r="AB44" s="47">
        <v>-3.9548494983277527</v>
      </c>
      <c r="AC44" s="47">
        <v>0.6951502984838076</v>
      </c>
      <c r="AD44" s="47">
        <v>2.6597808514460222</v>
      </c>
      <c r="AE44" s="47">
        <v>0.47531293859899493</v>
      </c>
      <c r="AG44" s="47">
        <v>1.3780418788907798</v>
      </c>
      <c r="AH44" s="47">
        <v>0.20774444877288634</v>
      </c>
      <c r="AI44" s="47">
        <v>0.54049278492195807</v>
      </c>
      <c r="AJ44" s="47">
        <v>0.13810599263681911</v>
      </c>
      <c r="AL44" s="47">
        <v>-0.42967634459781046</v>
      </c>
      <c r="AM44" s="47">
        <v>0.54645386868282775</v>
      </c>
      <c r="AN44" s="47">
        <v>0.17315575946812833</v>
      </c>
      <c r="AO44" s="47">
        <v>0.2332413624378169</v>
      </c>
      <c r="AQ44" s="47">
        <v>-1.7779574379303149</v>
      </c>
      <c r="AR44" s="47">
        <v>0.39877024219721302</v>
      </c>
      <c r="AS44" s="47">
        <v>-0.26011660118411806</v>
      </c>
      <c r="AT44" s="47">
        <v>0.35050063647234686</v>
      </c>
      <c r="AV44" s="47" t="s">
        <v>131</v>
      </c>
      <c r="AW44" s="47">
        <v>-0.18507914922043756</v>
      </c>
      <c r="AX44" s="47">
        <v>-2.4581237993856586E-2</v>
      </c>
      <c r="AY44" s="47">
        <v>-0.29691848176469193</v>
      </c>
      <c r="BA44" s="47" t="s">
        <v>131</v>
      </c>
      <c r="BB44" s="47">
        <v>-0.34260912843633773</v>
      </c>
      <c r="BC44" s="47">
        <v>-1.081460110386353</v>
      </c>
      <c r="BD44" s="47">
        <v>-8.8655713348848031E-2</v>
      </c>
      <c r="BF44" s="47" t="s">
        <v>131</v>
      </c>
      <c r="BG44" s="47">
        <v>0.92915673918368169</v>
      </c>
      <c r="BH44" s="47" t="s">
        <v>131</v>
      </c>
      <c r="BI44" s="47" t="s">
        <v>131</v>
      </c>
      <c r="BK44" s="47" t="s">
        <v>131</v>
      </c>
      <c r="BL44" s="47">
        <v>0.189619848447248</v>
      </c>
      <c r="BM44" s="47">
        <v>7.5647924058366067E-2</v>
      </c>
      <c r="BN44" s="47">
        <v>4.2642777006090427E-2</v>
      </c>
      <c r="BO44" s="47">
        <v>-0.16668113580510746</v>
      </c>
      <c r="BQ44" s="47" t="s">
        <v>131</v>
      </c>
      <c r="BR44" s="47">
        <v>-3.1630677876475222E-3</v>
      </c>
      <c r="BS44" s="47">
        <v>-0.78558712059154412</v>
      </c>
      <c r="BT44" s="47">
        <v>0.24422504397581424</v>
      </c>
      <c r="BV44" s="47" t="s">
        <v>131</v>
      </c>
      <c r="BW44" s="47" t="s">
        <v>131</v>
      </c>
      <c r="BX44" s="47" t="s">
        <v>131</v>
      </c>
      <c r="BY44" s="47" t="s">
        <v>131</v>
      </c>
      <c r="CA44" s="47" t="s">
        <v>131</v>
      </c>
      <c r="CB44" s="47" t="s">
        <v>131</v>
      </c>
      <c r="CC44" s="47">
        <v>4.4346770338470343E-2</v>
      </c>
      <c r="CD44" s="47" t="s">
        <v>131</v>
      </c>
      <c r="CF44" s="47" t="s">
        <v>131</v>
      </c>
      <c r="CG44" s="47" t="s">
        <v>131</v>
      </c>
      <c r="CH44" s="47">
        <v>1.5421517397820717</v>
      </c>
      <c r="CI44" s="47" t="s">
        <v>131</v>
      </c>
      <c r="CJ44" s="215"/>
      <c r="CK44" s="47" t="s">
        <v>131</v>
      </c>
      <c r="CL44" s="47" t="s">
        <v>131</v>
      </c>
      <c r="CM44" s="47">
        <v>0.96917405922145239</v>
      </c>
      <c r="CN44" s="47" t="s">
        <v>131</v>
      </c>
      <c r="CO44" s="215"/>
      <c r="CP44" s="47" t="s">
        <v>131</v>
      </c>
      <c r="CQ44" s="47" t="s">
        <v>131</v>
      </c>
      <c r="CR44" s="47">
        <v>0.96917405922145239</v>
      </c>
      <c r="CS44" s="47" t="s">
        <v>131</v>
      </c>
      <c r="CT44" s="215"/>
      <c r="CU44" s="47" t="s">
        <v>131</v>
      </c>
      <c r="CV44" s="47">
        <v>0.75213583277105678</v>
      </c>
      <c r="CW44" s="47">
        <v>-0.18637607224404984</v>
      </c>
      <c r="CX44" s="47">
        <v>13.886801619433326</v>
      </c>
      <c r="CY44" s="215"/>
      <c r="CZ44" s="47" t="s">
        <v>131</v>
      </c>
      <c r="DA44" s="47">
        <v>-0.14513558178422337</v>
      </c>
      <c r="DB44" s="47">
        <v>-0.18643161294303978</v>
      </c>
      <c r="DC44" s="47">
        <v>-0.36062136894476449</v>
      </c>
      <c r="DD44" s="215"/>
      <c r="DE44" s="47">
        <v>3.0941883033654376</v>
      </c>
      <c r="DF44" s="47">
        <v>0.68342465387797646</v>
      </c>
      <c r="DG44" s="47">
        <v>0.45208596713021532</v>
      </c>
      <c r="DH44" s="47">
        <v>1.6340402392604676</v>
      </c>
      <c r="DI44" s="215"/>
      <c r="DJ44" s="47">
        <v>1.4776386404293382</v>
      </c>
      <c r="DK44" s="47">
        <v>3.3975084937718503E-3</v>
      </c>
      <c r="DL44" s="47">
        <v>4.7013755876716967E-3</v>
      </c>
      <c r="DM44" s="47">
        <v>-7.101568951279924E-2</v>
      </c>
      <c r="DN44" s="215"/>
      <c r="DO44" s="47">
        <v>0.1985559566787003</v>
      </c>
      <c r="DP44" s="47">
        <v>5.4176072234763062E-2</v>
      </c>
      <c r="DQ44" s="47" t="s">
        <v>131</v>
      </c>
      <c r="DR44" s="47"/>
      <c r="DS44" s="215"/>
    </row>
    <row r="45" spans="2:124" ht="15" customHeight="1" x14ac:dyDescent="0.3">
      <c r="B45" s="124" t="s">
        <v>340</v>
      </c>
      <c r="C45" s="47" t="s">
        <v>131</v>
      </c>
      <c r="D45" s="47" t="s">
        <v>131</v>
      </c>
      <c r="E45" s="47" t="s">
        <v>131</v>
      </c>
      <c r="F45" s="47" t="s">
        <v>131</v>
      </c>
      <c r="G45" s="123"/>
      <c r="H45" s="47" t="s">
        <v>131</v>
      </c>
      <c r="I45" s="47" t="s">
        <v>131</v>
      </c>
      <c r="J45" s="47" t="s">
        <v>131</v>
      </c>
      <c r="K45" s="47" t="s">
        <v>131</v>
      </c>
      <c r="L45" s="123"/>
      <c r="M45" s="47" t="s">
        <v>131</v>
      </c>
      <c r="N45" s="47" t="s">
        <v>131</v>
      </c>
      <c r="O45" s="47" t="s">
        <v>131</v>
      </c>
      <c r="P45" s="47" t="s">
        <v>131</v>
      </c>
      <c r="Q45" s="123"/>
      <c r="R45" s="47" t="s">
        <v>131</v>
      </c>
      <c r="S45" s="47" t="s">
        <v>131</v>
      </c>
      <c r="T45" s="47" t="s">
        <v>131</v>
      </c>
      <c r="U45" s="47" t="s">
        <v>131</v>
      </c>
      <c r="V45" s="123"/>
      <c r="W45" s="47" t="s">
        <v>131</v>
      </c>
      <c r="X45" s="47" t="s">
        <v>131</v>
      </c>
      <c r="Y45" s="47" t="s">
        <v>131</v>
      </c>
      <c r="Z45" s="47" t="s">
        <v>131</v>
      </c>
      <c r="AA45" s="123"/>
      <c r="AB45" s="47" t="s">
        <v>131</v>
      </c>
      <c r="AC45" s="47" t="s">
        <v>131</v>
      </c>
      <c r="AD45" s="47" t="s">
        <v>131</v>
      </c>
      <c r="AE45" s="47" t="s">
        <v>131</v>
      </c>
      <c r="AF45" s="123"/>
      <c r="AG45" s="47" t="s">
        <v>131</v>
      </c>
      <c r="AH45" s="47" t="s">
        <v>131</v>
      </c>
      <c r="AI45" s="47" t="s">
        <v>131</v>
      </c>
      <c r="AJ45" s="47" t="s">
        <v>131</v>
      </c>
      <c r="AK45" s="123"/>
      <c r="AL45" s="47" t="s">
        <v>131</v>
      </c>
      <c r="AM45" s="47" t="s">
        <v>131</v>
      </c>
      <c r="AN45" s="47" t="s">
        <v>131</v>
      </c>
      <c r="AO45" s="47" t="s">
        <v>131</v>
      </c>
      <c r="AP45" s="123"/>
      <c r="AQ45" s="47" t="s">
        <v>131</v>
      </c>
      <c r="AR45" s="47" t="s">
        <v>131</v>
      </c>
      <c r="AS45" s="47" t="s">
        <v>131</v>
      </c>
      <c r="AT45" s="47" t="s">
        <v>131</v>
      </c>
      <c r="AU45" s="123"/>
      <c r="AV45" s="47" t="s">
        <v>131</v>
      </c>
      <c r="AW45" s="47" t="s">
        <v>131</v>
      </c>
      <c r="AX45" s="47" t="s">
        <v>131</v>
      </c>
      <c r="AY45" s="47" t="s">
        <v>131</v>
      </c>
      <c r="AZ45" s="123"/>
      <c r="BA45" s="47" t="s">
        <v>131</v>
      </c>
      <c r="BB45" s="47" t="s">
        <v>131</v>
      </c>
      <c r="BC45" s="47" t="s">
        <v>131</v>
      </c>
      <c r="BD45" s="47" t="s">
        <v>131</v>
      </c>
      <c r="BE45" s="123"/>
      <c r="BF45" s="47" t="s">
        <v>131</v>
      </c>
      <c r="BG45" s="47" t="s">
        <v>131</v>
      </c>
      <c r="BH45" s="47" t="s">
        <v>131</v>
      </c>
      <c r="BI45" s="47" t="s">
        <v>131</v>
      </c>
      <c r="BJ45" s="123"/>
      <c r="BK45" s="47" t="s">
        <v>131</v>
      </c>
      <c r="BL45" s="47" t="s">
        <v>131</v>
      </c>
      <c r="BM45" s="47" t="s">
        <v>131</v>
      </c>
      <c r="BN45" s="47" t="s">
        <v>131</v>
      </c>
      <c r="BO45" s="47" t="s">
        <v>131</v>
      </c>
      <c r="BQ45" s="47" t="s">
        <v>131</v>
      </c>
      <c r="BR45" s="47" t="s">
        <v>131</v>
      </c>
      <c r="BS45" s="47" t="s">
        <v>131</v>
      </c>
      <c r="BT45" s="47" t="s">
        <v>131</v>
      </c>
      <c r="BV45" s="47" t="s">
        <v>131</v>
      </c>
      <c r="BW45" s="47" t="s">
        <v>131</v>
      </c>
      <c r="BX45" s="47" t="s">
        <v>131</v>
      </c>
      <c r="BY45" s="47" t="s">
        <v>131</v>
      </c>
      <c r="BZ45" s="123"/>
      <c r="CA45" s="47" t="s">
        <v>131</v>
      </c>
      <c r="CB45" s="47" t="s">
        <v>131</v>
      </c>
      <c r="CC45" s="47" t="s">
        <v>131</v>
      </c>
      <c r="CD45" s="47" t="s">
        <v>131</v>
      </c>
      <c r="CE45" s="123"/>
      <c r="CF45" s="47" t="s">
        <v>131</v>
      </c>
      <c r="CG45" s="47" t="s">
        <v>131</v>
      </c>
      <c r="CH45" s="47" t="s">
        <v>131</v>
      </c>
      <c r="CI45" s="47" t="s">
        <v>131</v>
      </c>
      <c r="CJ45" s="215"/>
      <c r="CK45" s="47" t="s">
        <v>131</v>
      </c>
      <c r="CL45" s="47" t="s">
        <v>131</v>
      </c>
      <c r="CM45" s="47" t="s">
        <v>131</v>
      </c>
      <c r="CN45" s="47" t="s">
        <v>131</v>
      </c>
      <c r="CO45" s="215"/>
      <c r="CP45" s="47" t="s">
        <v>131</v>
      </c>
      <c r="CQ45" s="47" t="s">
        <v>131</v>
      </c>
      <c r="CR45" s="47" t="s">
        <v>131</v>
      </c>
      <c r="CS45" s="47" t="s">
        <v>131</v>
      </c>
      <c r="CT45" s="215"/>
      <c r="CU45" s="47">
        <v>1.3717884279927866</v>
      </c>
      <c r="CV45" s="47" t="s">
        <v>131</v>
      </c>
      <c r="CW45" s="47" t="s">
        <v>131</v>
      </c>
      <c r="CX45" s="47" t="s">
        <v>131</v>
      </c>
      <c r="CY45" s="215"/>
      <c r="CZ45" s="47">
        <v>1.3717884279927866</v>
      </c>
      <c r="DA45" s="47" t="s">
        <v>131</v>
      </c>
      <c r="DB45" s="47" t="s">
        <v>131</v>
      </c>
      <c r="DC45" s="47" t="s">
        <v>131</v>
      </c>
      <c r="DD45" s="215"/>
      <c r="DE45" s="47" t="s">
        <v>131</v>
      </c>
      <c r="DF45" s="47" t="s">
        <v>131</v>
      </c>
      <c r="DG45" s="47" t="s">
        <v>131</v>
      </c>
      <c r="DH45" s="47" t="s">
        <v>131</v>
      </c>
      <c r="DI45" s="215"/>
      <c r="DJ45" s="47" t="s">
        <v>131</v>
      </c>
      <c r="DK45" s="47" t="s">
        <v>131</v>
      </c>
      <c r="DL45" s="47" t="s">
        <v>131</v>
      </c>
      <c r="DM45" s="47" t="s">
        <v>131</v>
      </c>
      <c r="DN45" s="215"/>
      <c r="DO45" s="47" t="s">
        <v>131</v>
      </c>
      <c r="DP45" s="47" t="s">
        <v>131</v>
      </c>
      <c r="DQ45" s="47" t="s">
        <v>131</v>
      </c>
      <c r="DR45" s="47"/>
      <c r="DS45" s="215"/>
    </row>
    <row r="46" spans="2:124" ht="15" customHeight="1" x14ac:dyDescent="0.3">
      <c r="B46" s="124" t="s">
        <v>361</v>
      </c>
      <c r="C46" s="47" t="s">
        <v>131</v>
      </c>
      <c r="D46" s="47">
        <v>-0.62857142857142889</v>
      </c>
      <c r="E46" s="47">
        <v>-0.49393728222996469</v>
      </c>
      <c r="F46" s="47">
        <v>1.6302943287867921</v>
      </c>
      <c r="G46" s="123"/>
      <c r="H46" s="47" t="s">
        <v>131</v>
      </c>
      <c r="I46" s="47">
        <v>6.278225051488481</v>
      </c>
      <c r="J46" s="47">
        <v>7.9625447535114233</v>
      </c>
      <c r="K46" s="47">
        <v>0.18181404657933276</v>
      </c>
      <c r="L46" s="123"/>
      <c r="M46" s="47">
        <v>0.5900096737314231</v>
      </c>
      <c r="N46" s="47">
        <v>-0.10765827180819565</v>
      </c>
      <c r="O46" s="47">
        <v>0.25409458255231487</v>
      </c>
      <c r="P46" s="47">
        <v>0.42207767214502412</v>
      </c>
      <c r="Q46" s="123"/>
      <c r="R46" s="47">
        <v>-1.4302544247787607</v>
      </c>
      <c r="S46" s="47">
        <v>-0.13327375461254465</v>
      </c>
      <c r="T46" s="47">
        <v>-0.98826325590512587</v>
      </c>
      <c r="U46" s="47">
        <v>0.10792486534766099</v>
      </c>
      <c r="V46" s="123"/>
      <c r="W46" s="47">
        <v>-0.38501092685435123</v>
      </c>
      <c r="X46" s="47">
        <v>0.25920505571262198</v>
      </c>
      <c r="Y46" s="47">
        <v>33.866388308976717</v>
      </c>
      <c r="Z46" s="47">
        <v>7.0454018004375563E-2</v>
      </c>
      <c r="AA46" s="123"/>
      <c r="AB46" s="47">
        <v>-3.9548494983277527</v>
      </c>
      <c r="AC46" s="47">
        <v>0.6951502984838076</v>
      </c>
      <c r="AD46" s="47">
        <v>2.6597808514460222</v>
      </c>
      <c r="AE46" s="47">
        <v>0.47531293859899493</v>
      </c>
      <c r="AF46" s="123"/>
      <c r="AG46" s="47">
        <v>1.3780418788907798</v>
      </c>
      <c r="AH46" s="47">
        <v>0.20774444877288634</v>
      </c>
      <c r="AI46" s="47">
        <v>0.54049278492195807</v>
      </c>
      <c r="AJ46" s="47">
        <v>0.13810599263681911</v>
      </c>
      <c r="AK46" s="123"/>
      <c r="AL46" s="47">
        <v>-0.42967634459781046</v>
      </c>
      <c r="AM46" s="47">
        <v>0.54645386868282775</v>
      </c>
      <c r="AN46" s="47">
        <v>0.17315575946812833</v>
      </c>
      <c r="AO46" s="47">
        <v>0.2332413624378169</v>
      </c>
      <c r="AP46" s="123"/>
      <c r="AQ46" s="47">
        <v>-1.7779574379303149</v>
      </c>
      <c r="AR46" s="47">
        <v>0.39877024219721302</v>
      </c>
      <c r="AS46" s="47">
        <v>-0.26011660118411806</v>
      </c>
      <c r="AT46" s="47">
        <v>0.35050063647234686</v>
      </c>
      <c r="AU46" s="123"/>
      <c r="AV46" s="47" t="s">
        <v>131</v>
      </c>
      <c r="AW46" s="47">
        <v>-0.18507914922043756</v>
      </c>
      <c r="AX46" s="47">
        <v>-2.4581237993856586E-2</v>
      </c>
      <c r="AY46" s="47">
        <v>-0.29691848176469193</v>
      </c>
      <c r="AZ46" s="123"/>
      <c r="BA46" s="47" t="s">
        <v>131</v>
      </c>
      <c r="BB46" s="47">
        <v>-0.34260912843633773</v>
      </c>
      <c r="BC46" s="47">
        <v>-1.081460110386353</v>
      </c>
      <c r="BD46" s="47">
        <v>-8.8655713348848031E-2</v>
      </c>
      <c r="BE46" s="123"/>
      <c r="BF46" s="47" t="s">
        <v>131</v>
      </c>
      <c r="BG46" s="47">
        <v>0.92915673918368169</v>
      </c>
      <c r="BH46" s="47" t="s">
        <v>131</v>
      </c>
      <c r="BI46" s="47" t="s">
        <v>131</v>
      </c>
      <c r="BJ46" s="123"/>
      <c r="BK46" s="47" t="s">
        <v>131</v>
      </c>
      <c r="BL46" s="47">
        <v>0.189619848447248</v>
      </c>
      <c r="BM46" s="47">
        <v>7.5647924058366067E-2</v>
      </c>
      <c r="BN46" s="47">
        <v>4.2642777006090427E-2</v>
      </c>
      <c r="BO46" s="47">
        <v>-0.16668113580510746</v>
      </c>
      <c r="BQ46" s="47" t="s">
        <v>131</v>
      </c>
      <c r="BR46" s="47">
        <v>-3.1630677876475222E-3</v>
      </c>
      <c r="BS46" s="47">
        <v>-0.78558712059154412</v>
      </c>
      <c r="BT46" s="47">
        <v>0.24422504397581424</v>
      </c>
      <c r="BV46" s="47" t="s">
        <v>131</v>
      </c>
      <c r="BW46" s="47" t="s">
        <v>131</v>
      </c>
      <c r="BX46" s="47" t="s">
        <v>131</v>
      </c>
      <c r="BY46" s="47" t="s">
        <v>131</v>
      </c>
      <c r="BZ46" s="123"/>
      <c r="CA46" s="47" t="s">
        <v>131</v>
      </c>
      <c r="CB46" s="47" t="s">
        <v>131</v>
      </c>
      <c r="CC46" s="47">
        <v>4.4346770338470343E-2</v>
      </c>
      <c r="CD46" s="47" t="s">
        <v>131</v>
      </c>
      <c r="CE46" s="123"/>
      <c r="CF46" s="47" t="s">
        <v>131</v>
      </c>
      <c r="CG46" s="47" t="s">
        <v>131</v>
      </c>
      <c r="CH46" s="47">
        <v>1.5421517397820717</v>
      </c>
      <c r="CI46" s="47" t="s">
        <v>131</v>
      </c>
      <c r="CJ46" s="215"/>
      <c r="CK46" s="47" t="s">
        <v>131</v>
      </c>
      <c r="CL46" s="47" t="s">
        <v>131</v>
      </c>
      <c r="CM46" s="47">
        <v>1.5421517397820712</v>
      </c>
      <c r="CN46" s="47" t="s">
        <v>131</v>
      </c>
      <c r="CO46" s="215"/>
      <c r="CP46" s="47" t="s">
        <v>131</v>
      </c>
      <c r="CQ46" s="47" t="s">
        <v>131</v>
      </c>
      <c r="CR46" s="47">
        <v>1.5421517397820712</v>
      </c>
      <c r="CS46" s="47" t="s">
        <v>131</v>
      </c>
      <c r="CT46" s="215"/>
      <c r="CU46" s="47">
        <v>11.435956933358092</v>
      </c>
      <c r="CV46" s="47">
        <v>-0.46374497652991231</v>
      </c>
      <c r="CW46" s="47">
        <v>-0.36975944141075012</v>
      </c>
      <c r="CX46" s="47" t="s">
        <v>131</v>
      </c>
      <c r="CY46" s="215"/>
      <c r="CZ46" s="47">
        <v>11.435956933358092</v>
      </c>
      <c r="DA46" s="47" t="s">
        <v>131</v>
      </c>
      <c r="DB46" s="47">
        <v>-0.36980246374571557</v>
      </c>
      <c r="DC46" s="47">
        <v>-0.59472414135069918</v>
      </c>
      <c r="DD46" s="215"/>
      <c r="DE46" s="47">
        <v>-0.58278911818487145</v>
      </c>
      <c r="DF46" s="47" t="s">
        <v>131</v>
      </c>
      <c r="DG46" s="47">
        <v>0.45208596713021532</v>
      </c>
      <c r="DH46" s="47">
        <v>1.6340402392604676</v>
      </c>
      <c r="DI46" s="215"/>
      <c r="DJ46" s="47">
        <v>1.4776386404293382</v>
      </c>
      <c r="DK46" s="47">
        <v>3.3975084937718503E-3</v>
      </c>
      <c r="DL46" s="47">
        <v>4.7013755876716967E-3</v>
      </c>
      <c r="DM46" s="47">
        <v>-7.101568951279924E-2</v>
      </c>
      <c r="DN46" s="215"/>
      <c r="DO46" s="47">
        <v>0.1985559566787003</v>
      </c>
      <c r="DP46" s="47">
        <v>5.4176072234763062E-2</v>
      </c>
      <c r="DQ46" s="47" t="s">
        <v>131</v>
      </c>
      <c r="DR46" s="47"/>
      <c r="DS46" s="215"/>
    </row>
    <row r="47" spans="2:124" ht="15" customHeight="1" x14ac:dyDescent="0.3">
      <c r="B47" s="124" t="s">
        <v>360</v>
      </c>
      <c r="C47" s="47" t="s">
        <v>131</v>
      </c>
      <c r="D47" s="47">
        <v>-0.62857142857142889</v>
      </c>
      <c r="E47" s="47">
        <v>-0.49393728222996469</v>
      </c>
      <c r="F47" s="47">
        <v>1.6302943287867921</v>
      </c>
      <c r="G47" s="123"/>
      <c r="H47" s="47" t="s">
        <v>131</v>
      </c>
      <c r="I47" s="47">
        <v>6.278225051488481</v>
      </c>
      <c r="J47" s="47">
        <v>7.9625447535114233</v>
      </c>
      <c r="K47" s="47">
        <v>0.18181404657933276</v>
      </c>
      <c r="L47" s="123"/>
      <c r="M47" s="47">
        <v>0.5900096737314231</v>
      </c>
      <c r="N47" s="47">
        <v>-0.10765827180819565</v>
      </c>
      <c r="O47" s="47">
        <v>0.25409458255231487</v>
      </c>
      <c r="P47" s="47">
        <v>0.42207767214502412</v>
      </c>
      <c r="Q47" s="123"/>
      <c r="R47" s="47">
        <v>-1.4302544247787607</v>
      </c>
      <c r="S47" s="47">
        <v>-0.13327375461254465</v>
      </c>
      <c r="T47" s="47">
        <v>-0.98826325590512587</v>
      </c>
      <c r="U47" s="47">
        <v>0.10724198155995812</v>
      </c>
      <c r="V47" s="123"/>
      <c r="W47" s="47">
        <v>-0.38501092685435123</v>
      </c>
      <c r="X47" s="47">
        <v>0.25920505571262198</v>
      </c>
      <c r="Y47" s="47">
        <v>33.866388308976717</v>
      </c>
      <c r="Z47" s="47">
        <v>7.0454018004375563E-2</v>
      </c>
      <c r="AA47" s="123"/>
      <c r="AB47" s="47">
        <v>-3.9548494983277527</v>
      </c>
      <c r="AC47" s="47">
        <v>0.6951502984838076</v>
      </c>
      <c r="AD47" s="47">
        <v>2.6597808514460222</v>
      </c>
      <c r="AE47" s="47">
        <v>0.47050903157342372</v>
      </c>
      <c r="AF47" s="123"/>
      <c r="AG47" s="47">
        <v>1.3537775891341299</v>
      </c>
      <c r="AH47" s="47">
        <v>0.20221269964939581</v>
      </c>
      <c r="AI47" s="47">
        <v>0.53303229606360913</v>
      </c>
      <c r="AJ47" s="47">
        <v>0.13876667365039141</v>
      </c>
      <c r="AK47" s="123"/>
      <c r="AL47" s="47">
        <v>-0.43521774411685132</v>
      </c>
      <c r="AM47" s="47">
        <v>0.54746474491911989</v>
      </c>
      <c r="AN47" s="47">
        <v>0.1732620434996055</v>
      </c>
      <c r="AO47" s="47">
        <v>0.23301579514016568</v>
      </c>
      <c r="AP47" s="123"/>
      <c r="AQ47" s="47">
        <v>-1.8283312047679861</v>
      </c>
      <c r="AR47" s="47">
        <v>0.39760448948823313</v>
      </c>
      <c r="AS47" s="47">
        <v>-0.25942130492918714</v>
      </c>
      <c r="AT47" s="47">
        <v>0.35131804365847086</v>
      </c>
      <c r="AU47" s="123"/>
      <c r="AV47" s="47" t="s">
        <v>131</v>
      </c>
      <c r="AW47" s="47">
        <v>-0.18118182907826996</v>
      </c>
      <c r="AX47" s="47">
        <v>-2.0843312821645421E-2</v>
      </c>
      <c r="AY47" s="47">
        <v>-0.29532841760012474</v>
      </c>
      <c r="AZ47" s="123"/>
      <c r="BA47" s="47" t="s">
        <v>131</v>
      </c>
      <c r="BB47" s="47">
        <v>-0.34260912843633773</v>
      </c>
      <c r="BC47" s="47">
        <v>-1.081460110386353</v>
      </c>
      <c r="BD47" s="47">
        <v>-8.8655713348848031E-2</v>
      </c>
      <c r="BE47" s="123"/>
      <c r="BF47" s="47" t="s">
        <v>131</v>
      </c>
      <c r="BG47" s="47">
        <v>0.93022556725823247</v>
      </c>
      <c r="BH47" s="47" t="s">
        <v>131</v>
      </c>
      <c r="BI47" s="47" t="s">
        <v>131</v>
      </c>
      <c r="BJ47" s="123"/>
      <c r="BK47" s="47" t="s">
        <v>131</v>
      </c>
      <c r="BL47" s="47">
        <v>0.18896111761618273</v>
      </c>
      <c r="BM47" s="47">
        <v>7.5117426021606537E-2</v>
      </c>
      <c r="BN47" s="47">
        <v>4.2855186740006657E-2</v>
      </c>
      <c r="BO47" s="47">
        <v>-0.16651137005012917</v>
      </c>
      <c r="BQ47" s="47" t="s">
        <v>131</v>
      </c>
      <c r="BR47" s="47">
        <f t="shared" ref="BR47" si="0">BR22/BL22-1</f>
        <v>-3.1630677876475222E-3</v>
      </c>
      <c r="BS47" s="47">
        <f>BS22/BM22-1</f>
        <v>-0.78558712059154412</v>
      </c>
      <c r="BT47" s="47">
        <f>BT22/BO22-1</f>
        <v>0.24422504397581424</v>
      </c>
      <c r="BV47" s="47" t="s">
        <v>131</v>
      </c>
      <c r="BW47" s="47" t="s">
        <v>131</v>
      </c>
      <c r="BX47" s="47" t="s">
        <v>131</v>
      </c>
      <c r="BY47" s="47" t="s">
        <v>131</v>
      </c>
      <c r="BZ47" s="123"/>
      <c r="CA47" s="47" t="s">
        <v>131</v>
      </c>
      <c r="CB47" s="47" t="s">
        <v>131</v>
      </c>
      <c r="CC47" s="47">
        <v>4.4346770338470343E-2</v>
      </c>
      <c r="CD47" s="47" t="s">
        <v>131</v>
      </c>
      <c r="CE47" s="123"/>
      <c r="CF47" s="47" t="s">
        <v>131</v>
      </c>
      <c r="CG47" s="47" t="s">
        <v>131</v>
      </c>
      <c r="CH47" s="47">
        <v>1.5421517397820717</v>
      </c>
      <c r="CI47" s="47" t="s">
        <v>131</v>
      </c>
      <c r="CJ47" s="215"/>
      <c r="CK47" s="47" t="s">
        <v>131</v>
      </c>
      <c r="CL47" s="47" t="s">
        <v>131</v>
      </c>
      <c r="CM47" s="47">
        <v>1.5421517397820712</v>
      </c>
      <c r="CN47" s="47" t="s">
        <v>131</v>
      </c>
      <c r="CO47" s="215"/>
      <c r="CP47" s="47" t="s">
        <v>131</v>
      </c>
      <c r="CQ47" s="47" t="s">
        <v>131</v>
      </c>
      <c r="CR47" s="47">
        <v>1.5421517397820712</v>
      </c>
      <c r="CS47" s="47" t="s">
        <v>131</v>
      </c>
      <c r="CT47" s="215"/>
      <c r="CU47" s="47">
        <v>11.435956933358092</v>
      </c>
      <c r="CV47" s="47">
        <v>-0.46374497652991231</v>
      </c>
      <c r="CW47" s="47">
        <v>-0.36975944141075012</v>
      </c>
      <c r="CX47" s="47" t="s">
        <v>131</v>
      </c>
      <c r="CY47" s="215"/>
      <c r="CZ47" s="47">
        <v>11.435956933358092</v>
      </c>
      <c r="DA47" s="47" t="s">
        <v>131</v>
      </c>
      <c r="DB47" s="47">
        <v>-0.36980246374571557</v>
      </c>
      <c r="DC47" s="47">
        <v>-0.59119808711557742</v>
      </c>
      <c r="DD47" s="215"/>
      <c r="DE47" s="47">
        <v>-0.59137216852632757</v>
      </c>
      <c r="DF47" s="47" t="s">
        <v>131</v>
      </c>
      <c r="DG47" s="47">
        <v>0.45537294563843278</v>
      </c>
      <c r="DH47" s="47">
        <v>1.6048517520215637</v>
      </c>
      <c r="DI47" s="215"/>
      <c r="DJ47" s="47">
        <v>1.5205479452054793</v>
      </c>
      <c r="DK47" s="47">
        <v>1.1850501367366206E-2</v>
      </c>
      <c r="DL47" s="47">
        <v>5.9068797776231641E-3</v>
      </c>
      <c r="DM47" s="47">
        <v>-7.2847682119205337E-2</v>
      </c>
      <c r="DN47" s="215"/>
      <c r="DO47" s="47">
        <v>0.21014492753623193</v>
      </c>
      <c r="DP47" s="47">
        <v>5.1801801801801828E-2</v>
      </c>
      <c r="DQ47" s="47" t="s">
        <v>131</v>
      </c>
      <c r="DR47" s="47"/>
      <c r="DS47" s="215"/>
    </row>
    <row r="48" spans="2:124" ht="15" customHeight="1" x14ac:dyDescent="0.3">
      <c r="B48" s="123" t="s">
        <v>176</v>
      </c>
      <c r="C48" s="127" t="s">
        <v>131</v>
      </c>
      <c r="D48" s="127" t="s">
        <v>131</v>
      </c>
      <c r="E48" s="127" t="s">
        <v>131</v>
      </c>
      <c r="F48" s="127" t="s">
        <v>131</v>
      </c>
      <c r="H48" s="127" t="s">
        <v>131</v>
      </c>
      <c r="I48" s="127" t="s">
        <v>131</v>
      </c>
      <c r="J48" s="127" t="s">
        <v>131</v>
      </c>
      <c r="K48" s="127" t="s">
        <v>131</v>
      </c>
      <c r="M48" s="127" t="s">
        <v>131</v>
      </c>
      <c r="N48" s="127" t="s">
        <v>131</v>
      </c>
      <c r="O48" s="127" t="s">
        <v>131</v>
      </c>
      <c r="P48" s="127" t="s">
        <v>131</v>
      </c>
      <c r="R48" s="127" t="s">
        <v>131</v>
      </c>
      <c r="S48" s="127" t="s">
        <v>131</v>
      </c>
      <c r="T48" s="127" t="s">
        <v>131</v>
      </c>
      <c r="U48" s="127" t="s">
        <v>131</v>
      </c>
      <c r="W48" s="127" t="s">
        <v>131</v>
      </c>
      <c r="X48" s="127" t="s">
        <v>131</v>
      </c>
      <c r="Y48" s="127" t="s">
        <v>131</v>
      </c>
      <c r="Z48" s="127" t="s">
        <v>131</v>
      </c>
      <c r="AB48" s="127" t="s">
        <v>131</v>
      </c>
      <c r="AC48" s="127" t="s">
        <v>131</v>
      </c>
      <c r="AD48" s="127" t="s">
        <v>131</v>
      </c>
      <c r="AE48" s="127" t="s">
        <v>131</v>
      </c>
      <c r="AG48" s="127" t="s">
        <v>131</v>
      </c>
      <c r="AH48" s="127" t="s">
        <v>131</v>
      </c>
      <c r="AI48" s="127" t="s">
        <v>131</v>
      </c>
      <c r="AJ48" s="127" t="s">
        <v>131</v>
      </c>
      <c r="AL48" s="127">
        <v>0.10787172011661794</v>
      </c>
      <c r="AM48" s="127">
        <v>0.32676056338028192</v>
      </c>
      <c r="AN48" s="127">
        <v>0.15131578947368429</v>
      </c>
      <c r="AO48" s="127">
        <v>0.31725888324873086</v>
      </c>
      <c r="AQ48" s="127">
        <v>0.71315789473684221</v>
      </c>
      <c r="AR48" s="127">
        <v>0.69426751592356717</v>
      </c>
      <c r="AS48" s="127">
        <v>-0.40571428571428569</v>
      </c>
      <c r="AT48" s="127">
        <v>6.5510597302504969E-2</v>
      </c>
      <c r="AV48" s="127" t="s">
        <v>131</v>
      </c>
      <c r="AW48" s="127" t="s">
        <v>131</v>
      </c>
      <c r="AX48" s="127" t="s">
        <v>131</v>
      </c>
      <c r="AY48" s="127" t="s">
        <v>131</v>
      </c>
      <c r="BA48" s="127" t="s">
        <v>131</v>
      </c>
      <c r="BB48" s="127" t="s">
        <v>131</v>
      </c>
      <c r="BC48" s="127" t="s">
        <v>131</v>
      </c>
      <c r="BD48" s="127" t="s">
        <v>131</v>
      </c>
      <c r="BF48" s="127" t="s">
        <v>131</v>
      </c>
      <c r="BG48" s="127" t="s">
        <v>131</v>
      </c>
      <c r="BH48" s="127" t="s">
        <v>131</v>
      </c>
      <c r="BI48" s="127" t="s">
        <v>131</v>
      </c>
      <c r="BK48" s="127" t="s">
        <v>131</v>
      </c>
      <c r="BL48" s="127" t="s">
        <v>131</v>
      </c>
      <c r="BM48" s="127" t="s">
        <v>131</v>
      </c>
      <c r="BN48" s="127">
        <v>-1</v>
      </c>
      <c r="BO48" s="127" t="s">
        <v>131</v>
      </c>
      <c r="BQ48" s="127" t="s">
        <v>131</v>
      </c>
      <c r="BR48" s="127" t="s">
        <v>131</v>
      </c>
      <c r="BS48" s="127" t="s">
        <v>131</v>
      </c>
      <c r="BT48" s="127" t="s">
        <v>131</v>
      </c>
      <c r="BV48" s="127" t="s">
        <v>131</v>
      </c>
      <c r="BW48" s="127" t="s">
        <v>131</v>
      </c>
      <c r="BX48" s="127" t="s">
        <v>131</v>
      </c>
      <c r="BY48" s="127" t="s">
        <v>131</v>
      </c>
      <c r="CA48" s="127" t="s">
        <v>131</v>
      </c>
      <c r="CB48" s="127" t="s">
        <v>131</v>
      </c>
      <c r="CC48" s="127" t="s">
        <v>131</v>
      </c>
      <c r="CD48" s="127" t="s">
        <v>131</v>
      </c>
      <c r="CF48" s="127" t="s">
        <v>131</v>
      </c>
      <c r="CG48" s="127" t="s">
        <v>131</v>
      </c>
      <c r="CH48" s="127" t="s">
        <v>131</v>
      </c>
      <c r="CI48" s="127" t="s">
        <v>131</v>
      </c>
      <c r="CJ48" s="215"/>
      <c r="CK48" s="127" t="s">
        <v>131</v>
      </c>
      <c r="CL48" s="127" t="s">
        <v>131</v>
      </c>
      <c r="CM48" s="127" t="s">
        <v>131</v>
      </c>
      <c r="CN48" s="127" t="s">
        <v>131</v>
      </c>
      <c r="CO48" s="215"/>
      <c r="CP48" s="127" t="s">
        <v>131</v>
      </c>
      <c r="CQ48" s="127" t="s">
        <v>131</v>
      </c>
      <c r="CR48" s="127" t="s">
        <v>131</v>
      </c>
      <c r="CS48" s="127" t="s">
        <v>131</v>
      </c>
      <c r="CT48" s="215"/>
      <c r="CU48" s="127" t="s">
        <v>131</v>
      </c>
      <c r="CV48" s="127" t="s">
        <v>131</v>
      </c>
      <c r="CW48" s="127" t="s">
        <v>131</v>
      </c>
      <c r="CX48" s="127" t="s">
        <v>131</v>
      </c>
      <c r="CY48" s="215"/>
      <c r="CZ48" s="127" t="s">
        <v>131</v>
      </c>
      <c r="DA48" s="127" t="s">
        <v>131</v>
      </c>
      <c r="DB48" s="127" t="s">
        <v>131</v>
      </c>
      <c r="DC48" s="127" t="s">
        <v>131</v>
      </c>
      <c r="DD48" s="215"/>
      <c r="DE48" s="127" t="s">
        <v>131</v>
      </c>
      <c r="DF48" s="127" t="s">
        <v>131</v>
      </c>
      <c r="DG48" s="127" t="s">
        <v>131</v>
      </c>
      <c r="DH48" s="127" t="s">
        <v>131</v>
      </c>
      <c r="DI48" s="215"/>
      <c r="DJ48" s="127">
        <v>-0.56521739130434778</v>
      </c>
      <c r="DK48" s="127" t="s">
        <v>131</v>
      </c>
      <c r="DL48" s="127" t="s">
        <v>131</v>
      </c>
      <c r="DM48" s="127">
        <v>0.66666666666666674</v>
      </c>
      <c r="DN48" s="215"/>
      <c r="DO48" s="127" t="s">
        <v>131</v>
      </c>
      <c r="DP48" s="127" t="s">
        <v>131</v>
      </c>
      <c r="DQ48" s="127" t="s">
        <v>131</v>
      </c>
      <c r="DR48" s="127"/>
      <c r="DS48" s="215"/>
    </row>
    <row r="49" spans="2:124" ht="15" customHeight="1" x14ac:dyDescent="0.3">
      <c r="B49" s="126" t="s">
        <v>336</v>
      </c>
      <c r="C49" s="89">
        <v>-10.383033788528943</v>
      </c>
      <c r="D49" s="89">
        <v>-5.6720628101469748</v>
      </c>
      <c r="E49" s="89">
        <v>-2.4749205107868906</v>
      </c>
      <c r="F49" s="89">
        <v>7.4498139627155844</v>
      </c>
      <c r="G49" s="88"/>
      <c r="H49" s="89">
        <v>13.191499977608037</v>
      </c>
      <c r="I49" s="89">
        <v>9.9764401259437463</v>
      </c>
      <c r="J49" s="89">
        <v>8.2564242107166983</v>
      </c>
      <c r="K49" s="89">
        <v>-1.8805336628964664</v>
      </c>
      <c r="L49" s="88"/>
      <c r="M49" s="89">
        <v>1.0525233038829886</v>
      </c>
      <c r="N49" s="89">
        <v>-3.3940451765739108</v>
      </c>
      <c r="O49" s="89">
        <v>0.21376225364522911</v>
      </c>
      <c r="P49" s="89">
        <v>0.58064969942936417</v>
      </c>
      <c r="Q49" s="88"/>
      <c r="R49" s="89">
        <v>-7.0027995044837352</v>
      </c>
      <c r="S49" s="89">
        <v>-3.5606730355063001</v>
      </c>
      <c r="T49" s="89">
        <v>-10.161549754818026</v>
      </c>
      <c r="U49" s="89">
        <v>1.0302153967409993</v>
      </c>
      <c r="V49" s="88"/>
      <c r="W49" s="89">
        <v>0.5528337006825671</v>
      </c>
      <c r="X49" s="89">
        <v>1.7364519120854467</v>
      </c>
      <c r="Y49" s="89">
        <v>2.978311576538951</v>
      </c>
      <c r="Z49" s="89">
        <v>-1.12988722132083</v>
      </c>
      <c r="AA49" s="88"/>
      <c r="AB49" s="89">
        <v>3.9511845698012382</v>
      </c>
      <c r="AC49" s="89">
        <v>3.1939397879559448</v>
      </c>
      <c r="AD49" s="89">
        <v>6.7498521314883861</v>
      </c>
      <c r="AE49" s="89">
        <v>2.466919813465454</v>
      </c>
      <c r="AF49" s="88"/>
      <c r="AG49" s="89">
        <v>2.2852309129021369</v>
      </c>
      <c r="AH49" s="89">
        <v>-0.85909460090027867</v>
      </c>
      <c r="AI49" s="89">
        <v>1.3385325619003088</v>
      </c>
      <c r="AJ49" s="89">
        <v>-1.0867715271387164</v>
      </c>
      <c r="AK49" s="88"/>
      <c r="AL49" s="89">
        <v>-2.5560279322031443</v>
      </c>
      <c r="AM49" s="89">
        <v>1.8987508890304414</v>
      </c>
      <c r="AN49" s="89">
        <v>-1.1874982447391214</v>
      </c>
      <c r="AO49" s="89">
        <v>-0.9715861037862733</v>
      </c>
      <c r="AP49" s="88"/>
      <c r="AQ49" s="89">
        <v>-4.1317062269055391</v>
      </c>
      <c r="AR49" s="89">
        <v>2.0522969451376327</v>
      </c>
      <c r="AS49" s="89">
        <v>-3.352261504802899</v>
      </c>
      <c r="AT49" s="89">
        <v>3.1210282237308511</v>
      </c>
      <c r="AU49" s="88"/>
      <c r="AV49" s="89">
        <v>-2.1456517359255605</v>
      </c>
      <c r="AW49" s="89">
        <v>-3.5663941619487853</v>
      </c>
      <c r="AX49" s="89">
        <v>-0.30233105331676086</v>
      </c>
      <c r="AY49" s="89">
        <v>-6.5038196417227985</v>
      </c>
      <c r="AZ49" s="88"/>
      <c r="BA49" s="89">
        <v>-1.8581759643677169</v>
      </c>
      <c r="BB49" s="89">
        <v>-4.6028112248102602</v>
      </c>
      <c r="BC49" s="89">
        <v>-6.7557734128965219</v>
      </c>
      <c r="BD49" s="89">
        <v>-2.4673622424221389</v>
      </c>
      <c r="BE49" s="88"/>
      <c r="BF49" s="89">
        <v>-3.0082979439962272</v>
      </c>
      <c r="BG49" s="89">
        <v>4.18180542349352</v>
      </c>
      <c r="BH49" s="89">
        <v>5.1317683185207734</v>
      </c>
      <c r="BI49" s="89">
        <v>5.4641952493383066</v>
      </c>
      <c r="BJ49" s="88"/>
      <c r="BK49" s="89">
        <v>1.9609049877087072</v>
      </c>
      <c r="BL49" s="89">
        <v>-0.10369082357687409</v>
      </c>
      <c r="BM49" s="89">
        <v>-0.21603286647300102</v>
      </c>
      <c r="BN49" s="89">
        <v>-0.77641330083604299</v>
      </c>
      <c r="BO49" s="89">
        <v>-5.838817858563969</v>
      </c>
      <c r="BP49" s="88"/>
      <c r="BQ49" s="89">
        <v>0.3598300331697557</v>
      </c>
      <c r="BR49" s="89">
        <v>-0.77615946764047616</v>
      </c>
      <c r="BS49" s="89">
        <v>-3.6434120787512652</v>
      </c>
      <c r="BT49" s="89">
        <v>0.75063457058749672</v>
      </c>
      <c r="BU49" s="88"/>
      <c r="BV49" s="89" t="s">
        <v>131</v>
      </c>
      <c r="BW49" s="89" t="s">
        <v>131</v>
      </c>
      <c r="BX49" s="89" t="s">
        <v>131</v>
      </c>
      <c r="BY49" s="89" t="s">
        <v>131</v>
      </c>
      <c r="BZ49" s="88"/>
      <c r="CA49" s="89">
        <v>-31.991902848859237</v>
      </c>
      <c r="CB49" s="89">
        <v>-2.8011165866843069</v>
      </c>
      <c r="CC49" s="89">
        <v>-4.2500111253972184E-2</v>
      </c>
      <c r="CD49" s="89">
        <v>-9.253959715776757</v>
      </c>
      <c r="CE49" s="88"/>
      <c r="CF49" s="89">
        <v>31.629137634609162</v>
      </c>
      <c r="CG49" s="89">
        <v>14.040551521913738</v>
      </c>
      <c r="CH49" s="89">
        <v>5.9426655877257497</v>
      </c>
      <c r="CI49" s="89">
        <v>-1.6</v>
      </c>
      <c r="CJ49" s="215"/>
      <c r="CK49" s="89">
        <v>26.309690843467116</v>
      </c>
      <c r="CL49" s="89">
        <v>11.698634649747108</v>
      </c>
      <c r="CM49" s="89">
        <v>5.4175144752399635</v>
      </c>
      <c r="CN49" s="89">
        <v>2.4818502939852967</v>
      </c>
      <c r="CO49" s="215"/>
      <c r="CP49" s="89">
        <v>26.309690843467116</v>
      </c>
      <c r="CQ49" s="89">
        <v>11.698634649747108</v>
      </c>
      <c r="CR49" s="89">
        <v>5.4175144752399635</v>
      </c>
      <c r="CS49" s="89">
        <v>10.579875129383346</v>
      </c>
      <c r="CT49" s="215"/>
      <c r="CU49" s="89">
        <v>5.3026076104698445</v>
      </c>
      <c r="CV49" s="89">
        <v>2.1242980301605168</v>
      </c>
      <c r="CW49" s="89">
        <v>-6.4537895454895358</v>
      </c>
      <c r="CX49" s="89">
        <v>4.0298481071136347</v>
      </c>
      <c r="CY49" s="215"/>
      <c r="CZ49" s="89">
        <v>5.3026076104698445</v>
      </c>
      <c r="DA49" s="89">
        <v>-4.217570749164576</v>
      </c>
      <c r="DB49" s="89">
        <v>-6.4545115581460824</v>
      </c>
      <c r="DC49" s="89">
        <v>-4.0681767282844143</v>
      </c>
      <c r="DD49" s="215"/>
      <c r="DE49" s="89">
        <v>2.1719701986308269</v>
      </c>
      <c r="DF49" s="89">
        <v>3.6072912747231207</v>
      </c>
      <c r="DG49" s="89">
        <v>4.1438061598345888</v>
      </c>
      <c r="DH49" s="89">
        <v>5.6121385349194854</v>
      </c>
      <c r="DI49" s="215"/>
      <c r="DJ49" s="89">
        <v>3.3609494130923681</v>
      </c>
      <c r="DK49" s="89">
        <v>-0.79828070692256892</v>
      </c>
      <c r="DL49" s="89">
        <v>-2.1301752261959863</v>
      </c>
      <c r="DM49" s="89">
        <v>-2.0712953214122947</v>
      </c>
      <c r="DN49" s="215"/>
      <c r="DO49" s="89">
        <v>0.26877088067630422</v>
      </c>
      <c r="DP49" s="89">
        <v>-0.4427945119338722</v>
      </c>
      <c r="DQ49" s="89">
        <v>-11.331150178530299</v>
      </c>
      <c r="DR49" s="89"/>
      <c r="DS49" s="89"/>
      <c r="DT49" s="215"/>
    </row>
    <row r="50" spans="2:124" s="40" customFormat="1" ht="15" customHeight="1" x14ac:dyDescent="0.3">
      <c r="B50" s="81"/>
      <c r="C50" s="58"/>
      <c r="D50" s="58"/>
      <c r="E50" s="58"/>
      <c r="F50" s="58"/>
      <c r="H50" s="58"/>
      <c r="I50" s="58"/>
      <c r="J50" s="58"/>
      <c r="K50" s="58"/>
      <c r="M50" s="58"/>
      <c r="N50" s="58"/>
      <c r="O50" s="58"/>
      <c r="P50" s="58"/>
      <c r="R50" s="58"/>
      <c r="S50" s="58"/>
      <c r="T50" s="58"/>
      <c r="U50" s="58"/>
      <c r="W50" s="58"/>
      <c r="X50" s="58"/>
      <c r="Y50" s="58"/>
      <c r="Z50" s="58"/>
      <c r="AB50" s="58"/>
      <c r="AC50" s="58"/>
      <c r="AD50" s="58"/>
      <c r="AE50" s="58"/>
      <c r="AG50" s="58"/>
      <c r="AH50" s="58"/>
      <c r="AI50" s="58"/>
      <c r="AJ50" s="58"/>
      <c r="AL50" s="58"/>
      <c r="AM50" s="58"/>
      <c r="AN50" s="58"/>
      <c r="AO50" s="58"/>
      <c r="AQ50" s="58"/>
      <c r="AR50" s="58"/>
      <c r="AS50" s="58"/>
      <c r="AT50" s="58"/>
      <c r="AV50" s="58"/>
      <c r="AW50" s="58"/>
      <c r="AX50" s="58"/>
      <c r="AY50" s="58"/>
      <c r="BA50" s="58"/>
      <c r="BB50" s="58"/>
      <c r="BC50" s="58"/>
      <c r="BD50" s="58"/>
      <c r="BF50" s="58"/>
      <c r="BG50" s="58"/>
      <c r="BH50" s="58"/>
      <c r="BI50" s="58"/>
      <c r="BK50" s="58"/>
      <c r="BL50" s="58"/>
      <c r="BM50" s="58"/>
      <c r="BN50" s="58"/>
      <c r="BO50" s="58"/>
      <c r="BQ50" s="58"/>
      <c r="BR50" s="58"/>
      <c r="BS50" s="58"/>
      <c r="BT50" s="58"/>
      <c r="BV50" s="58"/>
      <c r="BW50" s="58"/>
      <c r="BX50" s="58"/>
      <c r="BY50" s="58"/>
      <c r="CA50" s="58"/>
      <c r="CB50" s="58"/>
      <c r="CC50" s="58"/>
      <c r="CD50" s="58"/>
      <c r="CF50" s="58"/>
      <c r="CG50" s="58"/>
      <c r="CH50" s="58"/>
      <c r="CI50" s="58"/>
      <c r="CJ50" s="123"/>
      <c r="CK50" s="123"/>
      <c r="CL50" s="123"/>
      <c r="CM50" s="123"/>
      <c r="CN50" s="123"/>
      <c r="CO50" s="123"/>
      <c r="CP50" s="58"/>
      <c r="CQ50" s="58"/>
      <c r="CR50" s="58"/>
      <c r="CS50" s="58"/>
      <c r="CT50" s="123"/>
      <c r="CU50" s="58"/>
      <c r="CV50" s="58"/>
      <c r="CW50" s="58"/>
      <c r="CX50" s="58"/>
      <c r="CY50" s="123"/>
      <c r="CZ50" s="58"/>
      <c r="DA50" s="58"/>
      <c r="DB50" s="58"/>
      <c r="DC50" s="58"/>
      <c r="DD50" s="123"/>
      <c r="DE50" s="58"/>
      <c r="DF50" s="58"/>
      <c r="DG50" s="58"/>
      <c r="DH50" s="58"/>
      <c r="DI50" s="123"/>
      <c r="DJ50" s="58"/>
      <c r="DK50" s="58"/>
      <c r="DL50" s="58"/>
      <c r="DM50" s="58"/>
      <c r="DN50" s="123"/>
      <c r="DO50" s="58"/>
      <c r="DP50" s="58"/>
      <c r="DQ50" s="58"/>
      <c r="DR50" s="58"/>
      <c r="DS50" s="123"/>
    </row>
    <row r="51" spans="2:124" ht="15" customHeight="1" x14ac:dyDescent="0.3">
      <c r="B51" s="9"/>
      <c r="C51" s="105" t="s">
        <v>29</v>
      </c>
      <c r="D51" s="105" t="s">
        <v>30</v>
      </c>
      <c r="E51" s="105" t="s">
        <v>31</v>
      </c>
      <c r="F51" s="105" t="s">
        <v>32</v>
      </c>
      <c r="H51" s="105" t="s">
        <v>33</v>
      </c>
      <c r="I51" s="105" t="s">
        <v>34</v>
      </c>
      <c r="J51" s="105" t="s">
        <v>35</v>
      </c>
      <c r="K51" s="105" t="s">
        <v>36</v>
      </c>
      <c r="M51" s="105" t="s">
        <v>37</v>
      </c>
      <c r="N51" s="105" t="s">
        <v>38</v>
      </c>
      <c r="O51" s="105" t="s">
        <v>39</v>
      </c>
      <c r="P51" s="105" t="s">
        <v>40</v>
      </c>
      <c r="R51" s="105" t="s">
        <v>41</v>
      </c>
      <c r="S51" s="105" t="s">
        <v>42</v>
      </c>
      <c r="T51" s="105" t="s">
        <v>43</v>
      </c>
      <c r="U51" s="105" t="s">
        <v>44</v>
      </c>
      <c r="W51" s="105" t="s">
        <v>45</v>
      </c>
      <c r="X51" s="105" t="s">
        <v>46</v>
      </c>
      <c r="Y51" s="105" t="s">
        <v>47</v>
      </c>
      <c r="Z51" s="105" t="s">
        <v>48</v>
      </c>
      <c r="AB51" s="105" t="s">
        <v>49</v>
      </c>
      <c r="AC51" s="105" t="s">
        <v>50</v>
      </c>
      <c r="AD51" s="105" t="s">
        <v>51</v>
      </c>
      <c r="AE51" s="105" t="s">
        <v>52</v>
      </c>
      <c r="AG51" s="105" t="s">
        <v>53</v>
      </c>
      <c r="AH51" s="105" t="s">
        <v>54</v>
      </c>
      <c r="AI51" s="105" t="s">
        <v>55</v>
      </c>
      <c r="AJ51" s="105" t="s">
        <v>56</v>
      </c>
      <c r="AL51" s="105" t="s">
        <v>57</v>
      </c>
      <c r="AM51" s="105" t="s">
        <v>58</v>
      </c>
      <c r="AN51" s="105" t="s">
        <v>59</v>
      </c>
      <c r="AO51" s="105" t="s">
        <v>60</v>
      </c>
      <c r="AQ51" s="105" t="s">
        <v>61</v>
      </c>
      <c r="AR51" s="105" t="s">
        <v>62</v>
      </c>
      <c r="AS51" s="105" t="s">
        <v>63</v>
      </c>
      <c r="AT51" s="105" t="s">
        <v>64</v>
      </c>
      <c r="AV51" s="105" t="s">
        <v>65</v>
      </c>
      <c r="AW51" s="105" t="s">
        <v>66</v>
      </c>
      <c r="AX51" s="105" t="s">
        <v>67</v>
      </c>
      <c r="AY51" s="105" t="s">
        <v>68</v>
      </c>
      <c r="BA51" s="105" t="s">
        <v>69</v>
      </c>
      <c r="BB51" s="105" t="s">
        <v>70</v>
      </c>
      <c r="BC51" s="105" t="s">
        <v>71</v>
      </c>
      <c r="BD51" s="105" t="s">
        <v>72</v>
      </c>
      <c r="BF51" s="105" t="s">
        <v>73</v>
      </c>
      <c r="BG51" s="105" t="s">
        <v>74</v>
      </c>
      <c r="BH51" s="105" t="s">
        <v>75</v>
      </c>
      <c r="BI51" s="105" t="s">
        <v>76</v>
      </c>
      <c r="BK51" s="105" t="s">
        <v>77</v>
      </c>
      <c r="BL51" s="105" t="s">
        <v>78</v>
      </c>
      <c r="BM51" s="105" t="s">
        <v>79</v>
      </c>
      <c r="BN51" s="105" t="s">
        <v>80</v>
      </c>
      <c r="BO51" s="105" t="s">
        <v>81</v>
      </c>
      <c r="BQ51" s="105" t="s">
        <v>82</v>
      </c>
      <c r="BR51" s="105" t="s">
        <v>83</v>
      </c>
      <c r="BS51" s="105" t="s">
        <v>84</v>
      </c>
      <c r="BT51" s="105" t="s">
        <v>85</v>
      </c>
      <c r="BV51" s="105" t="s">
        <v>86</v>
      </c>
      <c r="BW51" s="105" t="s">
        <v>87</v>
      </c>
      <c r="BX51" s="105" t="s">
        <v>88</v>
      </c>
      <c r="BY51" s="105" t="s">
        <v>85</v>
      </c>
      <c r="CA51" s="105" t="s">
        <v>89</v>
      </c>
      <c r="CB51" s="105" t="s">
        <v>90</v>
      </c>
      <c r="CC51" s="105" t="s">
        <v>91</v>
      </c>
      <c r="CD51" s="105" t="s">
        <v>92</v>
      </c>
      <c r="CF51" s="105" t="s">
        <v>93</v>
      </c>
      <c r="CG51" s="105" t="s">
        <v>94</v>
      </c>
      <c r="CH51" s="105" t="s">
        <v>95</v>
      </c>
      <c r="CI51" s="116" t="s">
        <v>322</v>
      </c>
      <c r="CK51" s="116" t="s">
        <v>93</v>
      </c>
      <c r="CL51" s="116" t="s">
        <v>94</v>
      </c>
      <c r="CM51" s="116" t="s">
        <v>95</v>
      </c>
      <c r="CN51" s="116" t="s">
        <v>322</v>
      </c>
      <c r="CP51" s="116" t="s">
        <v>93</v>
      </c>
      <c r="CQ51" s="116" t="s">
        <v>94</v>
      </c>
      <c r="CR51" s="116" t="s">
        <v>95</v>
      </c>
      <c r="CS51" s="116" t="s">
        <v>322</v>
      </c>
      <c r="CU51" s="116" t="s">
        <v>323</v>
      </c>
      <c r="CV51" s="116" t="s">
        <v>324</v>
      </c>
      <c r="CW51" s="116" t="s">
        <v>325</v>
      </c>
      <c r="CX51" s="116" t="s">
        <v>326</v>
      </c>
      <c r="CY51" s="76"/>
      <c r="CZ51" s="116" t="s">
        <v>323</v>
      </c>
      <c r="DA51" s="116" t="s">
        <v>324</v>
      </c>
      <c r="DB51" s="116" t="s">
        <v>325</v>
      </c>
      <c r="DC51" s="116" t="s">
        <v>326</v>
      </c>
      <c r="DE51" s="116" t="s">
        <v>352</v>
      </c>
      <c r="DF51" s="116" t="s">
        <v>353</v>
      </c>
      <c r="DG51" s="116" t="s">
        <v>358</v>
      </c>
      <c r="DH51" s="116" t="s">
        <v>363</v>
      </c>
      <c r="DJ51" s="116" t="s">
        <v>366</v>
      </c>
      <c r="DK51" s="116" t="s">
        <v>367</v>
      </c>
      <c r="DL51" s="116" t="s">
        <v>368</v>
      </c>
      <c r="DM51" s="116" t="s">
        <v>369</v>
      </c>
      <c r="DO51" s="116" t="s">
        <v>374</v>
      </c>
      <c r="DP51" s="116" t="s">
        <v>375</v>
      </c>
      <c r="DQ51" s="116" t="s">
        <v>376</v>
      </c>
      <c r="DR51" s="116" t="s">
        <v>377</v>
      </c>
    </row>
    <row r="52" spans="2:124" s="86" customFormat="1" ht="15" customHeight="1" x14ac:dyDescent="0.3">
      <c r="B52" s="117" t="s">
        <v>181</v>
      </c>
      <c r="C52" s="84"/>
      <c r="D52" s="84"/>
      <c r="E52" s="84"/>
      <c r="F52" s="84"/>
      <c r="G52" s="85"/>
      <c r="H52" s="84"/>
      <c r="I52" s="84"/>
      <c r="J52" s="84"/>
      <c r="K52" s="84"/>
      <c r="L52" s="85"/>
      <c r="M52" s="84"/>
      <c r="N52" s="84"/>
      <c r="O52" s="84"/>
      <c r="P52" s="84"/>
      <c r="Q52" s="71"/>
      <c r="R52" s="84"/>
      <c r="S52" s="84"/>
      <c r="T52" s="84"/>
      <c r="U52" s="84"/>
      <c r="V52" s="71"/>
      <c r="W52" s="84"/>
      <c r="X52" s="84"/>
      <c r="Y52" s="84"/>
      <c r="Z52" s="84"/>
      <c r="AA52" s="71"/>
      <c r="AB52" s="84"/>
      <c r="AC52" s="84"/>
      <c r="AD52" s="84"/>
      <c r="AE52" s="84"/>
      <c r="AF52" s="71"/>
      <c r="AG52" s="84"/>
      <c r="AH52" s="84"/>
      <c r="AI52" s="84"/>
      <c r="AJ52" s="84"/>
      <c r="AK52" s="71"/>
      <c r="AL52" s="84"/>
      <c r="AM52" s="84"/>
      <c r="AN52" s="84"/>
      <c r="AO52" s="84"/>
      <c r="AP52" s="71"/>
      <c r="AQ52" s="84"/>
      <c r="AR52" s="84"/>
      <c r="AS52" s="84"/>
      <c r="AT52" s="84"/>
      <c r="AU52" s="71"/>
      <c r="AV52" s="84"/>
      <c r="AW52" s="84"/>
      <c r="AX52" s="84"/>
      <c r="AY52" s="84"/>
      <c r="AZ52" s="71"/>
      <c r="BA52" s="84"/>
      <c r="BB52" s="84"/>
      <c r="BC52" s="84"/>
      <c r="BD52" s="84"/>
      <c r="BE52" s="71"/>
      <c r="BF52" s="84"/>
      <c r="BG52" s="84"/>
      <c r="BH52" s="84"/>
      <c r="BI52" s="84"/>
      <c r="BJ52" s="71"/>
      <c r="BK52" s="84"/>
      <c r="BL52" s="84"/>
      <c r="BM52" s="84"/>
      <c r="BN52" s="84"/>
      <c r="BO52" s="84"/>
      <c r="BP52" s="71"/>
      <c r="BQ52" s="84"/>
      <c r="BR52" s="84"/>
      <c r="BS52" s="84"/>
      <c r="BT52" s="84"/>
      <c r="BV52" s="84"/>
      <c r="BW52" s="84"/>
      <c r="BX52" s="84"/>
      <c r="BY52" s="84"/>
      <c r="CA52" s="84"/>
      <c r="CB52" s="84"/>
      <c r="CC52" s="84"/>
      <c r="CD52" s="84"/>
      <c r="CF52" s="84"/>
      <c r="CG52" s="84"/>
      <c r="CH52" s="84"/>
      <c r="CI52" s="84"/>
      <c r="CK52" s="271" t="s">
        <v>333</v>
      </c>
      <c r="CL52" s="271"/>
      <c r="CM52" s="271"/>
      <c r="CN52" s="271"/>
      <c r="CP52" s="271" t="s">
        <v>355</v>
      </c>
      <c r="CQ52" s="271"/>
      <c r="CR52" s="271"/>
      <c r="CS52" s="271"/>
      <c r="CU52" s="84"/>
      <c r="CV52" s="84"/>
      <c r="CW52" s="84"/>
      <c r="CX52" s="84"/>
      <c r="CZ52" s="271" t="s">
        <v>355</v>
      </c>
      <c r="DA52" s="271"/>
      <c r="DB52" s="271"/>
      <c r="DC52" s="271"/>
      <c r="DE52" s="84"/>
      <c r="DF52" s="84"/>
      <c r="DG52" s="84"/>
      <c r="DH52" s="84"/>
      <c r="DJ52" s="84"/>
      <c r="DK52" s="84"/>
      <c r="DL52" s="84"/>
      <c r="DM52" s="84"/>
      <c r="DO52" s="84"/>
      <c r="DP52" s="84"/>
      <c r="DQ52" s="84"/>
      <c r="DR52" s="84"/>
    </row>
    <row r="53" spans="2:124" ht="15" customHeight="1" x14ac:dyDescent="0.3">
      <c r="B53" s="124" t="s">
        <v>155</v>
      </c>
      <c r="C53" s="53">
        <v>152.63999999999999</v>
      </c>
      <c r="D53" s="53">
        <v>324.74200000000002</v>
      </c>
      <c r="E53" s="53">
        <v>528.02</v>
      </c>
      <c r="F53" s="53">
        <v>815.13499999999999</v>
      </c>
      <c r="H53" s="53">
        <v>266.26799999999997</v>
      </c>
      <c r="I53" s="53">
        <v>563.46600000000001</v>
      </c>
      <c r="J53" s="53">
        <v>887.51400000000001</v>
      </c>
      <c r="K53" s="53">
        <v>1274.3320000000001</v>
      </c>
      <c r="M53" s="53">
        <v>339.65600000000001</v>
      </c>
      <c r="N53" s="53">
        <v>697.78899999999999</v>
      </c>
      <c r="O53" s="53">
        <v>1095.7059999999999</v>
      </c>
      <c r="P53" s="53">
        <v>1622.999</v>
      </c>
      <c r="R53" s="53">
        <v>463.1</v>
      </c>
      <c r="S53" s="53">
        <v>953.94799999999998</v>
      </c>
      <c r="T53" s="53">
        <v>1458.9</v>
      </c>
      <c r="U53" s="53">
        <v>2003.095</v>
      </c>
      <c r="W53" s="53">
        <v>424.51499999999999</v>
      </c>
      <c r="X53" s="53">
        <v>906.07299999999998</v>
      </c>
      <c r="Y53" s="53">
        <v>1449.518</v>
      </c>
      <c r="Z53" s="53">
        <v>2079.3580000000002</v>
      </c>
      <c r="AB53" s="53">
        <v>500.52199999999999</v>
      </c>
      <c r="AC53" s="53">
        <v>1081.002</v>
      </c>
      <c r="AD53" s="53">
        <v>1703.2339999999999</v>
      </c>
      <c r="AE53" s="53">
        <v>2492.5100000000002</v>
      </c>
      <c r="AG53" s="53">
        <v>657.91399999999999</v>
      </c>
      <c r="AH53" s="53">
        <v>1418.0540000000001</v>
      </c>
      <c r="AI53" s="53">
        <v>2261.6460000000002</v>
      </c>
      <c r="AJ53" s="53">
        <v>3223.7550000000001</v>
      </c>
      <c r="AL53" s="53">
        <v>750.82600000000002</v>
      </c>
      <c r="AM53" s="53">
        <v>1741.809</v>
      </c>
      <c r="AN53" s="53">
        <v>2849.3020000000001</v>
      </c>
      <c r="AO53" s="53">
        <v>4116.3019999999997</v>
      </c>
      <c r="AQ53" s="53">
        <v>945.03300000000002</v>
      </c>
      <c r="AR53" s="53">
        <v>2130.1080000000002</v>
      </c>
      <c r="AS53" s="53">
        <v>3364.35</v>
      </c>
      <c r="AT53" s="53">
        <v>4769.2879999999996</v>
      </c>
      <c r="AV53" s="53">
        <v>1002.577</v>
      </c>
      <c r="AW53" s="53">
        <v>2293.8270000000002</v>
      </c>
      <c r="AX53" s="53">
        <v>3555.326</v>
      </c>
      <c r="AY53" s="53">
        <v>5130.3530000000001</v>
      </c>
      <c r="BA53" s="53">
        <v>1174.8309999999999</v>
      </c>
      <c r="BB53" s="53">
        <v>2677.2429999999999</v>
      </c>
      <c r="BC53" s="53">
        <v>4165.643</v>
      </c>
      <c r="BD53" s="53">
        <v>6019.0460000000003</v>
      </c>
      <c r="BF53" s="53">
        <v>1362.3150000000001</v>
      </c>
      <c r="BG53" s="53">
        <v>3067.748</v>
      </c>
      <c r="BH53" s="53">
        <v>4880.5200000000004</v>
      </c>
      <c r="BI53" s="53">
        <v>7029.4250000000002</v>
      </c>
      <c r="BK53" s="53">
        <v>1580.3520000000001</v>
      </c>
      <c r="BL53" s="53">
        <v>3630.0879999999997</v>
      </c>
      <c r="BM53" s="53">
        <v>5674.0320000000002</v>
      </c>
      <c r="BN53" s="53">
        <v>8046.7560000000003</v>
      </c>
      <c r="BO53" s="53">
        <v>8755.9089999999997</v>
      </c>
      <c r="BQ53" s="53">
        <v>1827.68</v>
      </c>
      <c r="BR53" s="53">
        <v>4041.8220000000001</v>
      </c>
      <c r="BS53" s="53">
        <v>6389.9830000000002</v>
      </c>
      <c r="BT53" s="53">
        <v>9899.2430000000004</v>
      </c>
      <c r="BV53" s="53">
        <v>1820.691</v>
      </c>
      <c r="BW53" s="53">
        <v>4165.4430000000002</v>
      </c>
      <c r="BX53" s="53">
        <v>6497.4870000000001</v>
      </c>
      <c r="BY53" s="53">
        <v>9221.6560000000009</v>
      </c>
      <c r="CA53" s="53">
        <v>1178.6469999999999</v>
      </c>
      <c r="CB53" s="53">
        <v>3307.944</v>
      </c>
      <c r="CC53" s="53">
        <v>5753.6610000000001</v>
      </c>
      <c r="CD53" s="53">
        <v>7848.0789999999997</v>
      </c>
      <c r="CF53" s="53">
        <v>2350.3389999999999</v>
      </c>
      <c r="CG53" s="53">
        <v>5993.48</v>
      </c>
      <c r="CH53" s="53">
        <v>9906.9</v>
      </c>
      <c r="CI53" s="53">
        <v>14029.673999999999</v>
      </c>
      <c r="CK53" s="53">
        <v>1815.296</v>
      </c>
      <c r="CL53" s="53">
        <v>4805.527</v>
      </c>
      <c r="CM53" s="53">
        <v>7939.527</v>
      </c>
      <c r="CN53" s="53">
        <v>11338.788</v>
      </c>
      <c r="CP53" s="53">
        <v>1815.296</v>
      </c>
      <c r="CQ53" s="53">
        <v>4805.527</v>
      </c>
      <c r="CR53" s="53">
        <v>7939.527</v>
      </c>
      <c r="CS53" s="53">
        <v>11338.788</v>
      </c>
      <c r="CU53" s="109">
        <v>3034.23</v>
      </c>
      <c r="CV53" s="109">
        <v>7374.7960000000003</v>
      </c>
      <c r="CW53" s="109">
        <v>11741.546</v>
      </c>
      <c r="CX53" s="109">
        <v>15926.504000000001</v>
      </c>
      <c r="CZ53" s="109">
        <v>3034.23</v>
      </c>
      <c r="DA53" s="109">
        <v>7374.7960000000003</v>
      </c>
      <c r="DB53" s="109">
        <v>11741.6</v>
      </c>
      <c r="DC53" s="109">
        <v>15926.5</v>
      </c>
      <c r="DD53" s="212"/>
      <c r="DE53" s="109">
        <v>3639.4</v>
      </c>
      <c r="DF53" s="109">
        <v>8214.7999999999993</v>
      </c>
      <c r="DG53" s="109">
        <v>12565.3</v>
      </c>
      <c r="DH53" s="109">
        <v>17406.2</v>
      </c>
      <c r="DI53" s="212"/>
      <c r="DJ53" s="109">
        <v>4306</v>
      </c>
      <c r="DK53" s="109">
        <v>9311</v>
      </c>
      <c r="DL53" s="109">
        <v>14523</v>
      </c>
      <c r="DM53" s="109">
        <v>20194</v>
      </c>
      <c r="DN53" s="212"/>
      <c r="DO53" s="109">
        <v>4954</v>
      </c>
      <c r="DP53" s="109">
        <v>10508</v>
      </c>
      <c r="DQ53" s="109">
        <v>16649</v>
      </c>
      <c r="DR53" s="109"/>
    </row>
    <row r="54" spans="2:124" ht="15" customHeight="1" x14ac:dyDescent="0.3">
      <c r="B54" s="123" t="s">
        <v>157</v>
      </c>
      <c r="C54" s="56">
        <v>79.673000000000002</v>
      </c>
      <c r="D54" s="56">
        <v>155.52199999999999</v>
      </c>
      <c r="E54" s="56">
        <v>253.90600000000001</v>
      </c>
      <c r="F54" s="56">
        <v>368.47800000000001</v>
      </c>
      <c r="H54" s="56">
        <v>129.98699999999999</v>
      </c>
      <c r="I54" s="56">
        <v>241.809</v>
      </c>
      <c r="J54" s="56">
        <v>384.81900000000002</v>
      </c>
      <c r="K54" s="56">
        <v>521.36199999999997</v>
      </c>
      <c r="M54" s="56">
        <v>153.643</v>
      </c>
      <c r="N54" s="56">
        <v>283.98200000000003</v>
      </c>
      <c r="O54" s="56">
        <v>461.62099999999998</v>
      </c>
      <c r="P54" s="56">
        <v>657.96900000000005</v>
      </c>
      <c r="R54" s="56">
        <v>244.46700000000001</v>
      </c>
      <c r="S54" s="56">
        <v>477.15100000000001</v>
      </c>
      <c r="T54" s="56">
        <v>756.66</v>
      </c>
      <c r="U54" s="56">
        <v>945.22299999999996</v>
      </c>
      <c r="W54" s="56">
        <v>201.82599999999999</v>
      </c>
      <c r="X54" s="56">
        <v>415.34199999999998</v>
      </c>
      <c r="Y54" s="56">
        <v>687.18600000000004</v>
      </c>
      <c r="Z54" s="56">
        <v>946.14400000000001</v>
      </c>
      <c r="AB54" s="56">
        <v>250.958</v>
      </c>
      <c r="AC54" s="56">
        <v>481.07400000000001</v>
      </c>
      <c r="AD54" s="56">
        <v>754.78200000000004</v>
      </c>
      <c r="AE54" s="56">
        <v>1068.7739999999999</v>
      </c>
      <c r="AG54" s="56">
        <v>315.43799999999999</v>
      </c>
      <c r="AH54" s="56">
        <v>635.59</v>
      </c>
      <c r="AI54" s="56">
        <v>1012.996</v>
      </c>
      <c r="AJ54" s="56">
        <v>1396.69</v>
      </c>
      <c r="AL54" s="56">
        <v>332.04300000000001</v>
      </c>
      <c r="AM54" s="56">
        <v>736.17399999999998</v>
      </c>
      <c r="AN54" s="56">
        <v>1207.3109999999999</v>
      </c>
      <c r="AO54" s="56">
        <v>1707.1510000000001</v>
      </c>
      <c r="AQ54" s="56">
        <v>407.46</v>
      </c>
      <c r="AR54" s="56">
        <v>866.32399999999996</v>
      </c>
      <c r="AS54" s="56">
        <v>1400.951</v>
      </c>
      <c r="AT54" s="56">
        <v>1976.788</v>
      </c>
      <c r="AV54" s="56">
        <v>459.13499999999999</v>
      </c>
      <c r="AW54" s="56">
        <v>1076.999</v>
      </c>
      <c r="AX54" s="56">
        <v>1675.2739999999999</v>
      </c>
      <c r="AY54" s="56">
        <v>2387.5239999999999</v>
      </c>
      <c r="BA54" s="56">
        <v>633.05999999999995</v>
      </c>
      <c r="BB54" s="56">
        <v>1385.7550000000001</v>
      </c>
      <c r="BC54" s="56">
        <v>2173.5230000000001</v>
      </c>
      <c r="BD54" s="56">
        <v>3085.2359999999999</v>
      </c>
      <c r="BF54" s="56">
        <v>741.70500000000004</v>
      </c>
      <c r="BG54" s="56">
        <v>1476.1980000000001</v>
      </c>
      <c r="BH54" s="56">
        <v>2400.3850000000002</v>
      </c>
      <c r="BI54" s="56">
        <v>3302.3119999999999</v>
      </c>
      <c r="BK54" s="56">
        <v>867.51900000000001</v>
      </c>
      <c r="BL54" s="56">
        <v>1692.8009999999999</v>
      </c>
      <c r="BM54" s="56">
        <v>2693.3780000000002</v>
      </c>
      <c r="BN54" s="56">
        <v>3645.4969999999998</v>
      </c>
      <c r="BO54" s="56">
        <v>4127.6390000000001</v>
      </c>
      <c r="BQ54" s="56">
        <v>1034.723</v>
      </c>
      <c r="BR54" s="56">
        <v>1936.0429999999999</v>
      </c>
      <c r="BS54" s="56">
        <v>3119.8589999999999</v>
      </c>
      <c r="BT54" s="56">
        <v>4753.5280000000002</v>
      </c>
      <c r="BV54" s="56">
        <v>821.51599999999996</v>
      </c>
      <c r="BW54" s="56">
        <v>2009.8240000000001</v>
      </c>
      <c r="BX54" s="56">
        <v>2970.8969999999999</v>
      </c>
      <c r="BY54" s="56">
        <v>4281.4970000000003</v>
      </c>
      <c r="CA54" s="56">
        <v>610.83000000000004</v>
      </c>
      <c r="CB54" s="56">
        <v>1726.7909999999999</v>
      </c>
      <c r="CC54" s="56">
        <v>2788.3319999999999</v>
      </c>
      <c r="CD54" s="56">
        <v>3764.14</v>
      </c>
      <c r="CF54" s="56">
        <v>1045.037</v>
      </c>
      <c r="CG54" s="56">
        <v>2668.2849999999999</v>
      </c>
      <c r="CH54" s="56">
        <v>4299.3909999999996</v>
      </c>
      <c r="CI54" s="56">
        <v>5922.4309999999996</v>
      </c>
      <c r="CK54" s="56">
        <v>824.41800000000001</v>
      </c>
      <c r="CL54" s="56">
        <v>2198.8530000000001</v>
      </c>
      <c r="CM54" s="56">
        <v>3504.9740000000002</v>
      </c>
      <c r="CN54" s="56">
        <v>4847.9449999999997</v>
      </c>
      <c r="CP54" s="54">
        <v>824.41800000000001</v>
      </c>
      <c r="CQ54" s="56">
        <v>2198.8530000000001</v>
      </c>
      <c r="CR54" s="56">
        <v>3504.9740000000002</v>
      </c>
      <c r="CS54" s="56">
        <v>4847.9449999999997</v>
      </c>
      <c r="CU54" s="174">
        <v>1486.3430000000001</v>
      </c>
      <c r="CV54" s="174">
        <v>3571.085</v>
      </c>
      <c r="CW54" s="174">
        <v>5702.5660000000007</v>
      </c>
      <c r="CX54" s="174">
        <v>7795.5920000000006</v>
      </c>
      <c r="CZ54" s="174">
        <v>1486.3430000000001</v>
      </c>
      <c r="DA54" s="174">
        <v>3571.085</v>
      </c>
      <c r="DB54" s="174">
        <v>5803.3</v>
      </c>
      <c r="DC54" s="174">
        <v>7913.4000000000005</v>
      </c>
      <c r="DD54" s="212"/>
      <c r="DE54" s="111">
        <v>1833</v>
      </c>
      <c r="DF54" s="174">
        <v>4214.5</v>
      </c>
      <c r="DG54" s="174">
        <v>6138.6</v>
      </c>
      <c r="DH54" s="174">
        <v>8439.7000000000007</v>
      </c>
      <c r="DI54" s="212"/>
      <c r="DJ54" s="111">
        <v>2063</v>
      </c>
      <c r="DK54" s="174">
        <v>4439</v>
      </c>
      <c r="DL54" s="174">
        <v>6794</v>
      </c>
      <c r="DM54" s="174">
        <v>9475</v>
      </c>
      <c r="DN54" s="212"/>
      <c r="DO54" s="111">
        <v>2279</v>
      </c>
      <c r="DP54" s="174">
        <v>4833</v>
      </c>
      <c r="DQ54" s="174">
        <v>7437</v>
      </c>
      <c r="DR54" s="174"/>
    </row>
    <row r="55" spans="2:124" ht="15" customHeight="1" x14ac:dyDescent="0.3">
      <c r="B55" s="123" t="s">
        <v>159</v>
      </c>
      <c r="C55" s="56">
        <v>72.966999999999999</v>
      </c>
      <c r="D55" s="56">
        <v>169.22</v>
      </c>
      <c r="E55" s="56">
        <v>274.11399999999998</v>
      </c>
      <c r="F55" s="56">
        <v>446.65699999999998</v>
      </c>
      <c r="H55" s="56">
        <v>136.28100000000001</v>
      </c>
      <c r="I55" s="56">
        <v>321.65699999999998</v>
      </c>
      <c r="J55" s="56">
        <v>502.69499999999999</v>
      </c>
      <c r="K55" s="56">
        <v>752.97000000000014</v>
      </c>
      <c r="M55" s="56">
        <v>186.01300000000001</v>
      </c>
      <c r="N55" s="56">
        <v>413.80700000000002</v>
      </c>
      <c r="O55" s="56">
        <v>634.08500000000004</v>
      </c>
      <c r="P55" s="56">
        <v>965.03</v>
      </c>
      <c r="R55" s="56">
        <v>218.63300000000001</v>
      </c>
      <c r="S55" s="56">
        <v>476.79700000000003</v>
      </c>
      <c r="T55" s="56">
        <v>702.24</v>
      </c>
      <c r="U55" s="56">
        <v>1057.8720000000001</v>
      </c>
      <c r="W55" s="56">
        <v>222.68899999999999</v>
      </c>
      <c r="X55" s="56">
        <v>490.73099999999999</v>
      </c>
      <c r="Y55" s="56">
        <v>762.33199999999999</v>
      </c>
      <c r="Z55" s="56">
        <v>1133.2140000000002</v>
      </c>
      <c r="AB55" s="56">
        <v>249.56399999999999</v>
      </c>
      <c r="AC55" s="56">
        <v>599.928</v>
      </c>
      <c r="AD55" s="56">
        <v>948.452</v>
      </c>
      <c r="AE55" s="56">
        <v>1423.7360000000003</v>
      </c>
      <c r="AG55" s="56">
        <v>342.476</v>
      </c>
      <c r="AH55" s="56">
        <v>782.46400000000006</v>
      </c>
      <c r="AI55" s="56">
        <v>1248.6500000000001</v>
      </c>
      <c r="AJ55" s="56">
        <v>1827.0650000000001</v>
      </c>
      <c r="AL55" s="56">
        <v>418.78300000000002</v>
      </c>
      <c r="AM55" s="56">
        <v>1005.635</v>
      </c>
      <c r="AN55" s="56">
        <v>1641.991</v>
      </c>
      <c r="AO55" s="56">
        <v>2409.1509999999998</v>
      </c>
      <c r="AQ55" s="56">
        <v>537.57299999999998</v>
      </c>
      <c r="AR55" s="56">
        <v>1263.7840000000001</v>
      </c>
      <c r="AS55" s="56">
        <v>1963.3989999999999</v>
      </c>
      <c r="AT55" s="56">
        <v>2792.5</v>
      </c>
      <c r="AV55" s="56">
        <v>543.44200000000001</v>
      </c>
      <c r="AW55" s="56">
        <v>1216.828</v>
      </c>
      <c r="AX55" s="56">
        <v>1880.0519999999999</v>
      </c>
      <c r="AY55" s="56">
        <v>2742.8290000000002</v>
      </c>
      <c r="BA55" s="56">
        <v>541.77099999999996</v>
      </c>
      <c r="BB55" s="56">
        <v>1291.4879999999998</v>
      </c>
      <c r="BC55" s="56">
        <v>1992.12</v>
      </c>
      <c r="BD55" s="56">
        <v>2933.81</v>
      </c>
      <c r="BF55" s="56">
        <v>620.61</v>
      </c>
      <c r="BG55" s="56">
        <v>1591.5500000000002</v>
      </c>
      <c r="BH55" s="56">
        <v>2480.1350000000002</v>
      </c>
      <c r="BI55" s="56">
        <v>3727.1129999999998</v>
      </c>
      <c r="BK55" s="56">
        <v>712.83299999999997</v>
      </c>
      <c r="BL55" s="56">
        <v>1937.2869999999998</v>
      </c>
      <c r="BM55" s="56">
        <v>2980.654</v>
      </c>
      <c r="BN55" s="56">
        <v>4401.259</v>
      </c>
      <c r="BO55" s="56">
        <v>4628.2700000000004</v>
      </c>
      <c r="BQ55" s="56">
        <v>792.95699999999999</v>
      </c>
      <c r="BR55" s="56">
        <v>2105.779</v>
      </c>
      <c r="BS55" s="56">
        <v>3270.1239999999998</v>
      </c>
      <c r="BT55" s="56">
        <v>5145.7150000000001</v>
      </c>
      <c r="BV55" s="56">
        <v>999.17499999999995</v>
      </c>
      <c r="BW55" s="56">
        <v>2155.6190000000001</v>
      </c>
      <c r="BX55" s="56">
        <v>3526.59</v>
      </c>
      <c r="BY55" s="56">
        <v>4940.1589999999997</v>
      </c>
      <c r="CA55" s="56">
        <v>567.81700000000001</v>
      </c>
      <c r="CB55" s="56">
        <v>1581.153</v>
      </c>
      <c r="CC55" s="56">
        <v>2965.3290000000002</v>
      </c>
      <c r="CD55" s="56">
        <v>4083.9389999999999</v>
      </c>
      <c r="CF55" s="56">
        <v>1305.3019999999999</v>
      </c>
      <c r="CG55" s="56">
        <v>3325.1950000000002</v>
      </c>
      <c r="CH55" s="56">
        <v>5607.509</v>
      </c>
      <c r="CI55" s="56">
        <v>8107.2430000000004</v>
      </c>
      <c r="CK55" s="56">
        <v>990.87800000000004</v>
      </c>
      <c r="CL55" s="56">
        <v>2606.674</v>
      </c>
      <c r="CM55" s="56">
        <v>4434.5529999999999</v>
      </c>
      <c r="CN55" s="56">
        <v>6490.8429999999998</v>
      </c>
      <c r="CP55" s="54">
        <v>990.87800000000004</v>
      </c>
      <c r="CQ55" s="56">
        <v>2606.674</v>
      </c>
      <c r="CR55" s="56">
        <v>4434.5529999999999</v>
      </c>
      <c r="CS55" s="56">
        <v>6490.8429999999998</v>
      </c>
      <c r="CU55" s="174">
        <v>1547.8869999999999</v>
      </c>
      <c r="CV55" s="174">
        <v>3803.7110000000002</v>
      </c>
      <c r="CW55" s="174">
        <v>6038.98</v>
      </c>
      <c r="CX55" s="174">
        <v>8130.9119999999994</v>
      </c>
      <c r="CZ55" s="174">
        <v>1547.8869999999999</v>
      </c>
      <c r="DA55" s="174">
        <v>3803.7110000000002</v>
      </c>
      <c r="DB55" s="174">
        <v>5938.3</v>
      </c>
      <c r="DC55" s="174">
        <v>8013.0999999999995</v>
      </c>
      <c r="DD55" s="212"/>
      <c r="DE55" s="111">
        <v>1806.4</v>
      </c>
      <c r="DF55" s="174">
        <v>4000.2999999999993</v>
      </c>
      <c r="DG55" s="174">
        <v>6426.6999999999989</v>
      </c>
      <c r="DH55" s="174">
        <v>8966.5</v>
      </c>
      <c r="DI55" s="212"/>
      <c r="DJ55" s="111">
        <v>2243</v>
      </c>
      <c r="DK55" s="174">
        <v>4872</v>
      </c>
      <c r="DL55" s="174">
        <v>7729</v>
      </c>
      <c r="DM55" s="174">
        <v>10719</v>
      </c>
      <c r="DN55" s="212"/>
      <c r="DO55" s="111">
        <v>2675</v>
      </c>
      <c r="DP55" s="174">
        <v>5675</v>
      </c>
      <c r="DQ55" s="174">
        <v>9212</v>
      </c>
      <c r="DR55" s="174"/>
    </row>
    <row r="56" spans="2:124" s="40" customFormat="1" ht="15" customHeight="1" x14ac:dyDescent="0.3">
      <c r="B56" s="126" t="s">
        <v>161</v>
      </c>
      <c r="C56" s="87">
        <v>0.47803328092243191</v>
      </c>
      <c r="D56" s="87">
        <v>0.52109058883667647</v>
      </c>
      <c r="E56" s="87">
        <v>0.51913563880156055</v>
      </c>
      <c r="F56" s="87">
        <v>0.54795463328160365</v>
      </c>
      <c r="G56" s="88"/>
      <c r="H56" s="87">
        <v>0.5118189192843301</v>
      </c>
      <c r="I56" s="87">
        <v>0.57085431951528576</v>
      </c>
      <c r="J56" s="87">
        <v>0.56640796652221825</v>
      </c>
      <c r="K56" s="87">
        <v>0.59087427766076661</v>
      </c>
      <c r="L56" s="88"/>
      <c r="M56" s="87">
        <v>0.54765115293120104</v>
      </c>
      <c r="N56" s="87">
        <v>0.59302597203452623</v>
      </c>
      <c r="O56" s="87">
        <v>0.5786999432329476</v>
      </c>
      <c r="P56" s="87">
        <v>0.59459679272753707</v>
      </c>
      <c r="Q56" s="88"/>
      <c r="R56" s="87">
        <v>0.47210753616929391</v>
      </c>
      <c r="S56" s="87">
        <v>0.4998144552952572</v>
      </c>
      <c r="T56" s="87">
        <v>0.48134896154637052</v>
      </c>
      <c r="U56" s="87">
        <v>0.52811873625564443</v>
      </c>
      <c r="V56" s="88"/>
      <c r="W56" s="87">
        <v>0.52457274772387308</v>
      </c>
      <c r="X56" s="87">
        <v>0.54160205634645331</v>
      </c>
      <c r="Y56" s="87">
        <v>0.52592103030110693</v>
      </c>
      <c r="Z56" s="87">
        <v>0.54498263406301373</v>
      </c>
      <c r="AA56" s="88"/>
      <c r="AB56" s="87">
        <v>0.49860745381821375</v>
      </c>
      <c r="AC56" s="87">
        <v>0.55497399634783284</v>
      </c>
      <c r="AD56" s="87">
        <v>0.55685360907544124</v>
      </c>
      <c r="AE56" s="87">
        <v>0.57120573237419314</v>
      </c>
      <c r="AF56" s="88"/>
      <c r="AG56" s="87">
        <v>0.52054827834641004</v>
      </c>
      <c r="AH56" s="87">
        <v>0.551787167484454</v>
      </c>
      <c r="AI56" s="87">
        <v>0.5520978968415039</v>
      </c>
      <c r="AJ56" s="87">
        <v>0.56675057502818915</v>
      </c>
      <c r="AK56" s="88"/>
      <c r="AL56" s="87">
        <v>0.55776305029394291</v>
      </c>
      <c r="AM56" s="87">
        <v>0.57735090357209085</v>
      </c>
      <c r="AN56" s="87">
        <v>0.57627833062272793</v>
      </c>
      <c r="AO56" s="87">
        <v>0.58527071142982223</v>
      </c>
      <c r="AP56" s="88"/>
      <c r="AQ56" s="87">
        <v>0.56884045319052345</v>
      </c>
      <c r="AR56" s="87">
        <v>0.59329573899539367</v>
      </c>
      <c r="AS56" s="87">
        <v>0.58358940062716425</v>
      </c>
      <c r="AT56" s="87">
        <v>0.58551716734237902</v>
      </c>
      <c r="AU56" s="88"/>
      <c r="AV56" s="87">
        <v>0.54204514964935357</v>
      </c>
      <c r="AW56" s="87">
        <v>0.53047941278919464</v>
      </c>
      <c r="AX56" s="87">
        <v>0.52879876557030214</v>
      </c>
      <c r="AY56" s="87">
        <v>0.53462773419294929</v>
      </c>
      <c r="AZ56" s="88"/>
      <c r="BA56" s="87">
        <v>0.46114802895054691</v>
      </c>
      <c r="BB56" s="87">
        <v>0.48239476207426812</v>
      </c>
      <c r="BC56" s="87">
        <v>0.47822629063508321</v>
      </c>
      <c r="BD56" s="87">
        <v>0.48742109629997843</v>
      </c>
      <c r="BE56" s="88"/>
      <c r="BF56" s="87">
        <v>0.45555543321478514</v>
      </c>
      <c r="BG56" s="87">
        <v>0.5188007619921845</v>
      </c>
      <c r="BH56" s="87">
        <v>0.50817023595846345</v>
      </c>
      <c r="BI56" s="87">
        <v>0.53021591381940913</v>
      </c>
      <c r="BJ56" s="88"/>
      <c r="BK56" s="87">
        <v>0.45105963734661642</v>
      </c>
      <c r="BL56" s="87">
        <v>0.53367494121354631</v>
      </c>
      <c r="BM56" s="87">
        <v>0.5253149788369188</v>
      </c>
      <c r="BN56" s="87">
        <v>0.54696066340274263</v>
      </c>
      <c r="BO56" s="87">
        <v>0.52858817970812633</v>
      </c>
      <c r="BP56" s="88"/>
      <c r="BQ56" s="87">
        <v>0.43385986605970411</v>
      </c>
      <c r="BR56" s="87">
        <v>0.52099746104603317</v>
      </c>
      <c r="BS56" s="87">
        <v>0.51175785600681567</v>
      </c>
      <c r="BT56" s="87">
        <v>0.51980893892593605</v>
      </c>
      <c r="BU56" s="88"/>
      <c r="BV56" s="87">
        <v>0.54878889388699126</v>
      </c>
      <c r="BW56" s="87">
        <v>0.51750053955845754</v>
      </c>
      <c r="BX56" s="87">
        <v>0.54276214788886845</v>
      </c>
      <c r="BY56" s="87">
        <v>0.53571278304026948</v>
      </c>
      <c r="BZ56" s="88"/>
      <c r="CA56" s="87">
        <v>0.48175323061103115</v>
      </c>
      <c r="CB56" s="87">
        <v>0.47798662855235763</v>
      </c>
      <c r="CC56" s="87">
        <v>0.51538125030306792</v>
      </c>
      <c r="CD56" s="87">
        <v>0.52037434893303192</v>
      </c>
      <c r="CE56" s="88"/>
      <c r="CF56" s="87">
        <v>0.55536754485204043</v>
      </c>
      <c r="CG56" s="87">
        <v>0.55480205156269824</v>
      </c>
      <c r="CH56" s="87">
        <v>0.56602055133290941</v>
      </c>
      <c r="CI56" s="87">
        <v>0.57786396177131416</v>
      </c>
      <c r="CJ56" s="123"/>
      <c r="CK56" s="87">
        <v>0.54584927196446198</v>
      </c>
      <c r="CL56" s="87">
        <v>0.54243249491679058</v>
      </c>
      <c r="CM56" s="87">
        <v>0.55854120780746763</v>
      </c>
      <c r="CN56" s="87">
        <v>0.57244592631946201</v>
      </c>
      <c r="CO56" s="123"/>
      <c r="CP56" s="87">
        <v>0.54584927196446198</v>
      </c>
      <c r="CQ56" s="87">
        <v>0.54243249491679058</v>
      </c>
      <c r="CR56" s="87">
        <v>0.55854120780746763</v>
      </c>
      <c r="CS56" s="87">
        <v>0.57244592631946201</v>
      </c>
      <c r="CT56" s="123"/>
      <c r="CU56" s="87">
        <v>0.51014161747791031</v>
      </c>
      <c r="CV56" s="87">
        <v>0.51577169049828631</v>
      </c>
      <c r="CW56" s="87">
        <v>0.51432579661996802</v>
      </c>
      <c r="CX56" s="87">
        <v>0.51052710626261721</v>
      </c>
      <c r="CY56" s="123"/>
      <c r="CZ56" s="87">
        <v>0.51014161747791031</v>
      </c>
      <c r="DA56" s="87">
        <v>0.51577169049828631</v>
      </c>
      <c r="DB56" s="87">
        <v>0.50574879062478706</v>
      </c>
      <c r="DC56" s="87">
        <v>0.50313000345336389</v>
      </c>
      <c r="DD56" s="123"/>
      <c r="DE56" s="87">
        <v>0.49634555146452708</v>
      </c>
      <c r="DF56" s="87">
        <v>0.48696255538783656</v>
      </c>
      <c r="DG56" s="87">
        <v>0.51146411148161997</v>
      </c>
      <c r="DH56" s="87">
        <v>0.51513253898036326</v>
      </c>
      <c r="DI56" s="123"/>
      <c r="DJ56" s="87">
        <v>0.52090106827682303</v>
      </c>
      <c r="DK56" s="87">
        <v>0.52325206744710562</v>
      </c>
      <c r="DL56" s="87">
        <v>0.53219031880465473</v>
      </c>
      <c r="DM56" s="87">
        <v>0.5308012280875507</v>
      </c>
      <c r="DN56" s="123"/>
      <c r="DO56" s="87">
        <v>0.53996770286637064</v>
      </c>
      <c r="DP56" s="87">
        <v>0.54006471259992384</v>
      </c>
      <c r="DQ56" s="87">
        <v>0.55330650489518896</v>
      </c>
      <c r="DR56" s="87"/>
      <c r="DS56" s="123"/>
    </row>
    <row r="57" spans="2:124" ht="15" customHeight="1" x14ac:dyDescent="0.3">
      <c r="B57" s="123" t="s">
        <v>163</v>
      </c>
      <c r="C57" s="56">
        <v>75.147999999999996</v>
      </c>
      <c r="D57" s="56">
        <v>155.66</v>
      </c>
      <c r="E57" s="56">
        <v>240.06800000000001</v>
      </c>
      <c r="F57" s="56">
        <v>342.07400000000001</v>
      </c>
      <c r="H57" s="56">
        <v>105.708</v>
      </c>
      <c r="I57" s="56">
        <v>222.21899999999999</v>
      </c>
      <c r="J57" s="56">
        <v>347.03399999999999</v>
      </c>
      <c r="K57" s="56">
        <v>497.61</v>
      </c>
      <c r="M57" s="56">
        <v>133.53899999999999</v>
      </c>
      <c r="N57" s="56">
        <v>292.46800000000002</v>
      </c>
      <c r="O57" s="56">
        <v>441.53699999999998</v>
      </c>
      <c r="P57" s="56">
        <v>637.43700000000001</v>
      </c>
      <c r="R57" s="56">
        <v>194.16900000000001</v>
      </c>
      <c r="S57" s="56">
        <v>388.15199999999999</v>
      </c>
      <c r="T57" s="56">
        <v>571.26099999999997</v>
      </c>
      <c r="U57" s="56">
        <v>772.64700000000005</v>
      </c>
      <c r="W57" s="56">
        <v>190.523</v>
      </c>
      <c r="X57" s="56">
        <v>394.42399999999998</v>
      </c>
      <c r="Y57" s="56">
        <v>606.50800000000004</v>
      </c>
      <c r="Z57" s="56">
        <v>837.25800000000004</v>
      </c>
      <c r="AB57" s="56">
        <v>212.05</v>
      </c>
      <c r="AC57" s="56">
        <v>443.51499999999999</v>
      </c>
      <c r="AD57" s="56">
        <v>682.495</v>
      </c>
      <c r="AE57" s="56">
        <v>967.91</v>
      </c>
      <c r="AG57" s="56">
        <v>269.87799999999999</v>
      </c>
      <c r="AH57" s="56">
        <v>561.28</v>
      </c>
      <c r="AI57" s="56">
        <v>880.12300000000005</v>
      </c>
      <c r="AJ57" s="56">
        <v>1228.471</v>
      </c>
      <c r="AL57" s="56">
        <v>348.03800000000001</v>
      </c>
      <c r="AM57" s="56">
        <v>726.63499999999999</v>
      </c>
      <c r="AN57" s="56">
        <v>1146.856</v>
      </c>
      <c r="AO57" s="56">
        <v>1604.796</v>
      </c>
      <c r="AQ57" s="56">
        <v>438.19299999999998</v>
      </c>
      <c r="AR57" s="56">
        <v>921.84699999999998</v>
      </c>
      <c r="AS57" s="56">
        <v>1440.066</v>
      </c>
      <c r="AT57" s="56">
        <v>1942.9369999999999</v>
      </c>
      <c r="AV57" s="56">
        <v>458.13</v>
      </c>
      <c r="AW57" s="56">
        <v>950.19899999999996</v>
      </c>
      <c r="AX57" s="56">
        <v>1455.088</v>
      </c>
      <c r="AY57" s="56">
        <v>2012.42</v>
      </c>
      <c r="BA57" s="56">
        <v>547.05700000000002</v>
      </c>
      <c r="BB57" s="56">
        <v>1149.117</v>
      </c>
      <c r="BC57" s="56">
        <v>1765.549</v>
      </c>
      <c r="BD57" s="56">
        <v>2405.0070000000001</v>
      </c>
      <c r="BF57" s="56">
        <v>660.125</v>
      </c>
      <c r="BG57" s="56">
        <v>1321.7950000000001</v>
      </c>
      <c r="BH57" s="56">
        <v>2017.117</v>
      </c>
      <c r="BI57" s="56">
        <v>2751.848</v>
      </c>
      <c r="BK57" s="56">
        <v>700.65499999999997</v>
      </c>
      <c r="BL57" s="56">
        <v>1489.7069999999999</v>
      </c>
      <c r="BM57" s="56">
        <v>2271.5650000000001</v>
      </c>
      <c r="BN57" s="56">
        <v>3064.2816758700001</v>
      </c>
      <c r="BO57" s="56">
        <v>3342.223</v>
      </c>
      <c r="BQ57" s="56">
        <v>758.42600000000004</v>
      </c>
      <c r="BR57" s="56">
        <v>1592.2560000000001</v>
      </c>
      <c r="BS57" s="56">
        <v>2474.317</v>
      </c>
      <c r="BT57" s="56">
        <v>3676.1350000000002</v>
      </c>
      <c r="BV57" s="56">
        <v>785.09199999999998</v>
      </c>
      <c r="BW57" s="56">
        <v>1636.0150000000001</v>
      </c>
      <c r="BX57" s="56">
        <v>2522.0549999999998</v>
      </c>
      <c r="BY57" s="56">
        <v>3427.4520000000002</v>
      </c>
      <c r="CA57" s="56">
        <v>706.99800000000005</v>
      </c>
      <c r="CB57" s="56">
        <v>1537.2650000000001</v>
      </c>
      <c r="CC57" s="56">
        <v>2455.5940000000001</v>
      </c>
      <c r="CD57" s="56">
        <v>3368.3220000000001</v>
      </c>
      <c r="CF57" s="56">
        <v>1059.9359999999999</v>
      </c>
      <c r="CG57" s="56">
        <v>2286.096</v>
      </c>
      <c r="CH57" s="56">
        <v>3575.3670000000002</v>
      </c>
      <c r="CI57" s="56">
        <v>5216.1080000000002</v>
      </c>
      <c r="CK57" s="56">
        <v>923.01700000000005</v>
      </c>
      <c r="CL57" s="56">
        <v>1985.222</v>
      </c>
      <c r="CM57" s="56">
        <v>3053.1279999999997</v>
      </c>
      <c r="CN57" s="56">
        <v>4431.174</v>
      </c>
      <c r="CP57" s="213">
        <v>923.01700000000005</v>
      </c>
      <c r="CQ57" s="56">
        <v>1985.222</v>
      </c>
      <c r="CR57" s="56">
        <v>3053.1279999999997</v>
      </c>
      <c r="CS57" s="56">
        <v>4431.174</v>
      </c>
      <c r="CU57" s="174">
        <v>1256.2370000000001</v>
      </c>
      <c r="CV57" s="174">
        <v>2842.7340000000004</v>
      </c>
      <c r="CW57" s="174">
        <v>4509.4549999999999</v>
      </c>
      <c r="CX57" s="174">
        <v>5840.1229999999996</v>
      </c>
      <c r="CZ57" s="174">
        <v>1256.2370000000001</v>
      </c>
      <c r="DA57" s="174">
        <v>2842.7340000000004</v>
      </c>
      <c r="DB57" s="174">
        <v>4509.3999999999996</v>
      </c>
      <c r="DC57" s="174">
        <v>5840.1</v>
      </c>
      <c r="DD57" s="212"/>
      <c r="DE57" s="174">
        <v>1309.7</v>
      </c>
      <c r="DF57" s="174">
        <v>2701.5</v>
      </c>
      <c r="DG57" s="174">
        <v>4101.3999999999996</v>
      </c>
      <c r="DH57" s="174">
        <v>5645.9</v>
      </c>
      <c r="DI57" s="212"/>
      <c r="DJ57" s="174">
        <v>1523</v>
      </c>
      <c r="DK57" s="174">
        <v>3322</v>
      </c>
      <c r="DL57" s="174">
        <v>5126</v>
      </c>
      <c r="DM57" s="174">
        <v>7129</v>
      </c>
      <c r="DN57" s="212"/>
      <c r="DO57" s="174">
        <v>1879</v>
      </c>
      <c r="DP57" s="174">
        <v>3854</v>
      </c>
      <c r="DQ57" s="174">
        <v>5933</v>
      </c>
      <c r="DR57" s="174"/>
    </row>
    <row r="58" spans="2:124" ht="15" customHeight="1" x14ac:dyDescent="0.3">
      <c r="B58" s="123" t="s">
        <v>165</v>
      </c>
      <c r="C58" s="56">
        <v>11.428000000000001</v>
      </c>
      <c r="D58" s="56">
        <v>22.721</v>
      </c>
      <c r="E58" s="56">
        <v>35.185000000000002</v>
      </c>
      <c r="F58" s="56">
        <v>49.424999999999997</v>
      </c>
      <c r="H58" s="56">
        <v>13.932</v>
      </c>
      <c r="I58" s="56">
        <v>28.738</v>
      </c>
      <c r="J58" s="56">
        <v>44.673000000000002</v>
      </c>
      <c r="K58" s="56">
        <v>69.867000000000004</v>
      </c>
      <c r="M58" s="56">
        <v>24.099</v>
      </c>
      <c r="N58" s="56">
        <v>43.823999999999998</v>
      </c>
      <c r="O58" s="56">
        <v>63.597999999999999</v>
      </c>
      <c r="P58" s="56">
        <v>93.248000000000005</v>
      </c>
      <c r="R58" s="56">
        <v>24.3</v>
      </c>
      <c r="S58" s="56">
        <v>47.042000000000002</v>
      </c>
      <c r="T58" s="56">
        <v>68.433000000000007</v>
      </c>
      <c r="U58" s="56">
        <v>89.896000000000001</v>
      </c>
      <c r="W58" s="56">
        <v>22.512</v>
      </c>
      <c r="X58" s="56">
        <v>44.73</v>
      </c>
      <c r="Y58" s="56">
        <v>67.662999999999997</v>
      </c>
      <c r="Z58" s="56">
        <v>91.114000000000004</v>
      </c>
      <c r="AB58" s="56">
        <v>25.26</v>
      </c>
      <c r="AC58" s="56">
        <v>51.325000000000003</v>
      </c>
      <c r="AD58" s="56">
        <v>77.543999999999997</v>
      </c>
      <c r="AE58" s="56">
        <v>102.34699999999999</v>
      </c>
      <c r="AG58" s="56">
        <v>30.484999999999999</v>
      </c>
      <c r="AH58" s="56">
        <v>61.27</v>
      </c>
      <c r="AI58" s="56">
        <v>93.366</v>
      </c>
      <c r="AJ58" s="56">
        <v>132.285</v>
      </c>
      <c r="AL58" s="56">
        <v>38.247999999999998</v>
      </c>
      <c r="AM58" s="56">
        <v>78.393000000000001</v>
      </c>
      <c r="AN58" s="56">
        <v>117.119</v>
      </c>
      <c r="AO58" s="56">
        <v>154.40899999999999</v>
      </c>
      <c r="AQ58" s="56">
        <v>42.460999999999999</v>
      </c>
      <c r="AR58" s="56">
        <v>91.963999999999999</v>
      </c>
      <c r="AS58" s="56">
        <v>132.101</v>
      </c>
      <c r="AT58" s="56">
        <v>205.411</v>
      </c>
      <c r="AV58" s="56">
        <v>54.335999999999999</v>
      </c>
      <c r="AW58" s="56">
        <v>85.768000000000001</v>
      </c>
      <c r="AX58" s="56">
        <v>127.66</v>
      </c>
      <c r="AY58" s="56">
        <v>179.24700000000001</v>
      </c>
      <c r="BA58" s="56">
        <v>48.231999999999999</v>
      </c>
      <c r="BB58" s="56">
        <v>97.867999999999995</v>
      </c>
      <c r="BC58" s="56">
        <v>143.661</v>
      </c>
      <c r="BD58" s="56">
        <v>203.79900000000001</v>
      </c>
      <c r="BF58" s="56">
        <v>59.094999999999999</v>
      </c>
      <c r="BG58" s="56">
        <v>141.24700000000001</v>
      </c>
      <c r="BH58" s="56">
        <v>220.94399999999999</v>
      </c>
      <c r="BI58" s="56">
        <v>348.09100000000001</v>
      </c>
      <c r="BK58" s="56">
        <v>119.8</v>
      </c>
      <c r="BL58" s="56">
        <v>222.39699999999999</v>
      </c>
      <c r="BM58" s="56">
        <v>339.291</v>
      </c>
      <c r="BN58" s="56">
        <v>467.89132412999999</v>
      </c>
      <c r="BO58" s="56">
        <v>480.125</v>
      </c>
      <c r="BQ58" s="56">
        <v>115.62</v>
      </c>
      <c r="BR58" s="56">
        <v>230.34899999999999</v>
      </c>
      <c r="BS58" s="56">
        <v>352.298</v>
      </c>
      <c r="BT58" s="56">
        <v>536.96699999999998</v>
      </c>
      <c r="BV58" s="56">
        <v>127.91800000000001</v>
      </c>
      <c r="BW58" s="56">
        <v>241.69</v>
      </c>
      <c r="BX58" s="56">
        <v>375.76299999999998</v>
      </c>
      <c r="BY58" s="56">
        <v>509.89</v>
      </c>
      <c r="CA58" s="56">
        <v>108.786</v>
      </c>
      <c r="CB58" s="56">
        <v>245.37700000000001</v>
      </c>
      <c r="CC58" s="56">
        <v>362.91399999999999</v>
      </c>
      <c r="CD58" s="56">
        <v>479.25</v>
      </c>
      <c r="CF58" s="56">
        <v>140.78399999999999</v>
      </c>
      <c r="CG58" s="56">
        <v>286.93299999999999</v>
      </c>
      <c r="CH58" s="56">
        <v>455.29</v>
      </c>
      <c r="CI58" s="56">
        <v>744.82399999999996</v>
      </c>
      <c r="CK58" s="56">
        <v>119.595</v>
      </c>
      <c r="CL58" s="56">
        <v>226.035</v>
      </c>
      <c r="CM58" s="56">
        <v>370.75900000000001</v>
      </c>
      <c r="CN58" s="56">
        <v>626.95299999999997</v>
      </c>
      <c r="CP58" s="213">
        <v>119.595</v>
      </c>
      <c r="CQ58" s="56">
        <v>226.035</v>
      </c>
      <c r="CR58" s="56">
        <v>370.75900000000001</v>
      </c>
      <c r="CS58" s="56">
        <v>626.95299999999997</v>
      </c>
      <c r="CU58" s="174">
        <v>162.309</v>
      </c>
      <c r="CV58" s="174">
        <v>383.63</v>
      </c>
      <c r="CW58" s="174">
        <v>528.20100000000002</v>
      </c>
      <c r="CX58" s="174">
        <v>862.375</v>
      </c>
      <c r="CZ58" s="174">
        <v>162.309</v>
      </c>
      <c r="DA58" s="174">
        <v>383.63</v>
      </c>
      <c r="DB58" s="174">
        <v>528.20000000000005</v>
      </c>
      <c r="DC58" s="174">
        <v>862.4</v>
      </c>
      <c r="DD58" s="212"/>
      <c r="DE58" s="174">
        <v>238.1</v>
      </c>
      <c r="DF58" s="174">
        <v>426.1</v>
      </c>
      <c r="DG58" s="174">
        <v>626.4</v>
      </c>
      <c r="DH58" s="174">
        <v>918.9</v>
      </c>
      <c r="DI58" s="212"/>
      <c r="DJ58" s="174">
        <v>300</v>
      </c>
      <c r="DK58" s="174">
        <v>510</v>
      </c>
      <c r="DL58" s="174">
        <v>802</v>
      </c>
      <c r="DM58" s="174">
        <v>1130</v>
      </c>
      <c r="DN58" s="212"/>
      <c r="DO58" s="174">
        <v>300</v>
      </c>
      <c r="DP58" s="174">
        <v>555</v>
      </c>
      <c r="DQ58" s="174">
        <v>856</v>
      </c>
      <c r="DR58" s="174"/>
    </row>
    <row r="59" spans="2:124" ht="15" customHeight="1" x14ac:dyDescent="0.3">
      <c r="B59" s="123" t="s">
        <v>166</v>
      </c>
      <c r="C59" s="56">
        <v>-13.608999999999998</v>
      </c>
      <c r="D59" s="56">
        <v>-9.1609999999999978</v>
      </c>
      <c r="E59" s="56">
        <v>-1.1390000000000384</v>
      </c>
      <c r="F59" s="56">
        <v>55.157999999999973</v>
      </c>
      <c r="H59" s="56">
        <v>16.641000000000005</v>
      </c>
      <c r="I59" s="56">
        <v>70.699999999999989</v>
      </c>
      <c r="J59" s="56">
        <v>110.988</v>
      </c>
      <c r="K59" s="56">
        <v>185.49300000000011</v>
      </c>
      <c r="M59" s="56">
        <v>28.375000000000018</v>
      </c>
      <c r="N59" s="56">
        <v>77.515000000000001</v>
      </c>
      <c r="O59" s="56">
        <v>128.95000000000005</v>
      </c>
      <c r="P59" s="56">
        <v>234.34499999999997</v>
      </c>
      <c r="R59" s="56">
        <v>0.16399999999999793</v>
      </c>
      <c r="S59" s="56">
        <v>41.603000000000037</v>
      </c>
      <c r="T59" s="56">
        <v>62.546000000000035</v>
      </c>
      <c r="U59" s="56">
        <v>195.32900000000001</v>
      </c>
      <c r="W59" s="56">
        <v>9.6539999999999964</v>
      </c>
      <c r="X59" s="56">
        <v>51.577000000000019</v>
      </c>
      <c r="Y59" s="56">
        <v>88.160999999999959</v>
      </c>
      <c r="Z59" s="56">
        <v>204.84200000000013</v>
      </c>
      <c r="AB59" s="56">
        <v>12.25399999999998</v>
      </c>
      <c r="AC59" s="56">
        <v>105.08800000000001</v>
      </c>
      <c r="AD59" s="56">
        <v>188.41300000000001</v>
      </c>
      <c r="AE59" s="56">
        <v>353.47900000000038</v>
      </c>
      <c r="AG59" s="56">
        <v>42.113000000000014</v>
      </c>
      <c r="AH59" s="56">
        <v>159.91400000000007</v>
      </c>
      <c r="AI59" s="56">
        <v>275.16100000000006</v>
      </c>
      <c r="AJ59" s="56">
        <v>466.30900000000008</v>
      </c>
      <c r="AL59" s="56">
        <v>32.497000000000007</v>
      </c>
      <c r="AM59" s="56">
        <v>200.607</v>
      </c>
      <c r="AN59" s="56">
        <v>378.01599999999996</v>
      </c>
      <c r="AO59" s="56">
        <v>649.9459999999998</v>
      </c>
      <c r="AQ59" s="56">
        <v>56.918999999999997</v>
      </c>
      <c r="AR59" s="56">
        <v>249.97300000000013</v>
      </c>
      <c r="AS59" s="56">
        <v>391.23199999999986</v>
      </c>
      <c r="AT59" s="56">
        <v>644.15200000000004</v>
      </c>
      <c r="AV59" s="56">
        <v>30.976000000000013</v>
      </c>
      <c r="AW59" s="56">
        <v>180.86100000000002</v>
      </c>
      <c r="AX59" s="56">
        <v>297.30399999999997</v>
      </c>
      <c r="AY59" s="56">
        <v>551.16200000000003</v>
      </c>
      <c r="BA59" s="56">
        <v>-53.518000000000058</v>
      </c>
      <c r="BB59" s="56">
        <v>44.502999999999986</v>
      </c>
      <c r="BC59" s="56">
        <v>82.909999999999911</v>
      </c>
      <c r="BD59" s="56">
        <v>325.00399999999991</v>
      </c>
      <c r="BF59" s="56">
        <v>-98.609999999999985</v>
      </c>
      <c r="BG59" s="56">
        <v>128.50800000000012</v>
      </c>
      <c r="BH59" s="56">
        <v>242.07400000000015</v>
      </c>
      <c r="BI59" s="56">
        <v>627.17399999999986</v>
      </c>
      <c r="BK59" s="56">
        <v>-107.62200000000009</v>
      </c>
      <c r="BL59" s="56">
        <v>225.18299999999988</v>
      </c>
      <c r="BM59" s="56">
        <v>369.79799999999994</v>
      </c>
      <c r="BN59" s="56">
        <v>869.08600000000001</v>
      </c>
      <c r="BO59" s="56">
        <v>805.92200000000048</v>
      </c>
      <c r="BQ59" s="56">
        <v>-81.089000000000055</v>
      </c>
      <c r="BR59" s="56">
        <v>283.17399999999992</v>
      </c>
      <c r="BS59" s="56">
        <v>443.50899999999979</v>
      </c>
      <c r="BT59" s="56">
        <v>932.61299999999994</v>
      </c>
      <c r="BV59" s="56">
        <v>86.164999999999964</v>
      </c>
      <c r="BW59" s="56">
        <v>277.91400000000004</v>
      </c>
      <c r="BX59" s="56">
        <v>628.77200000000039</v>
      </c>
      <c r="BY59" s="56">
        <v>1002.8169999999994</v>
      </c>
      <c r="CA59" s="56">
        <v>-247.96700000000004</v>
      </c>
      <c r="CB59" s="56">
        <v>-201.48900000000009</v>
      </c>
      <c r="CC59" s="56">
        <v>146.82100000000014</v>
      </c>
      <c r="CD59" s="56">
        <v>236.36699999999973</v>
      </c>
      <c r="CF59" s="56">
        <v>104.58199999999999</v>
      </c>
      <c r="CG59" s="56">
        <v>752.16600000000017</v>
      </c>
      <c r="CH59" s="56">
        <v>1576.8519999999999</v>
      </c>
      <c r="CI59" s="56">
        <v>2146.3109999999997</v>
      </c>
      <c r="CJ59" s="213"/>
      <c r="CK59" s="56">
        <v>-51.734000000000009</v>
      </c>
      <c r="CL59" s="56">
        <v>395.41700000000014</v>
      </c>
      <c r="CM59" s="56">
        <v>1010.6660000000002</v>
      </c>
      <c r="CN59" s="56">
        <v>1432.7160000000001</v>
      </c>
      <c r="CO59" s="213"/>
      <c r="CP59" s="213">
        <v>-51.734000000000009</v>
      </c>
      <c r="CQ59" s="56">
        <v>395.41700000000014</v>
      </c>
      <c r="CR59" s="56">
        <v>1010.6660000000002</v>
      </c>
      <c r="CS59" s="56">
        <v>1432.7160000000001</v>
      </c>
      <c r="CT59" s="213"/>
      <c r="CU59" s="174">
        <v>129.34099999999987</v>
      </c>
      <c r="CV59" s="174">
        <v>577.34699999999987</v>
      </c>
      <c r="CW59" s="174">
        <v>1001.3239999999996</v>
      </c>
      <c r="CX59" s="174">
        <v>1428.4139999999995</v>
      </c>
      <c r="CY59" s="213"/>
      <c r="CZ59" s="174">
        <v>129.34099999999987</v>
      </c>
      <c r="DA59" s="174">
        <v>577.34699999999987</v>
      </c>
      <c r="DB59" s="174">
        <v>900.7000000000005</v>
      </c>
      <c r="DC59" s="174">
        <v>1310.599999999999</v>
      </c>
      <c r="DD59" s="212"/>
      <c r="DE59" s="174">
        <v>258.60000000000002</v>
      </c>
      <c r="DF59" s="174">
        <v>872.69999999999925</v>
      </c>
      <c r="DG59" s="174">
        <v>1698.8999999999992</v>
      </c>
      <c r="DH59" s="174">
        <v>2401.7000000000003</v>
      </c>
      <c r="DI59" s="212"/>
      <c r="DJ59" s="174">
        <v>420</v>
      </c>
      <c r="DK59" s="174">
        <v>1040</v>
      </c>
      <c r="DL59" s="174">
        <v>1801</v>
      </c>
      <c r="DM59" s="174">
        <v>2460</v>
      </c>
      <c r="DN59" s="212"/>
      <c r="DO59" s="174">
        <v>496</v>
      </c>
      <c r="DP59" s="174">
        <v>1266</v>
      </c>
      <c r="DQ59" s="174">
        <v>2423</v>
      </c>
      <c r="DR59" s="174"/>
      <c r="DS59" s="213"/>
      <c r="DT59" s="213"/>
    </row>
    <row r="60" spans="2:124" s="40" customFormat="1" ht="15" customHeight="1" x14ac:dyDescent="0.3">
      <c r="B60" s="126" t="s">
        <v>167</v>
      </c>
      <c r="C60" s="87">
        <v>-8.9157494758909855E-2</v>
      </c>
      <c r="D60" s="87">
        <v>-2.8210086776579553E-2</v>
      </c>
      <c r="E60" s="87">
        <v>-2.157115260785649E-3</v>
      </c>
      <c r="F60" s="87">
        <v>6.766731891036451E-2</v>
      </c>
      <c r="G60" s="88"/>
      <c r="H60" s="87">
        <v>6.2497183289017107E-2</v>
      </c>
      <c r="I60" s="87">
        <v>0.12547340922078704</v>
      </c>
      <c r="J60" s="87">
        <v>0.12505492871098373</v>
      </c>
      <c r="K60" s="87">
        <v>0.14556096841325503</v>
      </c>
      <c r="L60" s="88"/>
      <c r="M60" s="87">
        <v>8.3540405586829083E-2</v>
      </c>
      <c r="N60" s="87">
        <v>0.11108658921249834</v>
      </c>
      <c r="O60" s="87">
        <v>0.11768667872586265</v>
      </c>
      <c r="P60" s="87">
        <v>0.14439010744923439</v>
      </c>
      <c r="Q60" s="88"/>
      <c r="R60" s="87">
        <v>3.5413517598790307E-4</v>
      </c>
      <c r="S60" s="87">
        <v>4.3611391815906148E-2</v>
      </c>
      <c r="T60" s="87">
        <v>4.2872026869559279E-2</v>
      </c>
      <c r="U60" s="87">
        <v>9.751359770754757E-2</v>
      </c>
      <c r="V60" s="88"/>
      <c r="W60" s="87">
        <v>2.2741245892371288E-2</v>
      </c>
      <c r="X60" s="87">
        <v>5.6923669505657956E-2</v>
      </c>
      <c r="Y60" s="87">
        <v>6.0820907363689142E-2</v>
      </c>
      <c r="Z60" s="87">
        <v>9.8512136919183757E-2</v>
      </c>
      <c r="AA60" s="88"/>
      <c r="AB60" s="87">
        <v>2.4482440332293045E-2</v>
      </c>
      <c r="AC60" s="87">
        <v>9.7213511168341982E-2</v>
      </c>
      <c r="AD60" s="87">
        <v>0.11062073678660714</v>
      </c>
      <c r="AE60" s="87">
        <v>0.14181648218061327</v>
      </c>
      <c r="AF60" s="88"/>
      <c r="AG60" s="87">
        <v>6.4009885790544077E-2</v>
      </c>
      <c r="AH60" s="87">
        <v>0.11277003555576873</v>
      </c>
      <c r="AI60" s="87">
        <v>0.12166404468250117</v>
      </c>
      <c r="AJ60" s="87">
        <v>0.1446477787548992</v>
      </c>
      <c r="AK60" s="88"/>
      <c r="AL60" s="87">
        <v>4.3281665792074334E-2</v>
      </c>
      <c r="AM60" s="87">
        <v>0.11517164051856432</v>
      </c>
      <c r="AN60" s="87">
        <v>0.13266968541769175</v>
      </c>
      <c r="AO60" s="87">
        <v>0.15789560629905189</v>
      </c>
      <c r="AP60" s="88"/>
      <c r="AQ60" s="87">
        <v>6.0229642774379304E-2</v>
      </c>
      <c r="AR60" s="87">
        <v>0.11735226570671539</v>
      </c>
      <c r="AS60" s="87">
        <v>0.11628754439936388</v>
      </c>
      <c r="AT60" s="87">
        <v>0.13506250828215871</v>
      </c>
      <c r="AU60" s="88"/>
      <c r="AV60" s="87">
        <v>3.089638002866614E-2</v>
      </c>
      <c r="AW60" s="87">
        <v>7.8846835441382462E-2</v>
      </c>
      <c r="AX60" s="87">
        <v>8.3622148854985437E-2</v>
      </c>
      <c r="AY60" s="87">
        <v>0.10743159388837377</v>
      </c>
      <c r="AZ60" s="88"/>
      <c r="BA60" s="87">
        <v>-4.5553786033906203E-2</v>
      </c>
      <c r="BB60" s="87">
        <v>1.662269730465258E-2</v>
      </c>
      <c r="BC60" s="87">
        <v>1.9903289840247931E-2</v>
      </c>
      <c r="BD60" s="87">
        <v>5.399593224574125E-2</v>
      </c>
      <c r="BE60" s="88"/>
      <c r="BF60" s="87">
        <v>-7.2384140231884678E-2</v>
      </c>
      <c r="BG60" s="87">
        <v>4.1890011826264777E-2</v>
      </c>
      <c r="BH60" s="87">
        <v>4.9600042618409543E-2</v>
      </c>
      <c r="BI60" s="87">
        <v>8.9221237867962155E-2</v>
      </c>
      <c r="BJ60" s="88"/>
      <c r="BK60" s="87">
        <v>-6.8100018223788167E-2</v>
      </c>
      <c r="BL60" s="87">
        <v>6.2032380482236214E-2</v>
      </c>
      <c r="BM60" s="87">
        <v>6.5173760035191888E-2</v>
      </c>
      <c r="BN60" s="87">
        <v>0.10800451759690488</v>
      </c>
      <c r="BO60" s="87">
        <v>9.2043213331705537E-2</v>
      </c>
      <c r="BP60" s="88"/>
      <c r="BQ60" s="87">
        <v>-4.4367175873238233E-2</v>
      </c>
      <c r="BR60" s="87">
        <v>7.0060977450268694E-2</v>
      </c>
      <c r="BS60" s="87">
        <v>6.9406913915107407E-2</v>
      </c>
      <c r="BT60" s="87">
        <v>9.4210537108746592E-2</v>
      </c>
      <c r="BU60" s="88"/>
      <c r="BV60" s="87">
        <v>4.7325438528558639E-2</v>
      </c>
      <c r="BW60" s="87">
        <v>6.6718954022417315E-2</v>
      </c>
      <c r="BX60" s="87">
        <v>9.67715672228356E-2</v>
      </c>
      <c r="BY60" s="87">
        <v>0.10874586950543366</v>
      </c>
      <c r="BZ60" s="88"/>
      <c r="CA60" s="87">
        <v>-0.21038275242714743</v>
      </c>
      <c r="CB60" s="87">
        <v>-6.0910644194702233E-2</v>
      </c>
      <c r="CC60" s="87">
        <v>2.5517839858830774E-2</v>
      </c>
      <c r="CD60" s="87">
        <v>3.011781609232014E-2</v>
      </c>
      <c r="CE60" s="88"/>
      <c r="CF60" s="87">
        <v>4.4496559857960916E-2</v>
      </c>
      <c r="CG60" s="87">
        <v>0.12549737381287671</v>
      </c>
      <c r="CH60" s="87">
        <v>0.15916704519072564</v>
      </c>
      <c r="CI60" s="87">
        <v>0.15298366875809088</v>
      </c>
      <c r="CJ60" s="215"/>
      <c r="CK60" s="87">
        <v>-2.8498933507262732E-2</v>
      </c>
      <c r="CL60" s="87">
        <v>8.2283795304864613E-2</v>
      </c>
      <c r="CM60" s="87">
        <v>0.1272954925400468</v>
      </c>
      <c r="CN60" s="87">
        <v>0.12635530358271096</v>
      </c>
      <c r="CO60" s="215"/>
      <c r="CP60" s="87">
        <v>-2.8498933507262732E-2</v>
      </c>
      <c r="CQ60" s="87">
        <v>8.2283795304864613E-2</v>
      </c>
      <c r="CR60" s="87">
        <v>0.1272954925400468</v>
      </c>
      <c r="CS60" s="87">
        <v>0.12635530358271096</v>
      </c>
      <c r="CT60" s="215"/>
      <c r="CU60" s="87">
        <v>4.2627289295801528E-2</v>
      </c>
      <c r="CV60" s="87">
        <v>7.8286504467377782E-2</v>
      </c>
      <c r="CW60" s="87">
        <v>8.5280422186311711E-2</v>
      </c>
      <c r="CX60" s="87">
        <v>8.9687856167304486E-2</v>
      </c>
      <c r="CY60" s="215"/>
      <c r="CZ60" s="87">
        <v>4.2627289295801528E-2</v>
      </c>
      <c r="DA60" s="87">
        <v>7.8286504467377782E-2</v>
      </c>
      <c r="DB60" s="87">
        <v>7.6710158751788549E-2</v>
      </c>
      <c r="DC60" s="87">
        <v>8.2290522085831722E-2</v>
      </c>
      <c r="DD60" s="215"/>
      <c r="DE60" s="87">
        <v>7.1055668516788489E-2</v>
      </c>
      <c r="DF60" s="87">
        <v>0.1062350878901494</v>
      </c>
      <c r="DG60" s="87">
        <v>0.1352056854989534</v>
      </c>
      <c r="DH60" s="87">
        <v>0.13797957049786858</v>
      </c>
      <c r="DI60" s="215"/>
      <c r="DJ60" s="87">
        <v>9.7538318625174175E-2</v>
      </c>
      <c r="DK60" s="87">
        <v>0.11169584362581893</v>
      </c>
      <c r="DL60" s="87">
        <v>0.12401019073194243</v>
      </c>
      <c r="DM60" s="87">
        <v>0.1218183618896702</v>
      </c>
      <c r="DN60" s="215"/>
      <c r="DO60" s="87">
        <v>0.10012111425111021</v>
      </c>
      <c r="DP60" s="87">
        <v>0.12047963456414161</v>
      </c>
      <c r="DQ60" s="87">
        <v>0.14553426632230165</v>
      </c>
      <c r="DR60" s="87"/>
      <c r="DS60" s="215"/>
      <c r="DT60" s="215"/>
    </row>
    <row r="61" spans="2:124" ht="15" customHeight="1" x14ac:dyDescent="0.3">
      <c r="B61" s="123" t="s">
        <v>168</v>
      </c>
      <c r="C61" s="59">
        <v>0.998</v>
      </c>
      <c r="D61" s="59">
        <v>2.2080000000000002</v>
      </c>
      <c r="E61" s="59">
        <v>3.1280000000000001</v>
      </c>
      <c r="F61" s="59">
        <v>4.8140000000000001</v>
      </c>
      <c r="H61" s="59">
        <v>0.95</v>
      </c>
      <c r="I61" s="59">
        <v>2.202</v>
      </c>
      <c r="J61" s="59">
        <v>3.9249999999999998</v>
      </c>
      <c r="K61" s="59">
        <v>5.492</v>
      </c>
      <c r="M61" s="59">
        <v>1.524</v>
      </c>
      <c r="N61" s="59">
        <v>3.0179999999999998</v>
      </c>
      <c r="O61" s="59">
        <v>6.4459999999999997</v>
      </c>
      <c r="P61" s="59">
        <v>8.6470000000000002</v>
      </c>
      <c r="R61" s="59">
        <v>6.5129999999999999</v>
      </c>
      <c r="S61" s="59">
        <v>15.487</v>
      </c>
      <c r="T61" s="59">
        <v>21.577000000000002</v>
      </c>
      <c r="U61" s="59">
        <v>28.184000000000001</v>
      </c>
      <c r="W61" s="59">
        <v>5.5010000000000003</v>
      </c>
      <c r="X61" s="59">
        <v>13.526999999999999</v>
      </c>
      <c r="Y61" s="59">
        <v>19.038</v>
      </c>
      <c r="Z61" s="59">
        <v>22.646000000000001</v>
      </c>
      <c r="AB61" s="59">
        <v>3.476</v>
      </c>
      <c r="AC61" s="59">
        <v>9.1370000000000005</v>
      </c>
      <c r="AD61" s="59">
        <v>12.616</v>
      </c>
      <c r="AE61" s="59">
        <v>20.59</v>
      </c>
      <c r="AG61" s="59">
        <v>4.8179999999999996</v>
      </c>
      <c r="AH61" s="59">
        <v>11.933</v>
      </c>
      <c r="AI61" s="59">
        <v>18.259</v>
      </c>
      <c r="AJ61" s="59">
        <v>27.683</v>
      </c>
      <c r="AL61" s="59">
        <v>5.4820000000000002</v>
      </c>
      <c r="AM61" s="59">
        <v>13.201000000000001</v>
      </c>
      <c r="AN61" s="59">
        <v>24.117000000000001</v>
      </c>
      <c r="AO61" s="59">
        <v>33.796999999999997</v>
      </c>
      <c r="AQ61" s="59">
        <v>9.843</v>
      </c>
      <c r="AR61" s="59">
        <v>19.547000000000001</v>
      </c>
      <c r="AS61" s="59">
        <v>27.009</v>
      </c>
      <c r="AT61" s="59">
        <v>45.889000000000003</v>
      </c>
      <c r="AV61" s="59">
        <v>6.1020000000000003</v>
      </c>
      <c r="AW61" s="59">
        <v>10.461</v>
      </c>
      <c r="AX61" s="59">
        <v>16.483000000000001</v>
      </c>
      <c r="AY61" s="59">
        <v>24.231000000000002</v>
      </c>
      <c r="BA61" s="59">
        <v>6.1369999999999996</v>
      </c>
      <c r="BB61" s="59">
        <v>12.704999999999998</v>
      </c>
      <c r="BC61" s="59">
        <v>17.913999999999998</v>
      </c>
      <c r="BD61" s="59">
        <v>25.436</v>
      </c>
      <c r="BF61" s="59">
        <v>7.8369999999999997</v>
      </c>
      <c r="BG61" s="59">
        <v>11.805</v>
      </c>
      <c r="BH61" s="59">
        <v>16.856999999999999</v>
      </c>
      <c r="BI61" s="59">
        <v>28.623000000000001</v>
      </c>
      <c r="BK61" s="59">
        <v>2.2650000000000001</v>
      </c>
      <c r="BL61" s="59">
        <v>5.5020000000000007</v>
      </c>
      <c r="BM61" s="59">
        <v>8.6170000000000009</v>
      </c>
      <c r="BN61" s="59">
        <v>35.627000000000002</v>
      </c>
      <c r="BO61" s="59">
        <v>25.007999999999999</v>
      </c>
      <c r="BQ61" s="59">
        <v>5.63</v>
      </c>
      <c r="BR61" s="59">
        <v>17.895</v>
      </c>
      <c r="BS61" s="59">
        <v>27.521000000000001</v>
      </c>
      <c r="BT61" s="59">
        <v>21.518000000000001</v>
      </c>
      <c r="BV61" s="59">
        <v>6.2709999999999999</v>
      </c>
      <c r="BW61" s="59">
        <v>21.452000000000002</v>
      </c>
      <c r="BX61" s="59">
        <v>37.381</v>
      </c>
      <c r="BY61" s="59">
        <v>20.187999999999999</v>
      </c>
      <c r="CA61" s="59">
        <v>9.0760000000000005</v>
      </c>
      <c r="CB61" s="59">
        <v>66.019000000000005</v>
      </c>
      <c r="CC61" s="59">
        <v>89.742000000000004</v>
      </c>
      <c r="CD61" s="59">
        <v>126.92400000000001</v>
      </c>
      <c r="CF61" s="59">
        <v>18.436</v>
      </c>
      <c r="CG61" s="59">
        <v>45.601999999999997</v>
      </c>
      <c r="CH61" s="59">
        <v>59.741999999999997</v>
      </c>
      <c r="CI61" s="56">
        <v>80.004999999999995</v>
      </c>
      <c r="CK61" s="59">
        <v>16.045999999999999</v>
      </c>
      <c r="CL61" s="59">
        <v>26.89</v>
      </c>
      <c r="CM61" s="59">
        <v>39.790999999999997</v>
      </c>
      <c r="CN61" s="59">
        <v>59.331999999999994</v>
      </c>
      <c r="CO61" s="213"/>
      <c r="CP61" s="57">
        <v>16.045999999999999</v>
      </c>
      <c r="CQ61" s="56">
        <v>26.89</v>
      </c>
      <c r="CR61" s="56">
        <v>39.790999999999997</v>
      </c>
      <c r="CS61" s="56">
        <v>59.331999999999994</v>
      </c>
      <c r="CT61" s="213"/>
      <c r="CU61" s="170">
        <v>11.45</v>
      </c>
      <c r="CV61" s="174">
        <v>29.184000000000001</v>
      </c>
      <c r="CW61" s="174">
        <v>144.172</v>
      </c>
      <c r="CX61" s="174">
        <v>172.72499999999999</v>
      </c>
      <c r="CY61" s="213"/>
      <c r="CZ61" s="170">
        <v>11.45</v>
      </c>
      <c r="DA61" s="174">
        <v>25.3</v>
      </c>
      <c r="DB61" s="174">
        <v>38.700000000000003</v>
      </c>
      <c r="DC61" s="174">
        <v>95.899999999999991</v>
      </c>
      <c r="DD61" s="212"/>
      <c r="DE61" s="174">
        <v>14</v>
      </c>
      <c r="DF61" s="174">
        <v>28.3</v>
      </c>
      <c r="DG61" s="174">
        <v>40.5</v>
      </c>
      <c r="DH61" s="174">
        <v>66.900000000000006</v>
      </c>
      <c r="DI61" s="212"/>
      <c r="DJ61" s="174">
        <v>22</v>
      </c>
      <c r="DK61" s="174">
        <v>41</v>
      </c>
      <c r="DL61" s="174">
        <v>42</v>
      </c>
      <c r="DM61" s="174">
        <v>104</v>
      </c>
      <c r="DN61" s="212"/>
      <c r="DO61" s="174">
        <v>15</v>
      </c>
      <c r="DP61" s="174">
        <v>370</v>
      </c>
      <c r="DQ61" s="174">
        <v>433</v>
      </c>
      <c r="DR61" s="174"/>
    </row>
    <row r="62" spans="2:124" ht="15" customHeight="1" x14ac:dyDescent="0.3">
      <c r="B62" s="123" t="s">
        <v>169</v>
      </c>
      <c r="C62" s="59">
        <v>2.14</v>
      </c>
      <c r="D62" s="59">
        <v>4.53</v>
      </c>
      <c r="E62" s="59">
        <v>6.6559999999999997</v>
      </c>
      <c r="F62" s="59">
        <v>10.555999999999999</v>
      </c>
      <c r="H62" s="59">
        <v>2.59</v>
      </c>
      <c r="I62" s="59">
        <v>7.0030000000000001</v>
      </c>
      <c r="J62" s="59">
        <v>10.273999999999999</v>
      </c>
      <c r="K62" s="59">
        <v>15.71</v>
      </c>
      <c r="M62" s="59">
        <v>4.5599999999999996</v>
      </c>
      <c r="N62" s="59">
        <v>8.3789999999999996</v>
      </c>
      <c r="O62" s="59">
        <v>12.47</v>
      </c>
      <c r="P62" s="59">
        <v>28.218</v>
      </c>
      <c r="R62" s="59">
        <v>9.4239999999999995</v>
      </c>
      <c r="S62" s="59">
        <v>20.018000000000001</v>
      </c>
      <c r="T62" s="59">
        <v>25.902000000000001</v>
      </c>
      <c r="U62" s="59">
        <v>42.234999999999999</v>
      </c>
      <c r="W62" s="59">
        <v>6.6890000000000001</v>
      </c>
      <c r="X62" s="59">
        <v>16.885999999999999</v>
      </c>
      <c r="Y62" s="59">
        <v>22.164000000000001</v>
      </c>
      <c r="Z62" s="59">
        <v>28.472000000000001</v>
      </c>
      <c r="AB62" s="59">
        <v>4.8899999999999997</v>
      </c>
      <c r="AC62" s="59">
        <v>15.669</v>
      </c>
      <c r="AD62" s="59">
        <v>25.32</v>
      </c>
      <c r="AE62" s="59">
        <v>30.963000000000001</v>
      </c>
      <c r="AG62" s="59">
        <v>4.8310000000000004</v>
      </c>
      <c r="AH62" s="59">
        <v>15.778</v>
      </c>
      <c r="AI62" s="59">
        <v>24.085999999999999</v>
      </c>
      <c r="AJ62" s="59">
        <v>39.575000000000003</v>
      </c>
      <c r="AL62" s="59">
        <v>12.122</v>
      </c>
      <c r="AM62" s="59">
        <v>27.02</v>
      </c>
      <c r="AN62" s="59">
        <v>47.948999999999998</v>
      </c>
      <c r="AO62" s="59">
        <v>68.116</v>
      </c>
      <c r="AQ62" s="59">
        <v>18.341999999999999</v>
      </c>
      <c r="AR62" s="59">
        <v>43.040999999999997</v>
      </c>
      <c r="AS62" s="59">
        <v>57.387999999999998</v>
      </c>
      <c r="AT62" s="59">
        <v>80.938000000000002</v>
      </c>
      <c r="AV62" s="59">
        <v>13.375</v>
      </c>
      <c r="AW62" s="59">
        <v>30.803000000000001</v>
      </c>
      <c r="AX62" s="59">
        <v>46.457999999999998</v>
      </c>
      <c r="AY62" s="59">
        <v>72.703999999999994</v>
      </c>
      <c r="BA62" s="59">
        <v>16.527999999999999</v>
      </c>
      <c r="BB62" s="59">
        <v>34.652000000000001</v>
      </c>
      <c r="BC62" s="59">
        <v>73.466000000000008</v>
      </c>
      <c r="BD62" s="59">
        <v>124.01900000000001</v>
      </c>
      <c r="BF62" s="59">
        <v>18.192</v>
      </c>
      <c r="BG62" s="59">
        <v>41.686999999999998</v>
      </c>
      <c r="BH62" s="59">
        <v>57.219000000000001</v>
      </c>
      <c r="BI62" s="59">
        <v>77.363</v>
      </c>
      <c r="BK62" s="59">
        <v>12.375</v>
      </c>
      <c r="BL62" s="59">
        <v>36.661999999999999</v>
      </c>
      <c r="BM62" s="59">
        <v>55.18</v>
      </c>
      <c r="BN62" s="59">
        <v>148.15299999999999</v>
      </c>
      <c r="BO62" s="59">
        <v>142.68100000000001</v>
      </c>
      <c r="BQ62" s="59">
        <v>24.765000000000001</v>
      </c>
      <c r="BR62" s="59">
        <v>48.758000000000003</v>
      </c>
      <c r="BS62" s="59">
        <v>78.204999999999998</v>
      </c>
      <c r="BT62" s="59">
        <v>148.459</v>
      </c>
      <c r="BV62" s="59">
        <v>28.42</v>
      </c>
      <c r="BW62" s="59">
        <v>49.728999999999999</v>
      </c>
      <c r="BX62" s="59">
        <v>81.218000000000004</v>
      </c>
      <c r="BY62" s="59">
        <v>143.75899999999999</v>
      </c>
      <c r="CA62" s="59">
        <v>21.631</v>
      </c>
      <c r="CB62" s="59">
        <v>92.751000000000005</v>
      </c>
      <c r="CC62" s="59">
        <v>163.6</v>
      </c>
      <c r="CD62" s="59">
        <v>210.267</v>
      </c>
      <c r="CF62" s="59">
        <v>35.826000000000001</v>
      </c>
      <c r="CG62" s="59">
        <v>115.566</v>
      </c>
      <c r="CH62" s="59">
        <v>137.06100000000001</v>
      </c>
      <c r="CI62" s="56">
        <v>747.34500000000003</v>
      </c>
      <c r="CK62" s="59">
        <v>26.751000000000001</v>
      </c>
      <c r="CL62" s="59">
        <v>69.034999999999997</v>
      </c>
      <c r="CM62" s="59">
        <v>76.768999999999991</v>
      </c>
      <c r="CN62" s="59">
        <v>363.95100000000002</v>
      </c>
      <c r="CO62" s="213"/>
      <c r="CP62" s="57">
        <v>26.751000000000001</v>
      </c>
      <c r="CQ62" s="56">
        <v>69.034999999999997</v>
      </c>
      <c r="CR62" s="56">
        <v>76.768999999999991</v>
      </c>
      <c r="CS62" s="56">
        <v>88.677999999999997</v>
      </c>
      <c r="CT62" s="213"/>
      <c r="CU62" s="170">
        <v>23.774999999999999</v>
      </c>
      <c r="CV62" s="174">
        <v>94.169999999999987</v>
      </c>
      <c r="CW62" s="174">
        <v>121.30499999999999</v>
      </c>
      <c r="CX62" s="174">
        <v>141.46799999999999</v>
      </c>
      <c r="CY62" s="213"/>
      <c r="CZ62" s="170">
        <v>23.774999999999999</v>
      </c>
      <c r="DA62" s="174">
        <v>365.6</v>
      </c>
      <c r="DB62" s="174">
        <v>190.5</v>
      </c>
      <c r="DC62" s="174">
        <v>222.1</v>
      </c>
      <c r="DD62" s="212"/>
      <c r="DE62" s="174">
        <v>41.9</v>
      </c>
      <c r="DF62" s="174">
        <v>63.3</v>
      </c>
      <c r="DG62" s="174">
        <v>99.1</v>
      </c>
      <c r="DH62" s="174">
        <v>185.1</v>
      </c>
      <c r="DI62" s="212"/>
      <c r="DJ62" s="174">
        <v>31</v>
      </c>
      <c r="DK62" s="174">
        <v>59</v>
      </c>
      <c r="DL62" s="174">
        <v>90</v>
      </c>
      <c r="DM62" s="174">
        <v>149</v>
      </c>
      <c r="DN62" s="212"/>
      <c r="DO62" s="174">
        <v>47</v>
      </c>
      <c r="DP62" s="174">
        <v>483</v>
      </c>
      <c r="DQ62" s="174">
        <v>1315</v>
      </c>
      <c r="DR62" s="174"/>
    </row>
    <row r="63" spans="2:124" ht="15" customHeight="1" x14ac:dyDescent="0.3">
      <c r="B63" s="124" t="s">
        <v>170</v>
      </c>
      <c r="C63" s="53">
        <v>-14.750999999999999</v>
      </c>
      <c r="D63" s="53">
        <v>-11.482999999999997</v>
      </c>
      <c r="E63" s="53">
        <v>-4.667000000000038</v>
      </c>
      <c r="F63" s="53">
        <v>49.415999999999976</v>
      </c>
      <c r="H63" s="53">
        <v>15.001000000000005</v>
      </c>
      <c r="I63" s="53">
        <v>65.898999999999987</v>
      </c>
      <c r="J63" s="53">
        <v>104.639</v>
      </c>
      <c r="K63" s="53">
        <v>175.27500000000009</v>
      </c>
      <c r="M63" s="53">
        <v>25.33900000000002</v>
      </c>
      <c r="N63" s="53">
        <v>72.153999999999996</v>
      </c>
      <c r="O63" s="53">
        <v>122.92600000000004</v>
      </c>
      <c r="P63" s="53">
        <v>214.77399999999997</v>
      </c>
      <c r="R63" s="53">
        <v>-2.7470000000000017</v>
      </c>
      <c r="S63" s="53">
        <v>37.072000000000038</v>
      </c>
      <c r="T63" s="53">
        <v>58.221000000000032</v>
      </c>
      <c r="U63" s="53">
        <v>181.27800000000002</v>
      </c>
      <c r="W63" s="53">
        <v>8.4659999999999975</v>
      </c>
      <c r="X63" s="53">
        <v>48.218000000000018</v>
      </c>
      <c r="Y63" s="53">
        <v>85.034999999999954</v>
      </c>
      <c r="Z63" s="53">
        <v>199.0160000000001</v>
      </c>
      <c r="AB63" s="53">
        <v>10.839999999999979</v>
      </c>
      <c r="AC63" s="53">
        <v>98.556000000000012</v>
      </c>
      <c r="AD63" s="53">
        <v>175.709</v>
      </c>
      <c r="AE63" s="53">
        <v>343.10600000000034</v>
      </c>
      <c r="AG63" s="53">
        <v>42.100000000000009</v>
      </c>
      <c r="AH63" s="53">
        <v>156.06900000000007</v>
      </c>
      <c r="AI63" s="53">
        <v>269.33400000000006</v>
      </c>
      <c r="AJ63" s="53">
        <v>454.41700000000009</v>
      </c>
      <c r="AL63" s="53">
        <v>25.857000000000006</v>
      </c>
      <c r="AM63" s="53">
        <v>186.78799999999998</v>
      </c>
      <c r="AN63" s="53">
        <v>354.18399999999997</v>
      </c>
      <c r="AO63" s="53">
        <v>615.62699999999984</v>
      </c>
      <c r="AQ63" s="53">
        <v>48.42</v>
      </c>
      <c r="AR63" s="53">
        <v>226.47900000000016</v>
      </c>
      <c r="AS63" s="53">
        <v>360.85299999999989</v>
      </c>
      <c r="AT63" s="53">
        <v>609.10300000000007</v>
      </c>
      <c r="AV63" s="53">
        <v>23.703000000000017</v>
      </c>
      <c r="AW63" s="53">
        <v>160.51900000000003</v>
      </c>
      <c r="AX63" s="53">
        <v>267.32899999999995</v>
      </c>
      <c r="AY63" s="53">
        <v>502.68900000000002</v>
      </c>
      <c r="BA63" s="53">
        <v>-63.909000000000056</v>
      </c>
      <c r="BB63" s="53">
        <v>22.55599999999999</v>
      </c>
      <c r="BC63" s="53">
        <v>27.357999999999905</v>
      </c>
      <c r="BD63" s="53">
        <v>226.42099999999988</v>
      </c>
      <c r="BF63" s="53">
        <v>-108.96499999999997</v>
      </c>
      <c r="BG63" s="53">
        <v>98.626000000000118</v>
      </c>
      <c r="BH63" s="53">
        <v>201.71200000000016</v>
      </c>
      <c r="BI63" s="53">
        <v>578.43399999999997</v>
      </c>
      <c r="BK63" s="53">
        <v>-117.732</v>
      </c>
      <c r="BL63" s="53">
        <v>194.023</v>
      </c>
      <c r="BM63" s="53">
        <v>323.23500000000001</v>
      </c>
      <c r="BN63" s="53">
        <v>756.56</v>
      </c>
      <c r="BO63" s="53">
        <v>688.24900000000002</v>
      </c>
      <c r="BQ63" s="53">
        <v>-100.224</v>
      </c>
      <c r="BR63" s="53">
        <v>252.31100000000001</v>
      </c>
      <c r="BS63" s="53">
        <v>392.82499999999999</v>
      </c>
      <c r="BT63" s="53">
        <v>805.67200000000003</v>
      </c>
      <c r="BV63" s="53">
        <v>64.016000000000005</v>
      </c>
      <c r="BW63" s="53">
        <v>249.637</v>
      </c>
      <c r="BX63" s="53">
        <v>584.93499999999995</v>
      </c>
      <c r="BY63" s="53">
        <v>879.24599999999998</v>
      </c>
      <c r="CA63" s="53">
        <v>-260.52199999999999</v>
      </c>
      <c r="CB63" s="53">
        <v>-228.221</v>
      </c>
      <c r="CC63" s="53">
        <v>72.962999999999994</v>
      </c>
      <c r="CD63" s="53">
        <v>153.024</v>
      </c>
      <c r="CF63" s="53">
        <v>87.191999999999993</v>
      </c>
      <c r="CG63" s="53">
        <v>682.202</v>
      </c>
      <c r="CH63" s="53">
        <v>1499.5329999999999</v>
      </c>
      <c r="CI63" s="53">
        <v>1478.971</v>
      </c>
      <c r="CK63" s="53">
        <v>-62.439000000000007</v>
      </c>
      <c r="CL63" s="53">
        <v>353.27200000000011</v>
      </c>
      <c r="CM63" s="53">
        <v>973.6880000000001</v>
      </c>
      <c r="CN63" s="53">
        <v>1128.097</v>
      </c>
      <c r="CP63" s="53">
        <v>-62.439000000000007</v>
      </c>
      <c r="CQ63" s="53">
        <v>353.27200000000011</v>
      </c>
      <c r="CR63" s="53">
        <v>973.6880000000001</v>
      </c>
      <c r="CS63" s="53">
        <v>1403.3700000000001</v>
      </c>
      <c r="CU63" s="109">
        <v>117.01600000000001</v>
      </c>
      <c r="CV63" s="109">
        <v>512.36099999999999</v>
      </c>
      <c r="CW63" s="109">
        <v>1024.191</v>
      </c>
      <c r="CX63" s="109">
        <v>1459.671</v>
      </c>
      <c r="CZ63" s="109">
        <v>117.01600000000001</v>
      </c>
      <c r="DA63" s="109">
        <v>237.08800000000002</v>
      </c>
      <c r="DB63" s="109">
        <v>748.90000000000055</v>
      </c>
      <c r="DC63" s="109">
        <v>1184.4000000000001</v>
      </c>
      <c r="DD63" s="212"/>
      <c r="DE63" s="109">
        <v>230.7</v>
      </c>
      <c r="DF63" s="109">
        <v>837.69999999999948</v>
      </c>
      <c r="DG63" s="109">
        <v>1640.2999999999993</v>
      </c>
      <c r="DH63" s="109">
        <v>2283.5</v>
      </c>
      <c r="DI63" s="212"/>
      <c r="DJ63" s="109">
        <v>411</v>
      </c>
      <c r="DK63" s="109">
        <v>1022</v>
      </c>
      <c r="DL63" s="109">
        <v>1753</v>
      </c>
      <c r="DM63" s="109">
        <v>2415</v>
      </c>
      <c r="DN63" s="212"/>
      <c r="DO63" s="109">
        <v>464</v>
      </c>
      <c r="DP63" s="109">
        <v>1153</v>
      </c>
      <c r="DQ63" s="109">
        <v>1541</v>
      </c>
      <c r="DR63" s="109"/>
    </row>
    <row r="64" spans="2:124" s="40" customFormat="1" ht="15" customHeight="1" x14ac:dyDescent="0.3">
      <c r="B64" s="126" t="s">
        <v>171</v>
      </c>
      <c r="C64" s="87">
        <v>-9.6639150943396229E-2</v>
      </c>
      <c r="D64" s="87">
        <v>-3.5360378392693265E-2</v>
      </c>
      <c r="E64" s="87">
        <v>-8.8386803530170043E-3</v>
      </c>
      <c r="F64" s="87">
        <v>6.0623086973323408E-2</v>
      </c>
      <c r="G64" s="88"/>
      <c r="H64" s="87">
        <v>5.6337975273033206E-2</v>
      </c>
      <c r="I64" s="87">
        <v>0.11695293061160741</v>
      </c>
      <c r="J64" s="87">
        <v>0.11790123874102267</v>
      </c>
      <c r="K64" s="87">
        <v>0.13754264979612854</v>
      </c>
      <c r="L64" s="88"/>
      <c r="M64" s="87">
        <v>7.4601950208446247E-2</v>
      </c>
      <c r="N64" s="87">
        <v>0.10340375099062897</v>
      </c>
      <c r="O64" s="87">
        <v>0.11218885357933611</v>
      </c>
      <c r="P64" s="87">
        <v>0.1323315664396589</v>
      </c>
      <c r="Q64" s="88"/>
      <c r="R64" s="87">
        <v>-5.9317641977974555E-3</v>
      </c>
      <c r="S64" s="87">
        <v>3.8861657029523662E-2</v>
      </c>
      <c r="T64" s="87">
        <v>3.9907464528069113E-2</v>
      </c>
      <c r="U64" s="87">
        <v>9.0498952870433011E-2</v>
      </c>
      <c r="V64" s="88"/>
      <c r="W64" s="87">
        <v>1.9942758206423796E-2</v>
      </c>
      <c r="X64" s="87">
        <v>5.3216462691195981E-2</v>
      </c>
      <c r="Y64" s="87">
        <v>5.8664328418136201E-2</v>
      </c>
      <c r="Z64" s="87">
        <v>9.5710310586248293E-2</v>
      </c>
      <c r="AA64" s="88"/>
      <c r="AB64" s="87">
        <v>2.165738968516864E-2</v>
      </c>
      <c r="AC64" s="87">
        <v>9.1170969156393805E-2</v>
      </c>
      <c r="AD64" s="87">
        <v>0.10316198478893682</v>
      </c>
      <c r="AE64" s="87">
        <v>0.13765481382221148</v>
      </c>
      <c r="AF64" s="88"/>
      <c r="AG64" s="87">
        <v>6.3990126369099926E-2</v>
      </c>
      <c r="AH64" s="87">
        <v>0.11005857322781788</v>
      </c>
      <c r="AI64" s="87">
        <v>0.11908760256910235</v>
      </c>
      <c r="AJ64" s="87">
        <v>0.1409589128206083</v>
      </c>
      <c r="AK64" s="88"/>
      <c r="AL64" s="87">
        <v>3.4438072203146944E-2</v>
      </c>
      <c r="AM64" s="87">
        <v>0.10723793481374823</v>
      </c>
      <c r="AN64" s="87">
        <v>0.1243055316705635</v>
      </c>
      <c r="AO64" s="87">
        <v>0.14955826856241353</v>
      </c>
      <c r="AP64" s="88"/>
      <c r="AQ64" s="87">
        <v>5.1236306033757555E-2</v>
      </c>
      <c r="AR64" s="87">
        <v>0.10632277799998879</v>
      </c>
      <c r="AS64" s="87">
        <v>0.10725786556095528</v>
      </c>
      <c r="AT64" s="87">
        <v>0.12771361259793917</v>
      </c>
      <c r="AU64" s="88"/>
      <c r="AV64" s="87">
        <v>2.3642074374337348E-2</v>
      </c>
      <c r="AW64" s="87">
        <v>6.9978686274073859E-2</v>
      </c>
      <c r="AX64" s="87">
        <v>7.519113577770363E-2</v>
      </c>
      <c r="AY64" s="87">
        <v>9.7983316157777056E-2</v>
      </c>
      <c r="AZ64" s="88"/>
      <c r="BA64" s="87">
        <v>-5.4398462417147707E-2</v>
      </c>
      <c r="BB64" s="87">
        <v>8.4250850595183144E-3</v>
      </c>
      <c r="BC64" s="87">
        <v>6.5675335116331147E-3</v>
      </c>
      <c r="BD64" s="87">
        <v>3.7617423093294161E-2</v>
      </c>
      <c r="BE64" s="88"/>
      <c r="BF64" s="87">
        <v>-7.9985172298624008E-2</v>
      </c>
      <c r="BG64" s="87">
        <v>3.2149316045516164E-2</v>
      </c>
      <c r="BH64" s="87">
        <v>4.1330022210748066E-2</v>
      </c>
      <c r="BI64" s="87">
        <v>8.2287527073693786E-2</v>
      </c>
      <c r="BJ64" s="88"/>
      <c r="BK64" s="87">
        <v>-7.449732717774267E-2</v>
      </c>
      <c r="BL64" s="87">
        <v>5.3448566536128055E-2</v>
      </c>
      <c r="BM64" s="87">
        <v>5.6967426338096087E-2</v>
      </c>
      <c r="BN64" s="87">
        <v>9.4020497204090683E-2</v>
      </c>
      <c r="BO64" s="87">
        <v>7.8603946203643735E-2</v>
      </c>
      <c r="BP64" s="88"/>
      <c r="BQ64" s="87">
        <v>-5.4836732907292303E-2</v>
      </c>
      <c r="BR64" s="87">
        <v>6.2425064735656344E-2</v>
      </c>
      <c r="BS64" s="87">
        <v>6.1475124425213648E-2</v>
      </c>
      <c r="BT64" s="87">
        <v>8.1387233347034724E-2</v>
      </c>
      <c r="BU64" s="88"/>
      <c r="BV64" s="87">
        <v>3.5160277059643842E-2</v>
      </c>
      <c r="BW64" s="87">
        <v>5.9930480383479021E-2</v>
      </c>
      <c r="BX64" s="87">
        <v>9.0024804974600164E-2</v>
      </c>
      <c r="BY64" s="87">
        <v>9.5345781712091612E-2</v>
      </c>
      <c r="BZ64" s="88"/>
      <c r="CA64" s="87">
        <v>-0.22103479667788575</v>
      </c>
      <c r="CB64" s="87">
        <v>-6.8991796717235848E-2</v>
      </c>
      <c r="CC64" s="87">
        <v>1.2681143362460874E-2</v>
      </c>
      <c r="CD64" s="87">
        <v>1.9498274673330887E-2</v>
      </c>
      <c r="CE64" s="88"/>
      <c r="CF64" s="87">
        <v>3.7097627193353806E-2</v>
      </c>
      <c r="CG64" s="87">
        <v>0.11382402210401971</v>
      </c>
      <c r="CH64" s="87">
        <v>0.15136248473286296</v>
      </c>
      <c r="CI64" s="87">
        <v>0.10541734611937525</v>
      </c>
      <c r="CJ64" s="215"/>
      <c r="CK64" s="87">
        <v>-3.4396043400084619E-2</v>
      </c>
      <c r="CL64" s="87">
        <v>7.3513685387679661E-2</v>
      </c>
      <c r="CM64" s="87">
        <v>0.12263803624573606</v>
      </c>
      <c r="CN64" s="87">
        <v>9.9490086594793012E-2</v>
      </c>
      <c r="CO64" s="215"/>
      <c r="CP64" s="87">
        <v>-3.4396043400084619E-2</v>
      </c>
      <c r="CQ64" s="87">
        <v>7.3513685387679661E-2</v>
      </c>
      <c r="CR64" s="87">
        <v>0.12263803624573606</v>
      </c>
      <c r="CS64" s="87">
        <v>0.123767196282354</v>
      </c>
      <c r="CT64" s="215"/>
      <c r="CU64" s="87">
        <v>3.8565303223552602E-2</v>
      </c>
      <c r="CV64" s="87">
        <v>6.9474599704181642E-2</v>
      </c>
      <c r="CW64" s="87">
        <v>8.7227951072201229E-2</v>
      </c>
      <c r="CX64" s="87">
        <v>9.1650433767511058E-2</v>
      </c>
      <c r="CY64" s="215"/>
      <c r="CZ64" s="87">
        <v>3.8565303223552602E-2</v>
      </c>
      <c r="DA64" s="87">
        <v>3.2148414681572209E-2</v>
      </c>
      <c r="DB64" s="87">
        <v>6.3781767391156277E-2</v>
      </c>
      <c r="DC64" s="87">
        <v>7.436662166828871E-2</v>
      </c>
      <c r="DD64" s="215"/>
      <c r="DE64" s="87">
        <v>6.3389569709292742E-2</v>
      </c>
      <c r="DF64" s="87">
        <v>0.10197448507571695</v>
      </c>
      <c r="DG64" s="87">
        <v>0.13054204833947453</v>
      </c>
      <c r="DH64" s="87">
        <v>0.13118888671852558</v>
      </c>
      <c r="DI64" s="215"/>
      <c r="DJ64" s="87">
        <v>9.5448211797491869E-2</v>
      </c>
      <c r="DK64" s="87">
        <v>0.10976264633229514</v>
      </c>
      <c r="DL64" s="87">
        <v>0.12070508848034153</v>
      </c>
      <c r="DM64" s="87">
        <v>0.11958997722095673</v>
      </c>
      <c r="DN64" s="215"/>
      <c r="DO64" s="87">
        <v>9.3661687525232129E-2</v>
      </c>
      <c r="DP64" s="87">
        <v>0.1097259231062048</v>
      </c>
      <c r="DQ64" s="87">
        <v>9.255811159829419E-2</v>
      </c>
      <c r="DR64" s="87"/>
      <c r="DS64" s="215"/>
      <c r="DT64" s="215"/>
    </row>
    <row r="65" spans="2:124" ht="15" customHeight="1" x14ac:dyDescent="0.3">
      <c r="B65" s="123" t="s">
        <v>172</v>
      </c>
      <c r="C65" s="56">
        <v>2.4209999999999998</v>
      </c>
      <c r="D65" s="56">
        <v>6.2850000000000001</v>
      </c>
      <c r="E65" s="56">
        <v>6.2939999999999996</v>
      </c>
      <c r="F65" s="56">
        <v>6.5060000000000002</v>
      </c>
      <c r="H65" s="56">
        <v>0.76400000000000001</v>
      </c>
      <c r="I65" s="56">
        <v>1.2270000000000001</v>
      </c>
      <c r="J65" s="56">
        <v>1.788</v>
      </c>
      <c r="K65" s="56">
        <v>1.532</v>
      </c>
      <c r="M65" s="56">
        <v>0.252</v>
      </c>
      <c r="N65" s="56">
        <v>1.627</v>
      </c>
      <c r="O65" s="56">
        <v>1.907</v>
      </c>
      <c r="P65" s="56">
        <v>18.376000000000001</v>
      </c>
      <c r="R65" s="56">
        <v>4.4889999999999999</v>
      </c>
      <c r="S65" s="56">
        <v>8.2420000000000009</v>
      </c>
      <c r="T65" s="56">
        <v>2.5310000000000001</v>
      </c>
      <c r="U65" s="56">
        <v>2.976</v>
      </c>
      <c r="W65" s="56">
        <v>2.0760000000000001</v>
      </c>
      <c r="X65" s="56">
        <v>15.621</v>
      </c>
      <c r="Y65" s="56">
        <v>5.6429999999999998</v>
      </c>
      <c r="Z65" s="56">
        <v>10.69</v>
      </c>
      <c r="AB65" s="56">
        <v>14.792</v>
      </c>
      <c r="AC65" s="56">
        <v>13.625</v>
      </c>
      <c r="AD65" s="56">
        <v>17.533999999999999</v>
      </c>
      <c r="AE65" s="56">
        <v>13.541</v>
      </c>
      <c r="AG65" s="56">
        <v>2.7709999999999999</v>
      </c>
      <c r="AH65" s="56">
        <v>0.66900000000000004</v>
      </c>
      <c r="AI65" s="56">
        <v>1.778</v>
      </c>
      <c r="AJ65" s="56">
        <v>2.214</v>
      </c>
      <c r="AL65" s="56">
        <v>3.3250000000000002</v>
      </c>
      <c r="AM65" s="56">
        <v>1.0169999999999999</v>
      </c>
      <c r="AN65" s="56">
        <v>1.6160000000000001</v>
      </c>
      <c r="AO65" s="56">
        <v>2.3479999999999999</v>
      </c>
      <c r="AQ65" s="56">
        <v>0.61099999999999999</v>
      </c>
      <c r="AR65" s="56">
        <v>1.5780000000000001</v>
      </c>
      <c r="AS65" s="56">
        <v>1.972</v>
      </c>
      <c r="AT65" s="56">
        <v>3.0019999999999998</v>
      </c>
      <c r="AV65" s="56">
        <v>0.69599999999999995</v>
      </c>
      <c r="AW65" s="56">
        <v>1.2709999999999999</v>
      </c>
      <c r="AX65" s="56">
        <v>1.9339999999999999</v>
      </c>
      <c r="AY65" s="56">
        <v>1.9810000000000001</v>
      </c>
      <c r="BA65" s="56">
        <v>2.206</v>
      </c>
      <c r="BB65" s="56">
        <v>11.296999999999999</v>
      </c>
      <c r="BC65" s="56">
        <v>9.3559999999999981</v>
      </c>
      <c r="BD65" s="56">
        <v>1.3069999999999999</v>
      </c>
      <c r="BF65" s="56">
        <v>1.6679999999999999</v>
      </c>
      <c r="BG65" s="56">
        <v>8.6579999999999995</v>
      </c>
      <c r="BH65" s="56">
        <v>22.141999999999999</v>
      </c>
      <c r="BI65" s="56">
        <v>4.7539999999999996</v>
      </c>
      <c r="BK65" s="56">
        <v>17.087</v>
      </c>
      <c r="BL65" s="56">
        <v>6.7690000000000001</v>
      </c>
      <c r="BM65" s="56">
        <v>5.298</v>
      </c>
      <c r="BN65" s="56">
        <v>8.42</v>
      </c>
      <c r="BO65" s="56">
        <v>9.2469999999999999</v>
      </c>
      <c r="BQ65" s="56">
        <v>12.327</v>
      </c>
      <c r="BR65" s="56">
        <v>36.478999999999999</v>
      </c>
      <c r="BS65" s="56">
        <v>7.09</v>
      </c>
      <c r="BT65" s="56">
        <v>10.914</v>
      </c>
      <c r="BV65" s="56">
        <v>3.7959999999999998</v>
      </c>
      <c r="BW65" s="56">
        <v>5.0380000000000003</v>
      </c>
      <c r="BX65" s="56">
        <v>6.8849999999999998</v>
      </c>
      <c r="BY65" s="56">
        <v>10.747</v>
      </c>
      <c r="CA65" s="56">
        <v>3.3959999999999999</v>
      </c>
      <c r="CB65" s="56">
        <v>69.373000000000005</v>
      </c>
      <c r="CC65" s="56">
        <v>126.874</v>
      </c>
      <c r="CD65" s="56">
        <v>71.507999999999996</v>
      </c>
      <c r="CF65" s="56">
        <v>10.962999999999999</v>
      </c>
      <c r="CG65" s="56">
        <v>18.719000000000001</v>
      </c>
      <c r="CH65" s="56">
        <v>26.206</v>
      </c>
      <c r="CI65" s="56">
        <v>26.344999999999999</v>
      </c>
      <c r="CK65" s="56">
        <v>8.8729999999999993</v>
      </c>
      <c r="CL65" s="56">
        <v>13.152999999999999</v>
      </c>
      <c r="CM65" s="56">
        <v>20.353999999999999</v>
      </c>
      <c r="CN65" s="56">
        <v>25.672999999999998</v>
      </c>
      <c r="CP65" s="57">
        <v>8.8729999999999993</v>
      </c>
      <c r="CQ65" s="56">
        <v>13.152999999999999</v>
      </c>
      <c r="CR65" s="56">
        <v>20.353999999999999</v>
      </c>
      <c r="CS65" s="56">
        <v>19.291</v>
      </c>
      <c r="CU65" s="174">
        <v>2.7610000000000001</v>
      </c>
      <c r="CV65" s="174">
        <v>238.80799999999999</v>
      </c>
      <c r="CW65" s="174">
        <v>248.97799999999998</v>
      </c>
      <c r="CX65" s="174">
        <v>126.93599999999998</v>
      </c>
      <c r="CZ65" s="174">
        <v>2.7610000000000001</v>
      </c>
      <c r="DA65" s="174">
        <v>238.80799999999999</v>
      </c>
      <c r="DB65" s="174">
        <v>249</v>
      </c>
      <c r="DC65" s="174">
        <v>126.9</v>
      </c>
      <c r="DD65" s="212"/>
      <c r="DE65" s="174">
        <v>14.7</v>
      </c>
      <c r="DF65" s="174">
        <v>33.200000000000003</v>
      </c>
      <c r="DG65" s="174">
        <v>53</v>
      </c>
      <c r="DH65" s="174">
        <v>98</v>
      </c>
      <c r="DI65" s="212"/>
      <c r="DJ65" s="174">
        <v>33</v>
      </c>
      <c r="DK65" s="174">
        <v>69</v>
      </c>
      <c r="DL65" s="174">
        <v>108</v>
      </c>
      <c r="DM65" s="174">
        <v>142</v>
      </c>
      <c r="DN65" s="212"/>
      <c r="DO65" s="174">
        <v>57</v>
      </c>
      <c r="DP65" s="174">
        <v>19</v>
      </c>
      <c r="DQ65" s="174">
        <v>29</v>
      </c>
      <c r="DR65" s="174"/>
    </row>
    <row r="66" spans="2:124" ht="15" customHeight="1" x14ac:dyDescent="0.3">
      <c r="B66" s="123" t="s">
        <v>173</v>
      </c>
      <c r="C66" s="56">
        <v>1.7290000000000001</v>
      </c>
      <c r="D66" s="56">
        <v>3.573</v>
      </c>
      <c r="E66" s="56">
        <v>5.399</v>
      </c>
      <c r="F66" s="56">
        <v>7.617</v>
      </c>
      <c r="H66" s="56">
        <v>1.663</v>
      </c>
      <c r="I66" s="56">
        <v>5.8230000000000004</v>
      </c>
      <c r="J66" s="56">
        <v>5.0590000000000002</v>
      </c>
      <c r="K66" s="56">
        <v>10.975</v>
      </c>
      <c r="M66" s="56">
        <v>3.1880000000000002</v>
      </c>
      <c r="N66" s="56">
        <v>10.065</v>
      </c>
      <c r="O66" s="56">
        <v>9.9510000000000005</v>
      </c>
      <c r="P66" s="56">
        <v>19.925000000000001</v>
      </c>
      <c r="R66" s="56">
        <v>5.6529999999999996</v>
      </c>
      <c r="S66" s="56">
        <v>13.738</v>
      </c>
      <c r="T66" s="56">
        <v>25.623000000000001</v>
      </c>
      <c r="U66" s="56">
        <v>45.003</v>
      </c>
      <c r="W66" s="56">
        <v>11.419</v>
      </c>
      <c r="X66" s="56">
        <v>14.177</v>
      </c>
      <c r="Y66" s="56">
        <v>21.161999999999999</v>
      </c>
      <c r="Z66" s="56">
        <v>28.888000000000002</v>
      </c>
      <c r="AB66" s="56">
        <v>6.5670000000000002</v>
      </c>
      <c r="AC66" s="56">
        <v>13.077999999999999</v>
      </c>
      <c r="AD66" s="56">
        <v>18.863</v>
      </c>
      <c r="AE66" s="56">
        <v>25.623999999999999</v>
      </c>
      <c r="AG66" s="56">
        <v>4.9939999999999998</v>
      </c>
      <c r="AH66" s="56">
        <v>21.593</v>
      </c>
      <c r="AI66" s="56">
        <v>24.204999999999998</v>
      </c>
      <c r="AJ66" s="56">
        <v>32.494999999999997</v>
      </c>
      <c r="AL66" s="56">
        <v>3.234</v>
      </c>
      <c r="AM66" s="56">
        <v>18.306000000000001</v>
      </c>
      <c r="AN66" s="56">
        <v>52.774000000000001</v>
      </c>
      <c r="AO66" s="56">
        <v>94.103999999999999</v>
      </c>
      <c r="AQ66" s="56">
        <v>61.454000000000001</v>
      </c>
      <c r="AR66" s="56">
        <v>36.938000000000002</v>
      </c>
      <c r="AS66" s="56">
        <v>76.582999999999998</v>
      </c>
      <c r="AT66" s="56">
        <v>152.21</v>
      </c>
      <c r="AV66" s="56">
        <v>54.113</v>
      </c>
      <c r="AW66" s="56">
        <v>33.229999999999997</v>
      </c>
      <c r="AX66" s="56">
        <v>48.247</v>
      </c>
      <c r="AY66" s="56">
        <v>90.302000000000007</v>
      </c>
      <c r="BA66" s="56">
        <v>7.2409999999999997</v>
      </c>
      <c r="BB66" s="56">
        <v>13.91</v>
      </c>
      <c r="BC66" s="56">
        <v>20.016999999999999</v>
      </c>
      <c r="BD66" s="56">
        <v>33.65</v>
      </c>
      <c r="BF66" s="56">
        <v>4.2</v>
      </c>
      <c r="BG66" s="56">
        <v>9.8090000000000011</v>
      </c>
      <c r="BH66" s="56">
        <v>12.044</v>
      </c>
      <c r="BI66" s="56">
        <v>19.516999999999999</v>
      </c>
      <c r="BK66" s="56">
        <v>2.5419999999999998</v>
      </c>
      <c r="BL66" s="56">
        <v>7.6989999999999998</v>
      </c>
      <c r="BM66" s="56">
        <v>25.439</v>
      </c>
      <c r="BN66" s="56">
        <v>41.3</v>
      </c>
      <c r="BO66" s="56">
        <v>40.683</v>
      </c>
      <c r="BQ66" s="56">
        <v>28.956</v>
      </c>
      <c r="BR66" s="56">
        <v>63.869</v>
      </c>
      <c r="BS66" s="56">
        <v>131.55099999999999</v>
      </c>
      <c r="BT66" s="56">
        <v>151.39599999999999</v>
      </c>
      <c r="BV66" s="56">
        <v>31.099</v>
      </c>
      <c r="BW66" s="56">
        <v>71.882999999999996</v>
      </c>
      <c r="BX66" s="56">
        <v>115.089</v>
      </c>
      <c r="BY66" s="56">
        <v>152.87700000000001</v>
      </c>
      <c r="CA66" s="56">
        <v>161.911</v>
      </c>
      <c r="CB66" s="56">
        <v>194.17699999999999</v>
      </c>
      <c r="CC66" s="56">
        <v>312.36</v>
      </c>
      <c r="CD66" s="56">
        <v>341.04599999999999</v>
      </c>
      <c r="CF66" s="56">
        <v>49.048999999999999</v>
      </c>
      <c r="CG66" s="56">
        <v>82.771000000000001</v>
      </c>
      <c r="CH66" s="56">
        <v>128.25700000000001</v>
      </c>
      <c r="CI66" s="56">
        <v>273.30599999999998</v>
      </c>
      <c r="CK66" s="56">
        <v>37.625</v>
      </c>
      <c r="CL66" s="56">
        <v>58.573999999999998</v>
      </c>
      <c r="CM66" s="56">
        <v>86.576999999999998</v>
      </c>
      <c r="CN66" s="56">
        <v>215.99700000000001</v>
      </c>
      <c r="CP66" s="57">
        <v>37.625</v>
      </c>
      <c r="CQ66" s="56">
        <v>58.573999999999998</v>
      </c>
      <c r="CR66" s="56">
        <v>86.576999999999998</v>
      </c>
      <c r="CS66" s="56">
        <v>209.61500000000001</v>
      </c>
      <c r="CU66" s="174">
        <v>45.125999999999998</v>
      </c>
      <c r="CV66" s="174">
        <v>78.396999999999991</v>
      </c>
      <c r="CW66" s="174">
        <v>141.94399999999999</v>
      </c>
      <c r="CX66" s="174">
        <v>223.84899999999999</v>
      </c>
      <c r="CZ66" s="174">
        <v>45.125999999999998</v>
      </c>
      <c r="DA66" s="174">
        <v>78.396999999999991</v>
      </c>
      <c r="DB66" s="174">
        <v>141.9</v>
      </c>
      <c r="DC66" s="174">
        <v>223.8</v>
      </c>
      <c r="DD66" s="212"/>
      <c r="DE66" s="174">
        <v>100.2</v>
      </c>
      <c r="DF66" s="174">
        <v>159.5</v>
      </c>
      <c r="DG66" s="174">
        <v>263.8</v>
      </c>
      <c r="DH66" s="174">
        <v>334.3</v>
      </c>
      <c r="DI66" s="212"/>
      <c r="DJ66" s="174">
        <v>62</v>
      </c>
      <c r="DK66" s="174">
        <v>159</v>
      </c>
      <c r="DL66" s="174">
        <v>205</v>
      </c>
      <c r="DM66" s="174">
        <v>306</v>
      </c>
      <c r="DN66" s="212"/>
      <c r="DO66" s="174">
        <v>82</v>
      </c>
      <c r="DP66" s="174">
        <v>219</v>
      </c>
      <c r="DQ66" s="174">
        <v>362</v>
      </c>
      <c r="DR66" s="174"/>
    </row>
    <row r="67" spans="2:124" ht="15" customHeight="1" x14ac:dyDescent="0.3">
      <c r="B67" s="123" t="s">
        <v>174</v>
      </c>
      <c r="C67" s="56">
        <v>-14.059000000000001</v>
      </c>
      <c r="D67" s="56">
        <v>-8.7709999999999972</v>
      </c>
      <c r="E67" s="56">
        <v>-3.7720000000000384</v>
      </c>
      <c r="F67" s="56">
        <v>48.304999999999978</v>
      </c>
      <c r="H67" s="56">
        <v>14.102000000000004</v>
      </c>
      <c r="I67" s="56">
        <v>61.30299999999999</v>
      </c>
      <c r="J67" s="56">
        <v>101.36799999999999</v>
      </c>
      <c r="K67" s="56">
        <v>165.83200000000011</v>
      </c>
      <c r="M67" s="56">
        <v>22.40300000000002</v>
      </c>
      <c r="N67" s="56">
        <v>63.715999999999994</v>
      </c>
      <c r="O67" s="56">
        <v>114.88200000000003</v>
      </c>
      <c r="P67" s="56">
        <v>213.22499999999997</v>
      </c>
      <c r="R67" s="56">
        <v>-3.9110000000000014</v>
      </c>
      <c r="S67" s="56">
        <v>31.576000000000036</v>
      </c>
      <c r="T67" s="56">
        <v>35.129000000000033</v>
      </c>
      <c r="U67" s="56">
        <v>139.25100000000003</v>
      </c>
      <c r="W67" s="56">
        <v>-0.87700000000000244</v>
      </c>
      <c r="X67" s="56">
        <v>49.66200000000002</v>
      </c>
      <c r="Y67" s="56">
        <v>69.515999999999963</v>
      </c>
      <c r="Z67" s="56">
        <v>180.8180000000001</v>
      </c>
      <c r="AB67" s="56">
        <v>19.064999999999976</v>
      </c>
      <c r="AC67" s="56">
        <v>99.103000000000009</v>
      </c>
      <c r="AD67" s="56">
        <v>174.38</v>
      </c>
      <c r="AE67" s="56">
        <v>331.02300000000031</v>
      </c>
      <c r="AG67" s="56">
        <v>39.87700000000001</v>
      </c>
      <c r="AH67" s="56">
        <v>135.1450000000001</v>
      </c>
      <c r="AI67" s="56">
        <v>246.9070000000001</v>
      </c>
      <c r="AJ67" s="56">
        <v>424.13600000000008</v>
      </c>
      <c r="AL67" s="56">
        <v>25.948000000000008</v>
      </c>
      <c r="AM67" s="56">
        <v>169.49899999999997</v>
      </c>
      <c r="AN67" s="56">
        <v>303.02599999999995</v>
      </c>
      <c r="AO67" s="56">
        <v>523.87099999999975</v>
      </c>
      <c r="AQ67" s="56">
        <v>-12.423000000000002</v>
      </c>
      <c r="AR67" s="56">
        <v>191.11900000000014</v>
      </c>
      <c r="AS67" s="56">
        <v>286.24199999999985</v>
      </c>
      <c r="AT67" s="56">
        <v>459.89499999999998</v>
      </c>
      <c r="AV67" s="56">
        <v>-29.713999999999981</v>
      </c>
      <c r="AW67" s="56">
        <v>128.56000000000003</v>
      </c>
      <c r="AX67" s="56">
        <v>221.01599999999996</v>
      </c>
      <c r="AY67" s="56">
        <v>414.36799999999999</v>
      </c>
      <c r="BA67" s="56">
        <v>-68.944000000000045</v>
      </c>
      <c r="BB67" s="56">
        <v>19.942999999999998</v>
      </c>
      <c r="BC67" s="56">
        <v>16.696999999999925</v>
      </c>
      <c r="BD67" s="56">
        <v>194.07799999999986</v>
      </c>
      <c r="BF67" s="56">
        <v>-111.49699999999997</v>
      </c>
      <c r="BG67" s="56">
        <v>97.475000000000122</v>
      </c>
      <c r="BH67" s="56">
        <v>211.81000000000014</v>
      </c>
      <c r="BI67" s="56">
        <v>563.67100000000005</v>
      </c>
      <c r="BK67" s="56">
        <v>-103.187</v>
      </c>
      <c r="BL67" s="56">
        <v>193.09300000000002</v>
      </c>
      <c r="BM67" s="56">
        <v>303.09399999999999</v>
      </c>
      <c r="BN67" s="56">
        <v>723.68</v>
      </c>
      <c r="BO67" s="56">
        <v>656.81299999999999</v>
      </c>
      <c r="BQ67" s="56">
        <v>-116.85299999999999</v>
      </c>
      <c r="BR67" s="56">
        <v>224.92099999999999</v>
      </c>
      <c r="BS67" s="56">
        <v>268.36399999999998</v>
      </c>
      <c r="BT67" s="56">
        <v>665.19</v>
      </c>
      <c r="BV67" s="56">
        <v>36.713000000000001</v>
      </c>
      <c r="BW67" s="56">
        <v>182.792</v>
      </c>
      <c r="BX67" s="56">
        <v>476.73099999999999</v>
      </c>
      <c r="BY67" s="56">
        <v>737.11599999999999</v>
      </c>
      <c r="CA67" s="56">
        <v>-419.03699999999998</v>
      </c>
      <c r="CB67" s="56">
        <v>-353.02499999999998</v>
      </c>
      <c r="CC67" s="56">
        <v>-112.523</v>
      </c>
      <c r="CD67" s="56">
        <v>-116.514</v>
      </c>
      <c r="CF67" s="56">
        <v>49.106000000000002</v>
      </c>
      <c r="CG67" s="56">
        <v>618.15</v>
      </c>
      <c r="CH67" s="56">
        <v>1397.482</v>
      </c>
      <c r="CI67" s="56">
        <v>1232.01</v>
      </c>
      <c r="CK67" s="56">
        <v>-91.191000000000003</v>
      </c>
      <c r="CL67" s="56">
        <v>307.85100000000011</v>
      </c>
      <c r="CM67" s="56">
        <v>907.46500000000003</v>
      </c>
      <c r="CN67" s="56">
        <v>937.77299999999991</v>
      </c>
      <c r="CP67" s="56">
        <v>-91.191000000000003</v>
      </c>
      <c r="CQ67" s="56">
        <v>307.85100000000011</v>
      </c>
      <c r="CR67" s="56">
        <v>907.46500000000003</v>
      </c>
      <c r="CS67" s="56">
        <v>1213.046</v>
      </c>
      <c r="CU67" s="174">
        <v>74.650999999999996</v>
      </c>
      <c r="CV67" s="174">
        <v>672.77199999999993</v>
      </c>
      <c r="CW67" s="174">
        <v>1131.2249999999999</v>
      </c>
      <c r="CX67" s="174">
        <v>1362.7579999999998</v>
      </c>
      <c r="CZ67" s="174">
        <v>74.650999999999996</v>
      </c>
      <c r="DA67" s="174">
        <v>397.49900000000002</v>
      </c>
      <c r="DB67" s="174">
        <v>856.00000000000057</v>
      </c>
      <c r="DC67" s="174">
        <v>1087.4999999999993</v>
      </c>
      <c r="DD67" s="212"/>
      <c r="DE67" s="174">
        <v>145.19999999999999</v>
      </c>
      <c r="DF67" s="174">
        <v>711.39999999999952</v>
      </c>
      <c r="DG67" s="174">
        <v>1429.4999999999993</v>
      </c>
      <c r="DH67" s="174">
        <v>2047.2</v>
      </c>
      <c r="DI67" s="212"/>
      <c r="DJ67" s="174">
        <v>382</v>
      </c>
      <c r="DK67" s="174">
        <v>932</v>
      </c>
      <c r="DL67" s="174">
        <v>1656</v>
      </c>
      <c r="DM67" s="174">
        <v>2251</v>
      </c>
      <c r="DN67" s="212"/>
      <c r="DO67" s="174">
        <v>439</v>
      </c>
      <c r="DP67" s="174">
        <v>953</v>
      </c>
      <c r="DQ67" s="174">
        <v>1208</v>
      </c>
      <c r="DR67" s="174"/>
    </row>
    <row r="68" spans="2:124" ht="15" customHeight="1" x14ac:dyDescent="0.3">
      <c r="B68" s="123" t="s">
        <v>175</v>
      </c>
      <c r="C68" s="56">
        <v>-0.442</v>
      </c>
      <c r="D68" s="56">
        <v>-0.495</v>
      </c>
      <c r="E68" s="56">
        <v>0.873</v>
      </c>
      <c r="F68" s="56">
        <v>8.9819999999999993</v>
      </c>
      <c r="H68" s="56">
        <v>2.7309999999999999</v>
      </c>
      <c r="I68" s="56">
        <v>11.058999999999999</v>
      </c>
      <c r="J68" s="56">
        <v>18.581</v>
      </c>
      <c r="K68" s="56">
        <v>31.082999999999998</v>
      </c>
      <c r="M68" s="56">
        <v>4.3230000000000004</v>
      </c>
      <c r="N68" s="56">
        <v>10.948</v>
      </c>
      <c r="O68" s="56">
        <v>21.302</v>
      </c>
      <c r="P68" s="56">
        <v>45.718000000000004</v>
      </c>
      <c r="R68" s="56">
        <v>3.8679999999999999</v>
      </c>
      <c r="S68" s="56">
        <v>9.2899999999999991</v>
      </c>
      <c r="T68" s="56">
        <v>12.364000000000001</v>
      </c>
      <c r="U68" s="56">
        <v>34.53</v>
      </c>
      <c r="W68" s="56">
        <v>3.907</v>
      </c>
      <c r="X68" s="56">
        <v>16.588000000000001</v>
      </c>
      <c r="Y68" s="56">
        <v>19.741</v>
      </c>
      <c r="Z68" s="56">
        <v>43.405999999999999</v>
      </c>
      <c r="AB68" s="56">
        <v>4.9290000000000003</v>
      </c>
      <c r="AC68" s="56">
        <v>20.792000000000002</v>
      </c>
      <c r="AD68" s="56">
        <v>34.947000000000003</v>
      </c>
      <c r="AE68" s="56">
        <v>61.877000000000002</v>
      </c>
      <c r="AG68" s="56">
        <v>5.9180000000000001</v>
      </c>
      <c r="AH68" s="56">
        <v>23.324000000000002</v>
      </c>
      <c r="AI68" s="56">
        <v>40.472000000000001</v>
      </c>
      <c r="AJ68" s="56">
        <v>70.159000000000006</v>
      </c>
      <c r="AL68" s="56">
        <v>6.3959999999999999</v>
      </c>
      <c r="AM68" s="56">
        <v>29.614999999999998</v>
      </c>
      <c r="AN68" s="56">
        <v>52.155000000000001</v>
      </c>
      <c r="AO68" s="56">
        <v>91.012</v>
      </c>
      <c r="AQ68" s="56">
        <v>1.841</v>
      </c>
      <c r="AR68" s="56">
        <v>36.927</v>
      </c>
      <c r="AS68" s="56">
        <v>50.009</v>
      </c>
      <c r="AT68" s="56">
        <v>-21.965</v>
      </c>
      <c r="AV68" s="56">
        <v>7.6210000000000004</v>
      </c>
      <c r="AW68" s="56">
        <v>29.266999999999999</v>
      </c>
      <c r="AX68" s="56">
        <v>42.003</v>
      </c>
      <c r="AY68" s="56">
        <v>63.048000000000002</v>
      </c>
      <c r="BA68" s="56">
        <v>-3.3639999999999999</v>
      </c>
      <c r="BB68" s="56">
        <v>-4.2949999999999999</v>
      </c>
      <c r="BC68" s="56">
        <v>-1.0469999999999997</v>
      </c>
      <c r="BD68" s="56">
        <v>19.303000000000001</v>
      </c>
      <c r="BF68" s="56">
        <v>5.5309999999999997</v>
      </c>
      <c r="BG68" s="56">
        <v>41.326000000000001</v>
      </c>
      <c r="BH68" s="56">
        <v>70.584999999999994</v>
      </c>
      <c r="BI68" s="56">
        <v>122.89700000000001</v>
      </c>
      <c r="BK68" s="56">
        <v>1.5820000000000001</v>
      </c>
      <c r="BL68" s="56">
        <v>91.73299999999999</v>
      </c>
      <c r="BM68" s="56">
        <v>110.17700000000001</v>
      </c>
      <c r="BN68" s="56">
        <v>218.50399999999999</v>
      </c>
      <c r="BO68" s="56">
        <v>214.327</v>
      </c>
      <c r="BQ68" s="56">
        <v>-2.2639999999999998</v>
      </c>
      <c r="BR68" s="56">
        <v>134.03299999999999</v>
      </c>
      <c r="BS68" s="56">
        <v>157.845</v>
      </c>
      <c r="BT68" s="56">
        <v>244.15100000000001</v>
      </c>
      <c r="BV68" s="56">
        <v>13.416</v>
      </c>
      <c r="BW68" s="56">
        <v>127.55500000000001</v>
      </c>
      <c r="BX68" s="56">
        <v>185.107</v>
      </c>
      <c r="BY68" s="56">
        <v>251.11099999999999</v>
      </c>
      <c r="CA68" s="56">
        <v>-57.046999999999997</v>
      </c>
      <c r="CB68" s="56">
        <v>39.603999999999999</v>
      </c>
      <c r="CC68" s="56">
        <v>33.235999999999997</v>
      </c>
      <c r="CD68" s="56">
        <v>73.616</v>
      </c>
      <c r="CF68" s="56">
        <v>27.558</v>
      </c>
      <c r="CG68" s="56">
        <v>137.50700000000001</v>
      </c>
      <c r="CH68" s="56">
        <v>289.25799999999998</v>
      </c>
      <c r="CI68" s="56">
        <v>278.488</v>
      </c>
      <c r="CK68" s="56">
        <v>-11.27</v>
      </c>
      <c r="CL68" s="56">
        <v>80.983000000000004</v>
      </c>
      <c r="CM68" s="56">
        <v>194.46699999999998</v>
      </c>
      <c r="CN68" s="56">
        <v>212.42499999999998</v>
      </c>
      <c r="CP68" s="57">
        <v>-11.27</v>
      </c>
      <c r="CQ68" s="56">
        <v>80.983000000000004</v>
      </c>
      <c r="CR68" s="56">
        <v>194.46699999999998</v>
      </c>
      <c r="CS68" s="56">
        <v>212.42499999999998</v>
      </c>
      <c r="CU68" s="174">
        <v>47.344000000000001</v>
      </c>
      <c r="CV68" s="174">
        <v>107.929</v>
      </c>
      <c r="CW68" s="174">
        <v>170.85500000000002</v>
      </c>
      <c r="CX68" s="174">
        <v>218.536</v>
      </c>
      <c r="CZ68" s="174">
        <v>47.344000000000001</v>
      </c>
      <c r="DA68" s="174">
        <v>107.929</v>
      </c>
      <c r="DB68" s="174">
        <v>170.9</v>
      </c>
      <c r="DC68" s="174">
        <v>218.5</v>
      </c>
      <c r="DD68" s="212"/>
      <c r="DE68" s="174">
        <v>33.4</v>
      </c>
      <c r="DF68" s="174">
        <v>158.1</v>
      </c>
      <c r="DG68" s="174">
        <v>301.89999999999998</v>
      </c>
      <c r="DH68" s="174">
        <v>435.2</v>
      </c>
      <c r="DI68" s="212"/>
      <c r="DJ68" s="174">
        <v>105</v>
      </c>
      <c r="DK68" s="174">
        <v>212</v>
      </c>
      <c r="DL68" s="174">
        <v>359</v>
      </c>
      <c r="DM68" s="174">
        <v>504</v>
      </c>
      <c r="DN68" s="212"/>
      <c r="DO68" s="174">
        <v>107</v>
      </c>
      <c r="DP68" s="174">
        <v>154</v>
      </c>
      <c r="DQ68" s="174">
        <v>425</v>
      </c>
      <c r="DR68" s="174"/>
    </row>
    <row r="69" spans="2:124" ht="15" customHeight="1" x14ac:dyDescent="0.3">
      <c r="B69" s="124" t="s">
        <v>334</v>
      </c>
      <c r="C69" s="53">
        <v>-13.617000000000001</v>
      </c>
      <c r="D69" s="53">
        <v>-8.275999999999998</v>
      </c>
      <c r="E69" s="53">
        <v>-4.6450000000000387</v>
      </c>
      <c r="F69" s="53">
        <v>39.322999999999979</v>
      </c>
      <c r="H69" s="53">
        <v>11.371000000000004</v>
      </c>
      <c r="I69" s="53">
        <v>50.243999999999993</v>
      </c>
      <c r="J69" s="53">
        <v>82.786999999999992</v>
      </c>
      <c r="K69" s="53">
        <v>134.74900000000011</v>
      </c>
      <c r="M69" s="53">
        <v>18.08000000000002</v>
      </c>
      <c r="N69" s="53">
        <v>52.767999999999994</v>
      </c>
      <c r="O69" s="53">
        <v>93.580000000000041</v>
      </c>
      <c r="P69" s="53">
        <v>167.47399999999996</v>
      </c>
      <c r="R69" s="53">
        <v>-7.7790000000000017</v>
      </c>
      <c r="S69" s="53">
        <v>22.286000000000037</v>
      </c>
      <c r="T69" s="53">
        <v>22.765000000000033</v>
      </c>
      <c r="U69" s="53">
        <v>104.63400000000003</v>
      </c>
      <c r="W69" s="53">
        <v>-4.7840000000000025</v>
      </c>
      <c r="X69" s="53">
        <v>33.074000000000019</v>
      </c>
      <c r="Y69" s="53">
        <v>49.774999999999963</v>
      </c>
      <c r="Z69" s="53">
        <v>137.41200000000009</v>
      </c>
      <c r="AB69" s="53">
        <v>14.135999999999976</v>
      </c>
      <c r="AC69" s="53">
        <v>78.311000000000007</v>
      </c>
      <c r="AD69" s="53">
        <v>139.43299999999999</v>
      </c>
      <c r="AE69" s="53">
        <v>268.72500000000031</v>
      </c>
      <c r="AG69" s="53">
        <v>33.616000000000007</v>
      </c>
      <c r="AH69" s="53">
        <v>111.1230000000001</v>
      </c>
      <c r="AI69" s="53">
        <v>205.28100000000009</v>
      </c>
      <c r="AJ69" s="53">
        <v>352.42900000000009</v>
      </c>
      <c r="AL69" s="53">
        <v>19.172000000000008</v>
      </c>
      <c r="AM69" s="53">
        <v>139.03299999999996</v>
      </c>
      <c r="AN69" s="53">
        <v>249.49499999999995</v>
      </c>
      <c r="AO69" s="53">
        <v>430.96399999999977</v>
      </c>
      <c r="AQ69" s="53">
        <v>-14.915000000000001</v>
      </c>
      <c r="AR69" s="53">
        <v>152.74300000000014</v>
      </c>
      <c r="AS69" s="53">
        <v>234.47199999999984</v>
      </c>
      <c r="AT69" s="53">
        <v>479.54599999999994</v>
      </c>
      <c r="AV69" s="53">
        <v>-37.33499999999998</v>
      </c>
      <c r="AW69" s="53">
        <v>99.293000000000035</v>
      </c>
      <c r="AX69" s="53">
        <v>179.01299999999998</v>
      </c>
      <c r="AY69" s="53">
        <v>351.32</v>
      </c>
      <c r="BA69" s="53">
        <v>-65.580000000000041</v>
      </c>
      <c r="BB69" s="53">
        <v>24.238</v>
      </c>
      <c r="BC69" s="53">
        <v>17.743999999999929</v>
      </c>
      <c r="BD69" s="53">
        <v>174.77499999999986</v>
      </c>
      <c r="BF69" s="53">
        <v>-117.02799999999998</v>
      </c>
      <c r="BG69" s="53">
        <v>56.245000000000019</v>
      </c>
      <c r="BH69" s="53">
        <v>141.363</v>
      </c>
      <c r="BI69" s="53">
        <v>440.851</v>
      </c>
      <c r="BK69" s="53">
        <v>-104.76900000000001</v>
      </c>
      <c r="BL69" s="53">
        <v>101.35999999999999</v>
      </c>
      <c r="BM69" s="53">
        <v>192.917</v>
      </c>
      <c r="BN69" s="53">
        <v>505.17599999999999</v>
      </c>
      <c r="BO69" s="53">
        <v>442.48599999999999</v>
      </c>
      <c r="BQ69" s="53">
        <v>-114.589</v>
      </c>
      <c r="BR69" s="53">
        <v>90.888000000000005</v>
      </c>
      <c r="BS69" s="53">
        <v>110.51900000000001</v>
      </c>
      <c r="BT69" s="53">
        <v>421.03899999999999</v>
      </c>
      <c r="BV69" s="53">
        <v>23.297000000000001</v>
      </c>
      <c r="BW69" s="53">
        <v>55.237000000000002</v>
      </c>
      <c r="BX69" s="53">
        <v>291.62400000000002</v>
      </c>
      <c r="BY69" s="53">
        <v>486.005</v>
      </c>
      <c r="CA69" s="53">
        <v>-361.99</v>
      </c>
      <c r="CB69" s="53">
        <v>-392.62900000000002</v>
      </c>
      <c r="CC69" s="53">
        <v>-145.75899999999999</v>
      </c>
      <c r="CD69" s="53">
        <v>-190.13</v>
      </c>
      <c r="CF69" s="53">
        <v>21.547999999999998</v>
      </c>
      <c r="CG69" s="53">
        <v>480.64299999999997</v>
      </c>
      <c r="CH69" s="53">
        <v>1108.2239999999999</v>
      </c>
      <c r="CI69" s="53">
        <v>953.52200000000005</v>
      </c>
      <c r="CK69" s="53">
        <v>-79.921000000000006</v>
      </c>
      <c r="CL69" s="53">
        <v>226.86800000000011</v>
      </c>
      <c r="CM69" s="53">
        <v>712.99800000000005</v>
      </c>
      <c r="CN69" s="53">
        <v>725.34799999999996</v>
      </c>
      <c r="CP69" s="53">
        <v>-79.921000000000006</v>
      </c>
      <c r="CQ69" s="53">
        <v>226.86800000000011</v>
      </c>
      <c r="CR69" s="53">
        <v>712.99800000000005</v>
      </c>
      <c r="CS69" s="53">
        <v>1000.6210000000001</v>
      </c>
      <c r="CU69" s="109">
        <v>27.306999999999999</v>
      </c>
      <c r="CV69" s="109">
        <v>564.84299999999996</v>
      </c>
      <c r="CW69" s="109">
        <v>960.36999999999989</v>
      </c>
      <c r="CX69" s="109">
        <v>1144.222</v>
      </c>
      <c r="CZ69" s="109">
        <v>27.306999999999999</v>
      </c>
      <c r="DA69" s="109">
        <v>289.57</v>
      </c>
      <c r="DB69" s="109">
        <v>685.10000000000059</v>
      </c>
      <c r="DC69" s="109">
        <v>868.99999999999932</v>
      </c>
      <c r="DD69" s="212"/>
      <c r="DE69" s="109">
        <v>111.8</v>
      </c>
      <c r="DF69" s="109">
        <v>553.2999999999995</v>
      </c>
      <c r="DG69" s="109">
        <v>1127.5999999999995</v>
      </c>
      <c r="DH69" s="109">
        <v>1612.0000000000005</v>
      </c>
      <c r="DI69" s="212"/>
      <c r="DJ69" s="109">
        <v>277</v>
      </c>
      <c r="DK69" s="109">
        <v>720</v>
      </c>
      <c r="DL69" s="109">
        <v>1297</v>
      </c>
      <c r="DM69" s="109">
        <v>1747</v>
      </c>
      <c r="DN69" s="212"/>
      <c r="DO69" s="109">
        <v>332</v>
      </c>
      <c r="DP69" s="109">
        <v>799</v>
      </c>
      <c r="DQ69" s="109">
        <v>783</v>
      </c>
      <c r="DR69" s="109"/>
    </row>
    <row r="70" spans="2:124" ht="15" customHeight="1" x14ac:dyDescent="0.3">
      <c r="B70" s="124" t="s">
        <v>340</v>
      </c>
      <c r="C70" s="53">
        <v>0</v>
      </c>
      <c r="D70" s="53">
        <v>0</v>
      </c>
      <c r="E70" s="53">
        <v>0</v>
      </c>
      <c r="F70" s="53">
        <v>0</v>
      </c>
      <c r="G70" s="123"/>
      <c r="H70" s="53">
        <v>0</v>
      </c>
      <c r="I70" s="53">
        <v>0</v>
      </c>
      <c r="J70" s="53">
        <v>0</v>
      </c>
      <c r="K70" s="53">
        <v>0</v>
      </c>
      <c r="L70" s="123"/>
      <c r="M70" s="53">
        <v>0</v>
      </c>
      <c r="N70" s="53">
        <v>0</v>
      </c>
      <c r="O70" s="53">
        <v>0</v>
      </c>
      <c r="P70" s="53">
        <v>0</v>
      </c>
      <c r="Q70" s="123"/>
      <c r="R70" s="53">
        <v>0</v>
      </c>
      <c r="S70" s="53">
        <v>0</v>
      </c>
      <c r="T70" s="53">
        <v>0</v>
      </c>
      <c r="U70" s="53">
        <v>0</v>
      </c>
      <c r="V70" s="123"/>
      <c r="W70" s="53">
        <v>0</v>
      </c>
      <c r="X70" s="53">
        <v>0</v>
      </c>
      <c r="Y70" s="53">
        <v>0</v>
      </c>
      <c r="Z70" s="53">
        <v>0</v>
      </c>
      <c r="AA70" s="123"/>
      <c r="AB70" s="53">
        <v>0</v>
      </c>
      <c r="AC70" s="53">
        <v>0</v>
      </c>
      <c r="AD70" s="53">
        <v>0</v>
      </c>
      <c r="AE70" s="53">
        <v>0</v>
      </c>
      <c r="AF70" s="123"/>
      <c r="AG70" s="53">
        <v>0</v>
      </c>
      <c r="AH70" s="53">
        <v>0</v>
      </c>
      <c r="AI70" s="53">
        <v>0</v>
      </c>
      <c r="AJ70" s="53">
        <v>0</v>
      </c>
      <c r="AK70" s="123"/>
      <c r="AL70" s="53">
        <v>0</v>
      </c>
      <c r="AM70" s="53">
        <v>0</v>
      </c>
      <c r="AN70" s="53">
        <v>0</v>
      </c>
      <c r="AO70" s="53">
        <v>0</v>
      </c>
      <c r="AP70" s="123"/>
      <c r="AQ70" s="53">
        <v>0</v>
      </c>
      <c r="AR70" s="53">
        <v>0</v>
      </c>
      <c r="AS70" s="53">
        <v>0</v>
      </c>
      <c r="AT70" s="53">
        <v>0</v>
      </c>
      <c r="AU70" s="123"/>
      <c r="AV70" s="53">
        <v>0</v>
      </c>
      <c r="AW70" s="53">
        <v>0</v>
      </c>
      <c r="AX70" s="53">
        <v>0</v>
      </c>
      <c r="AY70" s="53">
        <v>0</v>
      </c>
      <c r="AZ70" s="123"/>
      <c r="BA70" s="53">
        <v>0</v>
      </c>
      <c r="BB70" s="53">
        <v>0</v>
      </c>
      <c r="BC70" s="53">
        <v>0</v>
      </c>
      <c r="BD70" s="53">
        <v>0</v>
      </c>
      <c r="BE70" s="123"/>
      <c r="BF70" s="53">
        <v>0</v>
      </c>
      <c r="BG70" s="53">
        <v>0</v>
      </c>
      <c r="BH70" s="53">
        <v>0</v>
      </c>
      <c r="BI70" s="53">
        <v>0</v>
      </c>
      <c r="BJ70" s="123"/>
      <c r="BK70" s="53">
        <v>0</v>
      </c>
      <c r="BL70" s="53">
        <v>0</v>
      </c>
      <c r="BM70" s="53">
        <v>0</v>
      </c>
      <c r="BN70" s="53">
        <v>0</v>
      </c>
      <c r="BO70" s="223">
        <v>0</v>
      </c>
      <c r="BQ70" s="53">
        <v>0</v>
      </c>
      <c r="BR70" s="53">
        <v>0</v>
      </c>
      <c r="BS70" s="53">
        <v>0</v>
      </c>
      <c r="BT70" s="53">
        <v>0</v>
      </c>
      <c r="BV70" s="53">
        <v>0</v>
      </c>
      <c r="BW70" s="53">
        <v>0</v>
      </c>
      <c r="BX70" s="53">
        <v>0</v>
      </c>
      <c r="BY70" s="53">
        <v>0</v>
      </c>
      <c r="BZ70" s="123"/>
      <c r="CA70" s="53">
        <v>0</v>
      </c>
      <c r="CB70" s="53">
        <v>0</v>
      </c>
      <c r="CC70" s="53">
        <v>0</v>
      </c>
      <c r="CD70" s="53">
        <v>0</v>
      </c>
      <c r="CE70" s="123"/>
      <c r="CF70" s="53">
        <v>0</v>
      </c>
      <c r="CG70" s="53">
        <v>0</v>
      </c>
      <c r="CH70" s="53">
        <v>0</v>
      </c>
      <c r="CI70" s="53">
        <v>0</v>
      </c>
      <c r="CJ70" s="213"/>
      <c r="CK70" s="53">
        <v>101.46899999999999</v>
      </c>
      <c r="CL70" s="53">
        <v>253.77500000000001</v>
      </c>
      <c r="CM70" s="53">
        <v>395.226</v>
      </c>
      <c r="CN70" s="53">
        <v>228.17400000000001</v>
      </c>
      <c r="CO70" s="213"/>
      <c r="CP70" s="53">
        <v>101.46899999999999</v>
      </c>
      <c r="CQ70" s="53">
        <v>253.77500000000001</v>
      </c>
      <c r="CR70" s="53">
        <v>395.226</v>
      </c>
      <c r="CS70" s="53">
        <v>561.36799999999994</v>
      </c>
      <c r="CT70" s="213"/>
      <c r="CU70" s="109">
        <v>240.66300000000004</v>
      </c>
      <c r="CV70" s="109">
        <v>-50.680999999999898</v>
      </c>
      <c r="CW70" s="109">
        <v>-50.680999999999898</v>
      </c>
      <c r="CX70" s="109">
        <v>-50.680999999999898</v>
      </c>
      <c r="CY70" s="213"/>
      <c r="CZ70" s="109">
        <v>240.66300000000004</v>
      </c>
      <c r="DA70" s="109">
        <v>-383.875</v>
      </c>
      <c r="DB70" s="109">
        <v>-383.9</v>
      </c>
      <c r="DC70" s="109">
        <v>-383.9</v>
      </c>
      <c r="DD70" s="212"/>
      <c r="DE70" s="109">
        <v>0</v>
      </c>
      <c r="DF70" s="109">
        <v>0</v>
      </c>
      <c r="DG70" s="109">
        <v>0</v>
      </c>
      <c r="DH70" s="109">
        <v>0</v>
      </c>
      <c r="DI70" s="212"/>
      <c r="DJ70" s="109">
        <v>0</v>
      </c>
      <c r="DK70" s="109">
        <v>0</v>
      </c>
      <c r="DL70" s="109">
        <v>0</v>
      </c>
      <c r="DM70" s="109">
        <v>0</v>
      </c>
      <c r="DN70" s="212"/>
      <c r="DO70" s="109">
        <v>0</v>
      </c>
      <c r="DP70" s="109">
        <v>0</v>
      </c>
      <c r="DQ70" s="109">
        <v>0</v>
      </c>
      <c r="DR70" s="109"/>
      <c r="DS70" s="213"/>
    </row>
    <row r="71" spans="2:124" ht="15" customHeight="1" x14ac:dyDescent="0.3">
      <c r="B71" s="124" t="s">
        <v>361</v>
      </c>
      <c r="C71" s="53">
        <v>-13.617000000000001</v>
      </c>
      <c r="D71" s="53">
        <v>-8.275999999999998</v>
      </c>
      <c r="E71" s="53">
        <v>-4.6450000000000387</v>
      </c>
      <c r="F71" s="53">
        <v>39.322999999999979</v>
      </c>
      <c r="G71" s="53"/>
      <c r="H71" s="53">
        <v>11.371000000000004</v>
      </c>
      <c r="I71" s="53">
        <v>50.243999999999993</v>
      </c>
      <c r="J71" s="53">
        <v>82.786999999999992</v>
      </c>
      <c r="K71" s="53">
        <v>134.74900000000011</v>
      </c>
      <c r="L71" s="53"/>
      <c r="M71" s="53">
        <v>18.08000000000002</v>
      </c>
      <c r="N71" s="53">
        <v>52.767999999999994</v>
      </c>
      <c r="O71" s="53">
        <v>93.580000000000041</v>
      </c>
      <c r="P71" s="53">
        <v>167.47399999999996</v>
      </c>
      <c r="Q71" s="53"/>
      <c r="R71" s="53">
        <v>-7.7790000000000017</v>
      </c>
      <c r="S71" s="53">
        <v>22.286000000000037</v>
      </c>
      <c r="T71" s="53">
        <v>22.765000000000033</v>
      </c>
      <c r="U71" s="53">
        <v>104.63400000000003</v>
      </c>
      <c r="V71" s="53"/>
      <c r="W71" s="53">
        <v>-4.7840000000000025</v>
      </c>
      <c r="X71" s="53">
        <v>33.074000000000019</v>
      </c>
      <c r="Y71" s="53">
        <v>49.774999999999963</v>
      </c>
      <c r="Z71" s="53">
        <v>137.41200000000009</v>
      </c>
      <c r="AA71" s="53"/>
      <c r="AB71" s="53">
        <v>14.135999999999976</v>
      </c>
      <c r="AC71" s="53">
        <v>78.311000000000007</v>
      </c>
      <c r="AD71" s="53">
        <v>139.43299999999999</v>
      </c>
      <c r="AE71" s="53">
        <v>268.72500000000031</v>
      </c>
      <c r="AF71" s="53"/>
      <c r="AG71" s="53">
        <v>33.616000000000007</v>
      </c>
      <c r="AH71" s="53">
        <v>111.1230000000001</v>
      </c>
      <c r="AI71" s="53">
        <v>205.28100000000009</v>
      </c>
      <c r="AJ71" s="53">
        <v>352.42900000000009</v>
      </c>
      <c r="AK71" s="53"/>
      <c r="AL71" s="53">
        <v>19.172000000000008</v>
      </c>
      <c r="AM71" s="53">
        <v>139.03299999999996</v>
      </c>
      <c r="AN71" s="53">
        <v>249.49499999999995</v>
      </c>
      <c r="AO71" s="53">
        <v>430.96399999999977</v>
      </c>
      <c r="AP71" s="53"/>
      <c r="AQ71" s="53">
        <v>-14.915000000000001</v>
      </c>
      <c r="AR71" s="53">
        <v>152.74300000000014</v>
      </c>
      <c r="AS71" s="53">
        <v>234.47199999999984</v>
      </c>
      <c r="AT71" s="53">
        <v>479.54599999999994</v>
      </c>
      <c r="AU71" s="53"/>
      <c r="AV71" s="53">
        <v>-37.33499999999998</v>
      </c>
      <c r="AW71" s="53">
        <v>99.293000000000035</v>
      </c>
      <c r="AX71" s="53">
        <v>179.01299999999998</v>
      </c>
      <c r="AY71" s="53">
        <v>351.32</v>
      </c>
      <c r="AZ71" s="53"/>
      <c r="BA71" s="53">
        <v>-65.580000000000041</v>
      </c>
      <c r="BB71" s="53">
        <v>24.238</v>
      </c>
      <c r="BC71" s="53">
        <v>17.743999999999929</v>
      </c>
      <c r="BD71" s="53">
        <v>174.77499999999986</v>
      </c>
      <c r="BE71" s="53"/>
      <c r="BF71" s="53">
        <v>-117.02799999999998</v>
      </c>
      <c r="BG71" s="53">
        <v>56.245000000000019</v>
      </c>
      <c r="BH71" s="53">
        <v>141.363</v>
      </c>
      <c r="BI71" s="53">
        <v>440.851</v>
      </c>
      <c r="BJ71" s="53"/>
      <c r="BK71" s="53">
        <v>-104.76900000000001</v>
      </c>
      <c r="BL71" s="53">
        <v>101.35999999999999</v>
      </c>
      <c r="BM71" s="53">
        <v>192.917</v>
      </c>
      <c r="BN71" s="53">
        <v>505.17599999999999</v>
      </c>
      <c r="BO71" s="53">
        <v>442.48599999999999</v>
      </c>
      <c r="BP71" s="53"/>
      <c r="BQ71" s="53">
        <v>-114.589</v>
      </c>
      <c r="BR71" s="53">
        <v>90.888000000000005</v>
      </c>
      <c r="BS71" s="53">
        <v>110.51900000000001</v>
      </c>
      <c r="BT71" s="53">
        <v>421.03899999999999</v>
      </c>
      <c r="BU71" s="53"/>
      <c r="BV71" s="53">
        <v>23.297000000000001</v>
      </c>
      <c r="BW71" s="53">
        <v>55.237000000000002</v>
      </c>
      <c r="BX71" s="53">
        <v>291.62400000000002</v>
      </c>
      <c r="BY71" s="53">
        <v>486.005</v>
      </c>
      <c r="BZ71" s="53"/>
      <c r="CA71" s="53">
        <v>-361.99</v>
      </c>
      <c r="CB71" s="53">
        <v>-392.62900000000002</v>
      </c>
      <c r="CC71" s="53">
        <v>-145.75899999999999</v>
      </c>
      <c r="CD71" s="53">
        <v>-190.13</v>
      </c>
      <c r="CE71" s="53"/>
      <c r="CF71" s="53">
        <v>21.547999999999998</v>
      </c>
      <c r="CG71" s="53">
        <v>480.64299999999997</v>
      </c>
      <c r="CH71" s="53">
        <v>1108.2239999999999</v>
      </c>
      <c r="CI71" s="53">
        <v>953.52200000000005</v>
      </c>
      <c r="CJ71" s="53"/>
      <c r="CK71" s="53">
        <v>21.547999999999988</v>
      </c>
      <c r="CL71" s="53">
        <v>480.64300000000014</v>
      </c>
      <c r="CM71" s="53">
        <v>1108.2240000000002</v>
      </c>
      <c r="CN71" s="53">
        <v>953.52200000000005</v>
      </c>
      <c r="CO71" s="53"/>
      <c r="CP71" s="53">
        <v>21.547999999999988</v>
      </c>
      <c r="CQ71" s="53">
        <v>480.64300000000014</v>
      </c>
      <c r="CR71" s="53">
        <v>1108.2240000000002</v>
      </c>
      <c r="CS71" s="53">
        <v>1561.989</v>
      </c>
      <c r="CT71" s="53"/>
      <c r="CU71" s="109">
        <v>267.97000000000003</v>
      </c>
      <c r="CV71" s="109">
        <v>514.16200000000003</v>
      </c>
      <c r="CW71" s="109">
        <v>909.68900000000008</v>
      </c>
      <c r="CX71" s="109">
        <v>1093.5410000000002</v>
      </c>
      <c r="CY71" s="53"/>
      <c r="CZ71" s="109">
        <v>267.97000000000003</v>
      </c>
      <c r="DA71" s="109">
        <v>-94.305000000000007</v>
      </c>
      <c r="DB71" s="109">
        <v>301.20000000000061</v>
      </c>
      <c r="DC71" s="109">
        <v>485.09999999999934</v>
      </c>
      <c r="DD71" s="109"/>
      <c r="DE71" s="258">
        <v>111.8</v>
      </c>
      <c r="DF71" s="109">
        <v>553.29999999999995</v>
      </c>
      <c r="DG71" s="109">
        <v>1127.5999999999995</v>
      </c>
      <c r="DH71" s="109">
        <v>1612.0000000000005</v>
      </c>
      <c r="DI71" s="109"/>
      <c r="DJ71" s="258">
        <v>277</v>
      </c>
      <c r="DK71" s="109">
        <v>720</v>
      </c>
      <c r="DL71" s="109">
        <v>1297</v>
      </c>
      <c r="DM71" s="109">
        <v>1747</v>
      </c>
      <c r="DN71" s="109"/>
      <c r="DO71" s="258">
        <v>332</v>
      </c>
      <c r="DP71" s="109">
        <v>799</v>
      </c>
      <c r="DQ71" s="109">
        <v>783</v>
      </c>
      <c r="DR71" s="109"/>
      <c r="DS71" s="213"/>
    </row>
    <row r="72" spans="2:124" ht="15" customHeight="1" x14ac:dyDescent="0.3">
      <c r="B72" s="124" t="s">
        <v>360</v>
      </c>
      <c r="C72" s="53">
        <v>-13.617000000000001</v>
      </c>
      <c r="D72" s="53">
        <v>-8.275999999999998</v>
      </c>
      <c r="E72" s="53">
        <v>-4.6450000000000387</v>
      </c>
      <c r="F72" s="53">
        <v>39.322999999999979</v>
      </c>
      <c r="G72" s="123"/>
      <c r="H72" s="53">
        <v>11.371000000000004</v>
      </c>
      <c r="I72" s="53">
        <v>50.243999999999993</v>
      </c>
      <c r="J72" s="53">
        <v>82.786999999999992</v>
      </c>
      <c r="K72" s="53">
        <v>134.74900000000011</v>
      </c>
      <c r="L72" s="123"/>
      <c r="M72" s="53">
        <v>18.08000000000002</v>
      </c>
      <c r="N72" s="53">
        <v>52.767999999999994</v>
      </c>
      <c r="O72" s="53">
        <v>93.580000000000041</v>
      </c>
      <c r="P72" s="53">
        <v>167.44099999999997</v>
      </c>
      <c r="Q72" s="123"/>
      <c r="R72" s="53">
        <v>-7.7790000000000017</v>
      </c>
      <c r="S72" s="53">
        <v>22.286000000000037</v>
      </c>
      <c r="T72" s="53">
        <v>22.765000000000033</v>
      </c>
      <c r="U72" s="53">
        <v>104.54700000000003</v>
      </c>
      <c r="V72" s="123"/>
      <c r="W72" s="53">
        <v>-4.7840000000000025</v>
      </c>
      <c r="X72" s="53">
        <v>33.074000000000019</v>
      </c>
      <c r="Y72" s="53">
        <v>49.774999999999963</v>
      </c>
      <c r="Z72" s="53">
        <v>137.41200000000009</v>
      </c>
      <c r="AA72" s="123"/>
      <c r="AB72" s="53">
        <v>14.135999999999976</v>
      </c>
      <c r="AC72" s="53">
        <v>78.311000000000007</v>
      </c>
      <c r="AD72" s="53">
        <v>139.43299999999999</v>
      </c>
      <c r="AE72" s="53">
        <v>268.30400000000031</v>
      </c>
      <c r="AF72" s="123"/>
      <c r="AG72" s="53">
        <v>33.273000000000003</v>
      </c>
      <c r="AH72" s="53">
        <v>110.42500000000011</v>
      </c>
      <c r="AI72" s="53">
        <v>204.12700000000009</v>
      </c>
      <c r="AJ72" s="53">
        <v>350.88100000000009</v>
      </c>
      <c r="AK72" s="123"/>
      <c r="AL72" s="53">
        <v>18.792000000000009</v>
      </c>
      <c r="AM72" s="53">
        <v>138.18199999999996</v>
      </c>
      <c r="AN72" s="53">
        <v>248.11899999999994</v>
      </c>
      <c r="AO72" s="53">
        <v>429.06899999999979</v>
      </c>
      <c r="AP72" s="123"/>
      <c r="AQ72" s="53">
        <v>-15.566000000000001</v>
      </c>
      <c r="AR72" s="53">
        <v>151.29400000000012</v>
      </c>
      <c r="AS72" s="53">
        <v>232.71099999999984</v>
      </c>
      <c r="AT72" s="53">
        <v>477.23199999999991</v>
      </c>
      <c r="AU72" s="123"/>
      <c r="AV72" s="53">
        <v>-37.33499999999998</v>
      </c>
      <c r="AW72" s="53">
        <v>99.293000000000035</v>
      </c>
      <c r="AX72" s="53">
        <v>179.01299999999998</v>
      </c>
      <c r="AY72" s="53">
        <v>351.32</v>
      </c>
      <c r="AZ72" s="123"/>
      <c r="BA72" s="53">
        <v>-65.580000000000041</v>
      </c>
      <c r="BB72" s="53">
        <v>24.238</v>
      </c>
      <c r="BC72" s="53">
        <v>17.743999999999929</v>
      </c>
      <c r="BD72" s="53">
        <v>174.77499999999986</v>
      </c>
      <c r="BE72" s="123"/>
      <c r="BF72" s="53">
        <v>-117.02799999999998</v>
      </c>
      <c r="BG72" s="53">
        <v>56.341000000000015</v>
      </c>
      <c r="BH72" s="53">
        <v>141.501</v>
      </c>
      <c r="BI72" s="53">
        <v>440.928</v>
      </c>
      <c r="BJ72" s="123"/>
      <c r="BK72" s="53">
        <v>-104.76900000000001</v>
      </c>
      <c r="BL72" s="53">
        <v>101.35999999999999</v>
      </c>
      <c r="BM72" s="53">
        <v>192.917</v>
      </c>
      <c r="BN72" s="53">
        <v>505.17599999999999</v>
      </c>
      <c r="BO72" s="53">
        <v>442.48599999999999</v>
      </c>
      <c r="BQ72" s="53">
        <v>-114.589</v>
      </c>
      <c r="BR72" s="53">
        <v>90.888000000000005</v>
      </c>
      <c r="BS72" s="53">
        <v>110.51900000000001</v>
      </c>
      <c r="BT72" s="53">
        <v>421.03899999999999</v>
      </c>
      <c r="BV72" s="53">
        <v>23.297000000000001</v>
      </c>
      <c r="BW72" s="53">
        <v>55.237000000000002</v>
      </c>
      <c r="BX72" s="53">
        <v>291.62400000000002</v>
      </c>
      <c r="BY72" s="53">
        <v>486.005</v>
      </c>
      <c r="BZ72" s="123"/>
      <c r="CA72" s="53">
        <v>-361.99</v>
      </c>
      <c r="CB72" s="53">
        <v>-392.62900000000002</v>
      </c>
      <c r="CC72" s="53">
        <v>-145.75899999999999</v>
      </c>
      <c r="CD72" s="53">
        <v>-190.13</v>
      </c>
      <c r="CE72" s="123"/>
      <c r="CF72" s="53">
        <v>21.547999999999998</v>
      </c>
      <c r="CG72" s="53">
        <v>480.64299999999997</v>
      </c>
      <c r="CH72" s="53">
        <v>1108.2239999999999</v>
      </c>
      <c r="CI72" s="53">
        <v>953.52200000000005</v>
      </c>
      <c r="CJ72" s="213"/>
      <c r="CK72" s="53">
        <v>21.547999999999988</v>
      </c>
      <c r="CL72" s="53">
        <v>480.64300000000014</v>
      </c>
      <c r="CM72" s="53">
        <v>1108.2240000000002</v>
      </c>
      <c r="CN72" s="53">
        <v>953.52199999999993</v>
      </c>
      <c r="CO72" s="213"/>
      <c r="CP72" s="53">
        <v>21.547999999999988</v>
      </c>
      <c r="CQ72" s="53">
        <v>480.64300000000014</v>
      </c>
      <c r="CR72" s="53">
        <v>1108.2240000000002</v>
      </c>
      <c r="CS72" s="53">
        <v>1561.989</v>
      </c>
      <c r="CT72" s="213"/>
      <c r="CU72" s="109">
        <v>267.97000000000003</v>
      </c>
      <c r="CV72" s="109">
        <v>514.16200000000003</v>
      </c>
      <c r="CW72" s="109">
        <v>909.68899999999996</v>
      </c>
      <c r="CX72" s="109">
        <v>1095.1630000000002</v>
      </c>
      <c r="CY72" s="213"/>
      <c r="CZ72" s="109">
        <v>267.97000000000003</v>
      </c>
      <c r="DA72" s="109">
        <v>-94.305000000000007</v>
      </c>
      <c r="DB72" s="109">
        <v>301.20000000000061</v>
      </c>
      <c r="DC72" s="109">
        <v>486.69999999999936</v>
      </c>
      <c r="DD72" s="212"/>
      <c r="DE72" s="109">
        <v>109.5</v>
      </c>
      <c r="DF72" s="109">
        <v>548.2999999999995</v>
      </c>
      <c r="DG72" s="109">
        <v>1123.8999999999994</v>
      </c>
      <c r="DH72" s="109">
        <v>1607.1</v>
      </c>
      <c r="DI72" s="212"/>
      <c r="DJ72" s="109">
        <v>276</v>
      </c>
      <c r="DK72" s="109">
        <v>720</v>
      </c>
      <c r="DL72" s="109">
        <v>1299</v>
      </c>
      <c r="DM72" s="109">
        <v>1747</v>
      </c>
      <c r="DN72" s="212"/>
      <c r="DO72" s="109">
        <v>334</v>
      </c>
      <c r="DP72" s="109">
        <v>801</v>
      </c>
      <c r="DQ72" s="109">
        <v>786</v>
      </c>
      <c r="DR72" s="109"/>
      <c r="DS72" s="216"/>
    </row>
    <row r="73" spans="2:124" ht="15" customHeight="1" x14ac:dyDescent="0.3">
      <c r="B73" s="123" t="s">
        <v>176</v>
      </c>
      <c r="C73" s="56">
        <v>0</v>
      </c>
      <c r="D73" s="56">
        <v>0</v>
      </c>
      <c r="E73" s="56">
        <v>0</v>
      </c>
      <c r="F73" s="56">
        <v>0</v>
      </c>
      <c r="H73" s="56">
        <v>0</v>
      </c>
      <c r="I73" s="56">
        <v>0</v>
      </c>
      <c r="J73" s="56">
        <v>0</v>
      </c>
      <c r="K73" s="56">
        <v>0</v>
      </c>
      <c r="M73" s="56">
        <v>0</v>
      </c>
      <c r="N73" s="56">
        <v>0</v>
      </c>
      <c r="O73" s="56">
        <v>0</v>
      </c>
      <c r="P73" s="56">
        <v>3.3000000000000002E-2</v>
      </c>
      <c r="R73" s="56">
        <v>0</v>
      </c>
      <c r="S73" s="56">
        <v>0</v>
      </c>
      <c r="T73" s="56">
        <v>0</v>
      </c>
      <c r="U73" s="56">
        <v>8.6999999999999994E-2</v>
      </c>
      <c r="W73" s="56">
        <v>0</v>
      </c>
      <c r="X73" s="56">
        <v>0</v>
      </c>
      <c r="Y73" s="56">
        <v>0</v>
      </c>
      <c r="Z73" s="56">
        <v>0</v>
      </c>
      <c r="AB73" s="56">
        <v>0</v>
      </c>
      <c r="AC73" s="56">
        <v>0</v>
      </c>
      <c r="AD73" s="56">
        <v>0</v>
      </c>
      <c r="AE73" s="56">
        <v>0.42099999999999999</v>
      </c>
      <c r="AG73" s="56">
        <v>0.34300000000000003</v>
      </c>
      <c r="AH73" s="56">
        <v>0.69799999999999995</v>
      </c>
      <c r="AI73" s="56">
        <v>1.1539999999999999</v>
      </c>
      <c r="AJ73" s="56">
        <v>1.548</v>
      </c>
      <c r="AL73" s="56">
        <v>0.38</v>
      </c>
      <c r="AM73" s="56">
        <v>0.85099999999999998</v>
      </c>
      <c r="AN73" s="56">
        <v>1.3759999999999999</v>
      </c>
      <c r="AO73" s="56">
        <v>1.895</v>
      </c>
      <c r="AQ73" s="56">
        <v>0.65100000000000002</v>
      </c>
      <c r="AR73" s="56">
        <v>1.4490000000000001</v>
      </c>
      <c r="AS73" s="56">
        <v>1.7609999999999999</v>
      </c>
      <c r="AT73" s="56">
        <v>2.3140000000000001</v>
      </c>
      <c r="AV73" s="56">
        <v>0</v>
      </c>
      <c r="AW73" s="56">
        <v>0</v>
      </c>
      <c r="AX73" s="56">
        <v>0</v>
      </c>
      <c r="AY73" s="56">
        <v>0</v>
      </c>
      <c r="BA73" s="56">
        <v>0</v>
      </c>
      <c r="BB73" s="56">
        <v>0</v>
      </c>
      <c r="BC73" s="56">
        <v>0</v>
      </c>
      <c r="BD73" s="56">
        <v>0</v>
      </c>
      <c r="BF73" s="56">
        <v>0</v>
      </c>
      <c r="BG73" s="56">
        <v>-9.6000000000000002E-2</v>
      </c>
      <c r="BH73" s="56">
        <v>-0.13800000000000001</v>
      </c>
      <c r="BI73" s="56">
        <v>-7.6999999999999999E-2</v>
      </c>
      <c r="BK73" s="56">
        <v>0</v>
      </c>
      <c r="BL73" s="56">
        <v>0</v>
      </c>
      <c r="BM73" s="56">
        <v>0</v>
      </c>
      <c r="BN73" s="56">
        <v>0</v>
      </c>
      <c r="BO73" s="56">
        <v>0</v>
      </c>
      <c r="BQ73" s="56">
        <v>0</v>
      </c>
      <c r="BR73" s="56">
        <v>0</v>
      </c>
      <c r="BS73" s="56">
        <v>0</v>
      </c>
      <c r="BT73" s="56">
        <v>0</v>
      </c>
      <c r="BV73" s="56">
        <v>0</v>
      </c>
      <c r="BW73" s="56">
        <v>0</v>
      </c>
      <c r="BX73" s="56">
        <v>0</v>
      </c>
      <c r="BY73" s="56">
        <v>0</v>
      </c>
      <c r="CA73" s="56">
        <v>0</v>
      </c>
      <c r="CB73" s="56">
        <v>0</v>
      </c>
      <c r="CC73" s="56">
        <v>0</v>
      </c>
      <c r="CD73" s="56">
        <v>0</v>
      </c>
      <c r="CF73" s="56">
        <v>0</v>
      </c>
      <c r="CG73" s="56">
        <v>0</v>
      </c>
      <c r="CH73" s="56">
        <v>0</v>
      </c>
      <c r="CI73" s="56">
        <v>0</v>
      </c>
      <c r="CK73" s="56">
        <v>0</v>
      </c>
      <c r="CL73" s="56">
        <v>0</v>
      </c>
      <c r="CM73" s="56">
        <v>0</v>
      </c>
      <c r="CN73" s="56">
        <v>0</v>
      </c>
      <c r="CP73" s="56">
        <v>0</v>
      </c>
      <c r="CQ73" s="56">
        <v>0</v>
      </c>
      <c r="CR73" s="56">
        <v>0</v>
      </c>
      <c r="CS73" s="56">
        <v>0</v>
      </c>
      <c r="CU73" s="174">
        <v>0</v>
      </c>
      <c r="CV73" s="174">
        <v>0</v>
      </c>
      <c r="CW73" s="174">
        <v>0</v>
      </c>
      <c r="CX73" s="174">
        <v>-1.6220000000000001</v>
      </c>
      <c r="CZ73" s="174">
        <v>0</v>
      </c>
      <c r="DA73" s="174">
        <v>0</v>
      </c>
      <c r="DB73" s="174">
        <v>0</v>
      </c>
      <c r="DC73" s="174">
        <v>-1.6</v>
      </c>
      <c r="DD73" s="212"/>
      <c r="DE73" s="174">
        <v>2.2999999999999998</v>
      </c>
      <c r="DF73" s="174">
        <v>5</v>
      </c>
      <c r="DG73" s="174">
        <v>3.7</v>
      </c>
      <c r="DH73" s="174">
        <v>4.9000000000005457</v>
      </c>
      <c r="DI73" s="212"/>
      <c r="DJ73" s="174">
        <v>1</v>
      </c>
      <c r="DK73" s="174">
        <v>0</v>
      </c>
      <c r="DL73" s="174">
        <v>-2</v>
      </c>
      <c r="DM73" s="174">
        <v>0</v>
      </c>
      <c r="DN73" s="212"/>
      <c r="DO73" s="174">
        <v>-2</v>
      </c>
      <c r="DP73" s="174">
        <v>-2</v>
      </c>
      <c r="DQ73" s="174">
        <v>-3</v>
      </c>
      <c r="DR73" s="174"/>
    </row>
    <row r="74" spans="2:124" s="40" customFormat="1" ht="15" customHeight="1" x14ac:dyDescent="0.3">
      <c r="B74" s="126" t="s">
        <v>335</v>
      </c>
      <c r="C74" s="87">
        <v>-8.920990566037737E-2</v>
      </c>
      <c r="D74" s="87">
        <v>-2.5484846431936731E-2</v>
      </c>
      <c r="E74" s="87">
        <v>-8.7970152645733858E-3</v>
      </c>
      <c r="F74" s="87">
        <v>4.8241088899384742E-2</v>
      </c>
      <c r="G74" s="88"/>
      <c r="H74" s="87">
        <v>4.2705094115702995E-2</v>
      </c>
      <c r="I74" s="87">
        <v>8.9169532855576009E-2</v>
      </c>
      <c r="J74" s="87">
        <v>9.3279655306845857E-2</v>
      </c>
      <c r="K74" s="87">
        <v>0.10574089012910301</v>
      </c>
      <c r="L74" s="88"/>
      <c r="M74" s="87">
        <v>5.323032715453288E-2</v>
      </c>
      <c r="N74" s="87">
        <v>7.5621713727215531E-2</v>
      </c>
      <c r="O74" s="87">
        <v>8.5406121715131664E-2</v>
      </c>
      <c r="P74" s="87">
        <v>0.10318798717682511</v>
      </c>
      <c r="Q74" s="88"/>
      <c r="R74" s="87">
        <v>-1.6797667890304471E-2</v>
      </c>
      <c r="S74" s="87">
        <v>2.3361860394906262E-2</v>
      </c>
      <c r="T74" s="87">
        <v>1.5604222359311831E-2</v>
      </c>
      <c r="U74" s="87">
        <v>5.2236164535381512E-2</v>
      </c>
      <c r="V74" s="88"/>
      <c r="W74" s="87">
        <v>-1.12693308834788E-2</v>
      </c>
      <c r="X74" s="87">
        <v>3.6502577606881588E-2</v>
      </c>
      <c r="Y74" s="87">
        <v>3.4339000964458508E-2</v>
      </c>
      <c r="Z74" s="87">
        <v>6.6083858575579621E-2</v>
      </c>
      <c r="AA74" s="88"/>
      <c r="AB74" s="87">
        <v>2.8242514814533579E-2</v>
      </c>
      <c r="AC74" s="87">
        <v>7.2442974203563007E-2</v>
      </c>
      <c r="AD74" s="87">
        <v>8.1863678155790695E-2</v>
      </c>
      <c r="AE74" s="87">
        <v>0.10781300777128287</v>
      </c>
      <c r="AF74" s="88"/>
      <c r="AG74" s="87">
        <v>5.1094823943554947E-2</v>
      </c>
      <c r="AH74" s="87">
        <v>7.8363024257186331E-2</v>
      </c>
      <c r="AI74" s="87">
        <v>9.0766194178929893E-2</v>
      </c>
      <c r="AJ74" s="87">
        <v>0.10932251365255737</v>
      </c>
      <c r="AK74" s="88"/>
      <c r="AL74" s="87">
        <v>2.5534544621523506E-2</v>
      </c>
      <c r="AM74" s="87">
        <v>7.9821036634900824E-2</v>
      </c>
      <c r="AN74" s="87">
        <v>8.7563550652054414E-2</v>
      </c>
      <c r="AO74" s="87">
        <v>0.10469688569983442</v>
      </c>
      <c r="AP74" s="88"/>
      <c r="AQ74" s="87">
        <v>-1.5782517647531885E-2</v>
      </c>
      <c r="AR74" s="87">
        <v>7.1706692806186412E-2</v>
      </c>
      <c r="AS74" s="87">
        <v>6.9693105651908935E-2</v>
      </c>
      <c r="AT74" s="87">
        <v>0.1005487611568016</v>
      </c>
      <c r="AU74" s="88"/>
      <c r="AV74" s="87">
        <v>-3.7239035006787491E-2</v>
      </c>
      <c r="AW74" s="87">
        <v>4.3287048238598649E-2</v>
      </c>
      <c r="AX74" s="87">
        <v>5.0350657014293476E-2</v>
      </c>
      <c r="AY74" s="87">
        <v>6.847871871584664E-2</v>
      </c>
      <c r="AZ74" s="88"/>
      <c r="BA74" s="87">
        <v>-5.5820794650464661E-2</v>
      </c>
      <c r="BB74" s="87">
        <v>9.0533433087695066E-3</v>
      </c>
      <c r="BC74" s="87">
        <v>4.2596065001249336E-3</v>
      </c>
      <c r="BD74" s="87">
        <v>2.9036993570077361E-2</v>
      </c>
      <c r="BE74" s="88"/>
      <c r="BF74" s="87">
        <v>-8.5903774090426932E-2</v>
      </c>
      <c r="BG74" s="87">
        <v>1.833429603735379E-2</v>
      </c>
      <c r="BH74" s="87">
        <v>2.8964741461975359E-2</v>
      </c>
      <c r="BI74" s="87">
        <v>6.271508693812082E-2</v>
      </c>
      <c r="BJ74" s="88"/>
      <c r="BK74" s="87">
        <v>-6.6294724213339817E-2</v>
      </c>
      <c r="BL74" s="87">
        <v>2.792218811224411E-2</v>
      </c>
      <c r="BM74" s="87">
        <v>3.3999984490746614E-2</v>
      </c>
      <c r="BN74" s="87">
        <v>6.278008181185063E-2</v>
      </c>
      <c r="BO74" s="87">
        <v>5.053570109054354E-2</v>
      </c>
      <c r="BP74" s="88"/>
      <c r="BQ74" s="87">
        <v>-6.2696423881642302E-2</v>
      </c>
      <c r="BR74" s="87">
        <v>2.2486888338971882E-2</v>
      </c>
      <c r="BS74" s="87">
        <v>1.7295664166868677E-2</v>
      </c>
      <c r="BT74" s="87">
        <v>4.2532444147496934E-2</v>
      </c>
      <c r="BU74" s="88"/>
      <c r="BV74" s="87">
        <v>1.279569130621286E-2</v>
      </c>
      <c r="BW74" s="87">
        <v>1.3260774424232909E-2</v>
      </c>
      <c r="BX74" s="87">
        <v>4.4882583066345502E-2</v>
      </c>
      <c r="BY74" s="87">
        <v>5.2702573160395484E-2</v>
      </c>
      <c r="BZ74" s="88"/>
      <c r="CA74" s="87">
        <v>-0.3071233371823795</v>
      </c>
      <c r="CB74" s="87">
        <v>-0.11869275900680303</v>
      </c>
      <c r="CC74" s="87">
        <v>-2.5333261726751016E-2</v>
      </c>
      <c r="CD74" s="87">
        <v>-2.4226310667871717E-2</v>
      </c>
      <c r="CE74" s="88"/>
      <c r="CF74" s="87">
        <v>9.1680391637121283E-3</v>
      </c>
      <c r="CG74" s="87">
        <v>8.0194311151451245E-2</v>
      </c>
      <c r="CH74" s="87">
        <v>0.11186385246646277</v>
      </c>
      <c r="CI74" s="87">
        <v>6.7964658337748979E-2</v>
      </c>
      <c r="CJ74" s="215"/>
      <c r="CK74" s="87">
        <v>-4.4026428747708367E-2</v>
      </c>
      <c r="CL74" s="87">
        <v>4.7209806541509414E-2</v>
      </c>
      <c r="CM74" s="87">
        <v>8.9803586536074509E-2</v>
      </c>
      <c r="CN74" s="87">
        <v>6.3970505489651969E-2</v>
      </c>
      <c r="CO74" s="215"/>
      <c r="CP74" s="87">
        <v>-4.4026428747708367E-2</v>
      </c>
      <c r="CQ74" s="87">
        <v>4.7209806541509414E-2</v>
      </c>
      <c r="CR74" s="87">
        <v>8.9803586536074509E-2</v>
      </c>
      <c r="CS74" s="87">
        <v>8.8247615177212954E-2</v>
      </c>
      <c r="CT74" s="215"/>
      <c r="CU74" s="87">
        <v>8.9996473569900759E-3</v>
      </c>
      <c r="CV74" s="87">
        <v>7.6590999940879714E-2</v>
      </c>
      <c r="CW74" s="87">
        <v>8.1792465830308872E-2</v>
      </c>
      <c r="CX74" s="87">
        <v>7.184388990829374E-2</v>
      </c>
      <c r="CY74" s="215"/>
      <c r="CZ74" s="87">
        <v>8.9996473569900759E-3</v>
      </c>
      <c r="DA74" s="87">
        <v>3.9264814918270281E-2</v>
      </c>
      <c r="DB74" s="87">
        <v>5.8348095659876045E-2</v>
      </c>
      <c r="DC74" s="87">
        <v>5.4563149467867979E-2</v>
      </c>
      <c r="DD74" s="215"/>
      <c r="DE74" s="87">
        <v>3.0719349343298345E-2</v>
      </c>
      <c r="DF74" s="87">
        <v>6.735404392072844E-2</v>
      </c>
      <c r="DG74" s="87">
        <v>8.9739202406627736E-2</v>
      </c>
      <c r="DH74" s="87">
        <v>9.2610678953476369E-2</v>
      </c>
      <c r="DI74" s="215"/>
      <c r="DJ74" s="87">
        <v>6.4328843474222019E-2</v>
      </c>
      <c r="DK74" s="87">
        <v>7.732789174095156E-2</v>
      </c>
      <c r="DL74" s="87">
        <v>8.9306617090132892E-2</v>
      </c>
      <c r="DM74" s="87">
        <v>8.6510844805387732E-2</v>
      </c>
      <c r="DN74" s="215"/>
      <c r="DO74" s="87">
        <v>6.7016552280985062E-2</v>
      </c>
      <c r="DP74" s="87">
        <v>7.6037304910544348E-2</v>
      </c>
      <c r="DQ74" s="87">
        <v>4.7029851642741309E-2</v>
      </c>
      <c r="DR74" s="87"/>
      <c r="DS74" s="215"/>
      <c r="DT74" s="215"/>
    </row>
    <row r="75" spans="2:124" ht="15" customHeight="1" x14ac:dyDescent="0.3"/>
    <row r="76" spans="2:124" ht="15" customHeight="1" x14ac:dyDescent="0.3">
      <c r="B76" s="9"/>
      <c r="C76" s="105" t="s">
        <v>29</v>
      </c>
      <c r="D76" s="105" t="s">
        <v>30</v>
      </c>
      <c r="E76" s="105" t="s">
        <v>31</v>
      </c>
      <c r="F76" s="105" t="s">
        <v>32</v>
      </c>
      <c r="H76" s="105" t="s">
        <v>33</v>
      </c>
      <c r="I76" s="105" t="s">
        <v>34</v>
      </c>
      <c r="J76" s="105" t="s">
        <v>35</v>
      </c>
      <c r="K76" s="105" t="s">
        <v>36</v>
      </c>
      <c r="M76" s="105" t="s">
        <v>37</v>
      </c>
      <c r="N76" s="105" t="s">
        <v>38</v>
      </c>
      <c r="O76" s="105" t="s">
        <v>39</v>
      </c>
      <c r="P76" s="105" t="s">
        <v>40</v>
      </c>
      <c r="R76" s="105" t="s">
        <v>41</v>
      </c>
      <c r="S76" s="105" t="s">
        <v>42</v>
      </c>
      <c r="T76" s="105" t="s">
        <v>43</v>
      </c>
      <c r="U76" s="105" t="s">
        <v>44</v>
      </c>
      <c r="W76" s="105" t="s">
        <v>45</v>
      </c>
      <c r="X76" s="105" t="s">
        <v>46</v>
      </c>
      <c r="Y76" s="105" t="s">
        <v>47</v>
      </c>
      <c r="Z76" s="105" t="s">
        <v>48</v>
      </c>
      <c r="AB76" s="105" t="s">
        <v>49</v>
      </c>
      <c r="AC76" s="105" t="s">
        <v>50</v>
      </c>
      <c r="AD76" s="105" t="s">
        <v>51</v>
      </c>
      <c r="AE76" s="105" t="s">
        <v>52</v>
      </c>
      <c r="AG76" s="105" t="s">
        <v>53</v>
      </c>
      <c r="AH76" s="105" t="s">
        <v>54</v>
      </c>
      <c r="AI76" s="105" t="s">
        <v>55</v>
      </c>
      <c r="AJ76" s="105" t="s">
        <v>56</v>
      </c>
      <c r="AL76" s="105" t="s">
        <v>57</v>
      </c>
      <c r="AM76" s="105" t="s">
        <v>58</v>
      </c>
      <c r="AN76" s="105" t="s">
        <v>59</v>
      </c>
      <c r="AO76" s="105" t="s">
        <v>60</v>
      </c>
      <c r="AQ76" s="105" t="s">
        <v>61</v>
      </c>
      <c r="AR76" s="105" t="s">
        <v>62</v>
      </c>
      <c r="AS76" s="105" t="s">
        <v>63</v>
      </c>
      <c r="AT76" s="105" t="s">
        <v>64</v>
      </c>
      <c r="AV76" s="105" t="s">
        <v>65</v>
      </c>
      <c r="AW76" s="105" t="s">
        <v>66</v>
      </c>
      <c r="AX76" s="105" t="s">
        <v>67</v>
      </c>
      <c r="AY76" s="105" t="s">
        <v>68</v>
      </c>
      <c r="BA76" s="105" t="s">
        <v>69</v>
      </c>
      <c r="BB76" s="105" t="s">
        <v>70</v>
      </c>
      <c r="BC76" s="105" t="s">
        <v>71</v>
      </c>
      <c r="BD76" s="105" t="s">
        <v>72</v>
      </c>
      <c r="BF76" s="105" t="s">
        <v>73</v>
      </c>
      <c r="BG76" s="105" t="s">
        <v>74</v>
      </c>
      <c r="BH76" s="105" t="s">
        <v>75</v>
      </c>
      <c r="BI76" s="105" t="s">
        <v>76</v>
      </c>
      <c r="BK76" s="105" t="s">
        <v>77</v>
      </c>
      <c r="BL76" s="105" t="s">
        <v>78</v>
      </c>
      <c r="BM76" s="105" t="s">
        <v>79</v>
      </c>
      <c r="BN76" s="105" t="s">
        <v>80</v>
      </c>
      <c r="BO76" s="105" t="s">
        <v>81</v>
      </c>
      <c r="BQ76" s="105" t="s">
        <v>82</v>
      </c>
      <c r="BR76" s="105" t="s">
        <v>83</v>
      </c>
      <c r="BS76" s="105" t="s">
        <v>84</v>
      </c>
      <c r="BT76" s="105" t="s">
        <v>85</v>
      </c>
      <c r="BV76" s="105" t="s">
        <v>86</v>
      </c>
      <c r="BW76" s="105" t="s">
        <v>87</v>
      </c>
      <c r="BX76" s="105" t="s">
        <v>88</v>
      </c>
      <c r="BY76" s="105" t="s">
        <v>85</v>
      </c>
      <c r="CA76" s="105" t="s">
        <v>89</v>
      </c>
      <c r="CB76" s="105" t="s">
        <v>90</v>
      </c>
      <c r="CC76" s="105" t="s">
        <v>91</v>
      </c>
      <c r="CD76" s="105" t="s">
        <v>92</v>
      </c>
      <c r="CF76" s="105" t="s">
        <v>93</v>
      </c>
      <c r="CG76" s="105" t="s">
        <v>94</v>
      </c>
      <c r="CH76" s="105" t="s">
        <v>95</v>
      </c>
      <c r="CI76" s="116" t="s">
        <v>322</v>
      </c>
      <c r="CK76" s="116" t="s">
        <v>93</v>
      </c>
      <c r="CL76" s="116" t="s">
        <v>94</v>
      </c>
      <c r="CM76" s="116" t="s">
        <v>95</v>
      </c>
      <c r="CN76" s="116" t="s">
        <v>322</v>
      </c>
      <c r="CP76" s="116" t="s">
        <v>93</v>
      </c>
      <c r="CQ76" s="116" t="s">
        <v>94</v>
      </c>
      <c r="CR76" s="116" t="s">
        <v>95</v>
      </c>
      <c r="CS76" s="116" t="s">
        <v>322</v>
      </c>
      <c r="CU76" s="116" t="s">
        <v>323</v>
      </c>
      <c r="CV76" s="116" t="s">
        <v>324</v>
      </c>
      <c r="CW76" s="116" t="s">
        <v>325</v>
      </c>
      <c r="CX76" s="116" t="s">
        <v>326</v>
      </c>
      <c r="CY76" s="76"/>
      <c r="CZ76" s="116" t="s">
        <v>323</v>
      </c>
      <c r="DA76" s="116" t="s">
        <v>324</v>
      </c>
      <c r="DB76" s="116" t="s">
        <v>325</v>
      </c>
      <c r="DC76" s="116" t="s">
        <v>326</v>
      </c>
      <c r="DE76" s="116" t="s">
        <v>352</v>
      </c>
      <c r="DF76" s="116" t="s">
        <v>353</v>
      </c>
      <c r="DG76" s="116" t="s">
        <v>358</v>
      </c>
      <c r="DH76" s="116" t="s">
        <v>363</v>
      </c>
      <c r="DJ76" s="116" t="s">
        <v>366</v>
      </c>
      <c r="DK76" s="116" t="s">
        <v>367</v>
      </c>
      <c r="DL76" s="116" t="s">
        <v>368</v>
      </c>
      <c r="DM76" s="116" t="s">
        <v>369</v>
      </c>
      <c r="DO76" s="116" t="s">
        <v>374</v>
      </c>
      <c r="DP76" s="116" t="s">
        <v>375</v>
      </c>
      <c r="DQ76" s="116" t="s">
        <v>376</v>
      </c>
      <c r="DR76" s="116" t="s">
        <v>377</v>
      </c>
    </row>
    <row r="77" spans="2:124" s="86" customFormat="1" ht="15" customHeight="1" x14ac:dyDescent="0.3">
      <c r="B77" s="117" t="s">
        <v>182</v>
      </c>
      <c r="C77" s="84"/>
      <c r="D77" s="84"/>
      <c r="E77" s="84"/>
      <c r="F77" s="84"/>
      <c r="G77" s="85"/>
      <c r="H77" s="84"/>
      <c r="I77" s="84"/>
      <c r="J77" s="84"/>
      <c r="K77" s="84"/>
      <c r="L77" s="85"/>
      <c r="M77" s="84"/>
      <c r="N77" s="84"/>
      <c r="O77" s="84"/>
      <c r="P77" s="84"/>
      <c r="Q77" s="71"/>
      <c r="R77" s="84"/>
      <c r="S77" s="84"/>
      <c r="T77" s="84"/>
      <c r="U77" s="84"/>
      <c r="V77" s="71"/>
      <c r="W77" s="84"/>
      <c r="X77" s="84"/>
      <c r="Y77" s="84"/>
      <c r="Z77" s="84"/>
      <c r="AA77" s="71"/>
      <c r="AB77" s="84"/>
      <c r="AC77" s="84"/>
      <c r="AD77" s="84"/>
      <c r="AE77" s="84"/>
      <c r="AF77" s="71"/>
      <c r="AG77" s="84"/>
      <c r="AH77" s="84"/>
      <c r="AI77" s="84"/>
      <c r="AJ77" s="84"/>
      <c r="AK77" s="71"/>
      <c r="AL77" s="84"/>
      <c r="AM77" s="84"/>
      <c r="AN77" s="84"/>
      <c r="AO77" s="84"/>
      <c r="AP77" s="71"/>
      <c r="AQ77" s="84"/>
      <c r="AR77" s="84"/>
      <c r="AS77" s="84"/>
      <c r="AT77" s="84"/>
      <c r="AU77" s="71"/>
      <c r="AV77" s="84"/>
      <c r="AW77" s="84"/>
      <c r="AX77" s="84"/>
      <c r="AY77" s="84"/>
      <c r="AZ77" s="71"/>
      <c r="BA77" s="84"/>
      <c r="BB77" s="84"/>
      <c r="BC77" s="84"/>
      <c r="BD77" s="84"/>
      <c r="BE77" s="71"/>
      <c r="BF77" s="84"/>
      <c r="BG77" s="84"/>
      <c r="BH77" s="84"/>
      <c r="BI77" s="84"/>
      <c r="BJ77" s="71"/>
      <c r="BK77" s="84"/>
      <c r="BL77" s="84"/>
      <c r="BM77" s="84"/>
      <c r="BN77" s="84"/>
      <c r="BO77" s="84"/>
      <c r="BP77" s="71"/>
      <c r="BQ77" s="84"/>
      <c r="BR77" s="84"/>
      <c r="BS77" s="84"/>
      <c r="BT77" s="84"/>
      <c r="BV77" s="84"/>
      <c r="BW77" s="84"/>
      <c r="BX77" s="84"/>
      <c r="BY77" s="84"/>
      <c r="CA77" s="84"/>
      <c r="CB77" s="84"/>
      <c r="CC77" s="84"/>
      <c r="CD77" s="84"/>
      <c r="CF77" s="84"/>
      <c r="CG77" s="84"/>
      <c r="CH77" s="84"/>
      <c r="CI77" s="84"/>
      <c r="CK77" s="271" t="s">
        <v>333</v>
      </c>
      <c r="CL77" s="271"/>
      <c r="CM77" s="271"/>
      <c r="CN77" s="271"/>
      <c r="CP77" s="271" t="s">
        <v>355</v>
      </c>
      <c r="CQ77" s="271"/>
      <c r="CR77" s="271"/>
      <c r="CS77" s="271"/>
      <c r="CU77" s="84"/>
      <c r="CV77" s="84"/>
      <c r="CW77" s="84"/>
      <c r="CX77" s="84"/>
      <c r="CZ77" s="271" t="s">
        <v>355</v>
      </c>
      <c r="DA77" s="271"/>
      <c r="DB77" s="271"/>
      <c r="DC77" s="271"/>
      <c r="DE77" s="84"/>
      <c r="DF77" s="84"/>
      <c r="DG77" s="84"/>
      <c r="DH77" s="84"/>
      <c r="DJ77" s="84"/>
      <c r="DK77" s="84"/>
      <c r="DL77" s="84"/>
      <c r="DM77" s="84"/>
      <c r="DO77" s="84"/>
      <c r="DP77" s="84"/>
      <c r="DQ77" s="84"/>
      <c r="DR77" s="84"/>
    </row>
    <row r="78" spans="2:124" ht="15" customHeight="1" x14ac:dyDescent="0.3">
      <c r="B78" s="124" t="s">
        <v>155</v>
      </c>
      <c r="C78" s="47">
        <v>5.3285306173145974E-2</v>
      </c>
      <c r="D78" s="47">
        <v>6.5066594949869216E-2</v>
      </c>
      <c r="E78" s="47">
        <v>0.11564913318613512</v>
      </c>
      <c r="F78" s="47">
        <v>0.18850158416332419</v>
      </c>
      <c r="H78" s="47">
        <v>0.74441823899371062</v>
      </c>
      <c r="I78" s="47">
        <v>0.73511895597120169</v>
      </c>
      <c r="J78" s="47">
        <v>0.68083405931593499</v>
      </c>
      <c r="K78" s="47">
        <v>0.56333858808663617</v>
      </c>
      <c r="M78" s="47">
        <v>0.27561704748599181</v>
      </c>
      <c r="N78" s="47">
        <v>0.23838705440967156</v>
      </c>
      <c r="O78" s="47">
        <v>0.23457883481274644</v>
      </c>
      <c r="P78" s="47">
        <v>0.27360766268131065</v>
      </c>
      <c r="R78" s="47">
        <v>0.36343830228230911</v>
      </c>
      <c r="S78" s="47">
        <v>0.36710094312177466</v>
      </c>
      <c r="T78" s="47">
        <v>0.33147030316526527</v>
      </c>
      <c r="U78" s="47">
        <v>0.23419361318152387</v>
      </c>
      <c r="W78" s="47">
        <v>-8.3318937594472064E-2</v>
      </c>
      <c r="X78" s="47">
        <v>-5.0186173669843681E-2</v>
      </c>
      <c r="Y78" s="47">
        <v>-6.4308725752280083E-3</v>
      </c>
      <c r="Z78" s="47">
        <v>3.8072582678305489E-2</v>
      </c>
      <c r="AB78" s="47">
        <v>0.17904432116650759</v>
      </c>
      <c r="AC78" s="47">
        <v>0.19306281061238995</v>
      </c>
      <c r="AD78" s="47">
        <v>0.17503473568455163</v>
      </c>
      <c r="AE78" s="47">
        <v>0.19869209631049589</v>
      </c>
      <c r="AG78" s="47">
        <v>0.31445570824059677</v>
      </c>
      <c r="AH78" s="47">
        <v>0.31179590787066092</v>
      </c>
      <c r="AI78" s="47">
        <v>0.32785395312681653</v>
      </c>
      <c r="AJ78" s="47">
        <v>0.29337695736426328</v>
      </c>
      <c r="AL78" s="47">
        <v>0.14122210501676524</v>
      </c>
      <c r="AM78" s="47">
        <v>0.22830935916403727</v>
      </c>
      <c r="AN78" s="47">
        <v>0.25983553571160112</v>
      </c>
      <c r="AO78" s="47">
        <v>0.27686564270547831</v>
      </c>
      <c r="AQ78" s="47">
        <v>0.25865779821156965</v>
      </c>
      <c r="AR78" s="47">
        <v>0.22292857598048932</v>
      </c>
      <c r="AS78" s="47">
        <v>0.18076286753738269</v>
      </c>
      <c r="AT78" s="47">
        <v>0.158634133258444</v>
      </c>
      <c r="AV78" s="47">
        <v>6.0890995340903364E-2</v>
      </c>
      <c r="AW78" s="47">
        <v>7.6859483181134447E-2</v>
      </c>
      <c r="AX78" s="47">
        <v>5.6764605347243924E-2</v>
      </c>
      <c r="AY78" s="47">
        <v>7.5706268944127686E-2</v>
      </c>
      <c r="BA78" s="47">
        <v>0.17181124242826229</v>
      </c>
      <c r="BB78" s="47">
        <v>0.16715122805686722</v>
      </c>
      <c r="BC78" s="47">
        <v>0.17166273922560116</v>
      </c>
      <c r="BD78" s="47">
        <v>0.1732225833193155</v>
      </c>
      <c r="BF78" s="47">
        <v>0.15958380396840077</v>
      </c>
      <c r="BG78" s="47">
        <v>0.14586087254687019</v>
      </c>
      <c r="BH78" s="47">
        <v>0.17161264179383595</v>
      </c>
      <c r="BI78" s="47">
        <v>0.16786364483673988</v>
      </c>
      <c r="BK78" s="47">
        <v>0.16004888737186329</v>
      </c>
      <c r="BL78" s="47">
        <v>0.1833071034517828</v>
      </c>
      <c r="BM78" s="47">
        <v>0.16258759312532267</v>
      </c>
      <c r="BN78" s="47">
        <v>0.14472463963979987</v>
      </c>
      <c r="BO78" s="47">
        <v>0.24560814006835541</v>
      </c>
      <c r="BQ78" s="47">
        <v>0.15650184262746536</v>
      </c>
      <c r="BR78" s="47">
        <v>0.11342259471395755</v>
      </c>
      <c r="BS78" s="47">
        <v>0.12618028943086679</v>
      </c>
      <c r="BT78" s="47">
        <v>0.13057856128929624</v>
      </c>
      <c r="BV78" s="47" t="s">
        <v>131</v>
      </c>
      <c r="BW78" s="47" t="s">
        <v>131</v>
      </c>
      <c r="BX78" s="47" t="s">
        <v>131</v>
      </c>
      <c r="BY78" s="47" t="s">
        <v>131</v>
      </c>
      <c r="CA78" s="47">
        <v>-0.35263754255939095</v>
      </c>
      <c r="CB78" s="47">
        <v>-0.20586021702853696</v>
      </c>
      <c r="CC78" s="47">
        <v>-0.11447902858443582</v>
      </c>
      <c r="CD78" s="47">
        <v>-0.14895122958392737</v>
      </c>
      <c r="CF78" s="47">
        <v>0.99409916624740058</v>
      </c>
      <c r="CG78" s="47">
        <v>0.81184445685900353</v>
      </c>
      <c r="CH78" s="47">
        <v>0.72184284058445569</v>
      </c>
      <c r="CI78" s="47">
        <v>0.78765708143355839</v>
      </c>
      <c r="CJ78" s="215"/>
      <c r="CK78" s="47">
        <v>0.54015239507672796</v>
      </c>
      <c r="CL78" s="47">
        <v>0.45272320208564598</v>
      </c>
      <c r="CM78" s="47">
        <v>0.37990872246383645</v>
      </c>
      <c r="CN78" s="47">
        <v>0.44478515060819346</v>
      </c>
      <c r="CO78" s="215"/>
      <c r="CP78" s="47">
        <v>0.54015239507672796</v>
      </c>
      <c r="CQ78" s="47">
        <v>0.45272320208564598</v>
      </c>
      <c r="CR78" s="47">
        <v>0.37990872246383645</v>
      </c>
      <c r="CS78" s="47">
        <v>0.44478515060819346</v>
      </c>
      <c r="CT78" s="215"/>
      <c r="CU78" s="47">
        <v>0.67147947221830484</v>
      </c>
      <c r="CV78" s="47">
        <v>0.53464874924227868</v>
      </c>
      <c r="CW78" s="47">
        <v>0.47887223004594603</v>
      </c>
      <c r="CX78" s="47">
        <v>0.4046037371895479</v>
      </c>
      <c r="CY78" s="215"/>
      <c r="CZ78" s="47">
        <v>0.67147947221830484</v>
      </c>
      <c r="DA78" s="47">
        <v>0.53464874924227868</v>
      </c>
      <c r="DB78" s="47">
        <v>0.47887903145867505</v>
      </c>
      <c r="DC78" s="47">
        <v>0.40460338441815824</v>
      </c>
      <c r="DD78" s="215"/>
      <c r="DE78" s="47">
        <v>0.19944763580875535</v>
      </c>
      <c r="DF78" s="47">
        <v>0.11390199810272694</v>
      </c>
      <c r="DG78" s="47">
        <v>7.0152279076105328E-2</v>
      </c>
      <c r="DH78" s="47">
        <v>9.2908046337864647E-2</v>
      </c>
      <c r="DI78" s="215"/>
      <c r="DJ78" s="47">
        <v>0.18316205968016708</v>
      </c>
      <c r="DK78" s="47">
        <v>0.13344208014802561</v>
      </c>
      <c r="DL78" s="47">
        <v>0.15580208988245414</v>
      </c>
      <c r="DM78" s="47">
        <v>0.16016132182785436</v>
      </c>
      <c r="DN78" s="215"/>
      <c r="DO78" s="47">
        <v>0.15048769159312592</v>
      </c>
      <c r="DP78" s="47">
        <v>0.12855762001933191</v>
      </c>
      <c r="DQ78" s="47">
        <v>0.14638848722715703</v>
      </c>
      <c r="DR78" s="47"/>
      <c r="DS78" s="215"/>
      <c r="DT78" s="215"/>
    </row>
    <row r="79" spans="2:124" ht="15" customHeight="1" x14ac:dyDescent="0.3">
      <c r="B79" s="123" t="s">
        <v>157</v>
      </c>
      <c r="C79" s="127">
        <v>0.11267408299941151</v>
      </c>
      <c r="D79" s="127">
        <v>0.15347588426822112</v>
      </c>
      <c r="E79" s="127">
        <v>0.18429620231909483</v>
      </c>
      <c r="F79" s="127">
        <v>0.1824442276589735</v>
      </c>
      <c r="H79" s="127">
        <v>0.63150628192737801</v>
      </c>
      <c r="I79" s="127">
        <v>0.55482182585100515</v>
      </c>
      <c r="J79" s="127">
        <v>0.5155963230486873</v>
      </c>
      <c r="K79" s="127">
        <v>0.41490672441773979</v>
      </c>
      <c r="M79" s="127">
        <v>0.18198742951218194</v>
      </c>
      <c r="N79" s="127">
        <v>0.17440624625220735</v>
      </c>
      <c r="O79" s="127">
        <v>0.19957954259015276</v>
      </c>
      <c r="P79" s="127">
        <v>0.26201947974727746</v>
      </c>
      <c r="R79" s="127">
        <v>0.5911365958748529</v>
      </c>
      <c r="S79" s="127">
        <v>0.68021564747061425</v>
      </c>
      <c r="T79" s="127">
        <v>0.63913686769016143</v>
      </c>
      <c r="U79" s="127">
        <v>0.43657679921090486</v>
      </c>
      <c r="W79" s="127">
        <v>-0.17442435993406069</v>
      </c>
      <c r="X79" s="127">
        <v>-0.12953760968749939</v>
      </c>
      <c r="Y79" s="127">
        <v>-9.1816667988264156E-2</v>
      </c>
      <c r="Z79" s="127">
        <v>9.7437324313953688E-4</v>
      </c>
      <c r="AB79" s="127">
        <v>0.24343741638837413</v>
      </c>
      <c r="AC79" s="127">
        <v>0.1582599400012521</v>
      </c>
      <c r="AD79" s="127">
        <v>9.8366381154447291E-2</v>
      </c>
      <c r="AE79" s="127">
        <v>0.12961029187946016</v>
      </c>
      <c r="AG79" s="127">
        <v>0.25693542345731157</v>
      </c>
      <c r="AH79" s="127">
        <v>0.32118967144347854</v>
      </c>
      <c r="AI79" s="127">
        <v>0.34210407773370322</v>
      </c>
      <c r="AJ79" s="127">
        <v>0.30681509842118193</v>
      </c>
      <c r="AL79" s="127">
        <v>5.2641089532649898E-2</v>
      </c>
      <c r="AM79" s="127">
        <v>0.15825296181500637</v>
      </c>
      <c r="AN79" s="127">
        <v>0.19182208024513425</v>
      </c>
      <c r="AO79" s="127">
        <v>0.22228339860670587</v>
      </c>
      <c r="AQ79" s="127">
        <v>0.22713022108582304</v>
      </c>
      <c r="AR79" s="127">
        <v>0.17679244309089959</v>
      </c>
      <c r="AS79" s="127">
        <v>0.16038949367644295</v>
      </c>
      <c r="AT79" s="127">
        <v>0.15794560645191891</v>
      </c>
      <c r="AV79" s="127">
        <v>0.12682226476218528</v>
      </c>
      <c r="AW79" s="127">
        <v>0.24318268915555863</v>
      </c>
      <c r="AX79" s="127">
        <v>0.19581198771405983</v>
      </c>
      <c r="AY79" s="127">
        <v>0.20777948874639063</v>
      </c>
      <c r="BA79" s="127">
        <v>0.3788101538763109</v>
      </c>
      <c r="BB79" s="127">
        <v>0.28668178893388019</v>
      </c>
      <c r="BC79" s="127">
        <v>0.29741343804058329</v>
      </c>
      <c r="BD79" s="127">
        <v>0.29223245504547801</v>
      </c>
      <c r="BF79" s="127">
        <v>0.17161880390484341</v>
      </c>
      <c r="BG79" s="127">
        <v>6.5266226713957431E-2</v>
      </c>
      <c r="BH79" s="127">
        <v>0.10437524700681799</v>
      </c>
      <c r="BI79" s="127">
        <v>7.0359609443167326E-2</v>
      </c>
      <c r="BK79" s="127">
        <v>0.16962808663821871</v>
      </c>
      <c r="BL79" s="127">
        <v>0.14673031666483749</v>
      </c>
      <c r="BM79" s="127">
        <v>0.12206083607421303</v>
      </c>
      <c r="BN79" s="127">
        <v>0.10392264571003595</v>
      </c>
      <c r="BO79" s="127">
        <v>0.24992399264515286</v>
      </c>
      <c r="BQ79" s="127">
        <v>0.19273814175827853</v>
      </c>
      <c r="BR79" s="127">
        <v>0.1436920228662435</v>
      </c>
      <c r="BS79" s="127">
        <v>0.15834427993397138</v>
      </c>
      <c r="BT79" s="127">
        <v>0.15163365788529481</v>
      </c>
      <c r="BV79" s="127" t="s">
        <v>131</v>
      </c>
      <c r="BW79" s="127" t="s">
        <v>131</v>
      </c>
      <c r="BX79" s="127" t="s">
        <v>131</v>
      </c>
      <c r="BY79" s="127" t="s">
        <v>131</v>
      </c>
      <c r="CA79" s="127">
        <v>-0.25646000808261793</v>
      </c>
      <c r="CB79" s="127">
        <v>-0.14082476873596894</v>
      </c>
      <c r="CC79" s="127">
        <v>-6.1451137484739515E-2</v>
      </c>
      <c r="CD79" s="127">
        <v>-0.12083553953208437</v>
      </c>
      <c r="CF79" s="127">
        <v>0.71084753532079303</v>
      </c>
      <c r="CG79" s="127">
        <v>0.54522753477404029</v>
      </c>
      <c r="CH79" s="127">
        <v>0.54192219577869483</v>
      </c>
      <c r="CI79" s="127">
        <v>0.57338223339195671</v>
      </c>
      <c r="CJ79" s="215"/>
      <c r="CK79" s="127">
        <v>0.34966848386621474</v>
      </c>
      <c r="CL79" s="127">
        <v>0.27337529556269402</v>
      </c>
      <c r="CM79" s="127">
        <v>0.25701458793285736</v>
      </c>
      <c r="CN79" s="127">
        <v>0.28792898245017451</v>
      </c>
      <c r="CO79" s="215"/>
      <c r="CP79" s="127">
        <v>0.34966848386621474</v>
      </c>
      <c r="CQ79" s="127">
        <v>0.27337529556269402</v>
      </c>
      <c r="CR79" s="127">
        <v>0.25701458793285736</v>
      </c>
      <c r="CS79" s="127">
        <v>0.28792898245017451</v>
      </c>
      <c r="CT79" s="215"/>
      <c r="CU79" s="127">
        <v>0.80289974260629937</v>
      </c>
      <c r="CV79" s="127">
        <v>0.62406718411826523</v>
      </c>
      <c r="CW79" s="127">
        <v>0.62699238282509384</v>
      </c>
      <c r="CX79" s="127">
        <v>0.60801989296495762</v>
      </c>
      <c r="CY79" s="215"/>
      <c r="CZ79" s="127">
        <v>0.80289974260629937</v>
      </c>
      <c r="DA79" s="127">
        <v>0.62406718411826523</v>
      </c>
      <c r="DB79" s="127">
        <v>0.65573268161190357</v>
      </c>
      <c r="DC79" s="127">
        <v>0.63232049868552576</v>
      </c>
      <c r="DD79" s="215"/>
      <c r="DE79" s="127">
        <v>0.23322813105723239</v>
      </c>
      <c r="DF79" s="127">
        <v>0.18017353269384517</v>
      </c>
      <c r="DG79" s="127">
        <v>5.7777471438664296E-2</v>
      </c>
      <c r="DH79" s="127">
        <v>6.6507443071246231E-2</v>
      </c>
      <c r="DI79" s="215"/>
      <c r="DJ79" s="127">
        <v>0.12547735951991279</v>
      </c>
      <c r="DK79" s="127">
        <v>5.3268477874006459E-2</v>
      </c>
      <c r="DL79" s="127">
        <v>0.10676701528035704</v>
      </c>
      <c r="DM79" s="127">
        <v>0.12267023709373537</v>
      </c>
      <c r="DN79" s="215"/>
      <c r="DO79" s="127">
        <v>0.1047018904507997</v>
      </c>
      <c r="DP79" s="127">
        <v>8.8758729443568329E-2</v>
      </c>
      <c r="DQ79" s="127">
        <v>9.4642331468943075E-2</v>
      </c>
      <c r="DR79" s="127"/>
      <c r="DS79" s="215"/>
      <c r="DT79" s="215"/>
    </row>
    <row r="80" spans="2:124" ht="15" customHeight="1" x14ac:dyDescent="0.3">
      <c r="B80" s="123" t="s">
        <v>159</v>
      </c>
      <c r="C80" s="127">
        <v>-4.3511367344717389E-3</v>
      </c>
      <c r="D80" s="127">
        <v>-5.0213436504110698E-3</v>
      </c>
      <c r="E80" s="127">
        <v>5.8800808062080101E-2</v>
      </c>
      <c r="F80" s="127">
        <v>0.19354562872267378</v>
      </c>
      <c r="H80" s="127">
        <v>0.8677073197472831</v>
      </c>
      <c r="I80" s="127">
        <v>0.90082141590828502</v>
      </c>
      <c r="J80" s="127">
        <v>0.83389027922689118</v>
      </c>
      <c r="K80" s="127">
        <v>0.6857902148628594</v>
      </c>
      <c r="M80" s="127">
        <v>0.36492247635400377</v>
      </c>
      <c r="N80" s="127">
        <v>0.28648529334042183</v>
      </c>
      <c r="O80" s="127">
        <v>0.26137120918250645</v>
      </c>
      <c r="P80" s="127">
        <v>0.28163140629772743</v>
      </c>
      <c r="R80" s="127">
        <v>0.17536408745625298</v>
      </c>
      <c r="S80" s="127">
        <v>0.15222072125411112</v>
      </c>
      <c r="T80" s="127">
        <v>0.10748558947144304</v>
      </c>
      <c r="U80" s="127">
        <v>9.6206335554335221E-2</v>
      </c>
      <c r="W80" s="127">
        <v>1.8551636761147572E-2</v>
      </c>
      <c r="X80" s="127">
        <v>2.9224177165544152E-2</v>
      </c>
      <c r="Y80" s="127">
        <v>8.5571884256094854E-2</v>
      </c>
      <c r="Z80" s="127">
        <v>7.1220336675892781E-2</v>
      </c>
      <c r="AB80" s="127">
        <v>0.1206840032511709</v>
      </c>
      <c r="AC80" s="127">
        <v>0.2225190583028176</v>
      </c>
      <c r="AD80" s="127">
        <v>0.24414559535740343</v>
      </c>
      <c r="AE80" s="127">
        <v>0.25636993542261233</v>
      </c>
      <c r="AG80" s="127">
        <v>0.37229728646759952</v>
      </c>
      <c r="AH80" s="127">
        <v>0.30426317824805649</v>
      </c>
      <c r="AI80" s="127">
        <v>0.3165136453927031</v>
      </c>
      <c r="AJ80" s="127">
        <v>0.28328917720701008</v>
      </c>
      <c r="AL80" s="127">
        <v>0.22280977353157594</v>
      </c>
      <c r="AM80" s="127">
        <v>0.28521567765417943</v>
      </c>
      <c r="AN80" s="127">
        <v>0.31501301405517945</v>
      </c>
      <c r="AO80" s="127">
        <v>0.31859074526631503</v>
      </c>
      <c r="AQ80" s="127">
        <v>0.28365525821248694</v>
      </c>
      <c r="AR80" s="127">
        <v>0.25670248151665387</v>
      </c>
      <c r="AS80" s="127">
        <v>0.19574285120929402</v>
      </c>
      <c r="AT80" s="127">
        <v>0.15912203095613364</v>
      </c>
      <c r="AV80" s="127">
        <v>1.091758700678791E-2</v>
      </c>
      <c r="AW80" s="127">
        <v>-3.7155083463629945E-2</v>
      </c>
      <c r="AX80" s="127">
        <v>-4.2450362865622315E-2</v>
      </c>
      <c r="AY80" s="127">
        <v>-1.7787287376902383E-2</v>
      </c>
      <c r="BA80" s="127">
        <v>-3.0748451536687371E-3</v>
      </c>
      <c r="BB80" s="127">
        <v>6.1356247555118593E-2</v>
      </c>
      <c r="BC80" s="127">
        <v>5.9608989538587176E-2</v>
      </c>
      <c r="BD80" s="127">
        <v>6.9629204007978451E-2</v>
      </c>
      <c r="BF80" s="127">
        <v>0.14552089351404951</v>
      </c>
      <c r="BG80" s="127">
        <v>0.23233820213583112</v>
      </c>
      <c r="BH80" s="127">
        <v>0.24497269240808794</v>
      </c>
      <c r="BI80" s="127">
        <v>0.27040026450247279</v>
      </c>
      <c r="BK80" s="127">
        <v>0.1486005704065354</v>
      </c>
      <c r="BL80" s="127">
        <v>0.2172328861801387</v>
      </c>
      <c r="BM80" s="127">
        <v>0.20181119172948225</v>
      </c>
      <c r="BN80" s="127">
        <v>0.18087619023088375</v>
      </c>
      <c r="BO80" s="127">
        <v>0.24178419060543654</v>
      </c>
      <c r="BQ80" s="127">
        <v>0.11240220360168518</v>
      </c>
      <c r="BR80" s="127">
        <v>8.6973174341230974E-2</v>
      </c>
      <c r="BS80" s="127">
        <v>9.7116270456081066E-2</v>
      </c>
      <c r="BT80" s="127">
        <v>0.11180095370408383</v>
      </c>
      <c r="BV80" s="127" t="s">
        <v>131</v>
      </c>
      <c r="BW80" s="127" t="s">
        <v>131</v>
      </c>
      <c r="BX80" s="127" t="s">
        <v>131</v>
      </c>
      <c r="BY80" s="127" t="s">
        <v>131</v>
      </c>
      <c r="CA80" s="127">
        <v>-0.43171416418545294</v>
      </c>
      <c r="CB80" s="127">
        <v>-0.26649700155732536</v>
      </c>
      <c r="CC80" s="127">
        <v>-0.15915119137750633</v>
      </c>
      <c r="CD80" s="127">
        <v>-0.17331830817591087</v>
      </c>
      <c r="CF80" s="127">
        <v>1.2988075383442199</v>
      </c>
      <c r="CG80" s="127">
        <v>1.1030191259163407</v>
      </c>
      <c r="CH80" s="127">
        <v>0.89102423373595308</v>
      </c>
      <c r="CI80" s="127">
        <v>0.98515281447641612</v>
      </c>
      <c r="CJ80" s="215"/>
      <c r="CK80" s="127">
        <v>0.74506575181792734</v>
      </c>
      <c r="CL80" s="127">
        <v>0.64859061710030597</v>
      </c>
      <c r="CM80" s="127">
        <v>0.49546745066061804</v>
      </c>
      <c r="CN80" s="127">
        <v>0.58935846005535342</v>
      </c>
      <c r="CO80" s="215"/>
      <c r="CP80" s="127">
        <v>0.74506575181792734</v>
      </c>
      <c r="CQ80" s="127">
        <v>0.64859061710030597</v>
      </c>
      <c r="CR80" s="127">
        <v>0.49546745066061804</v>
      </c>
      <c r="CS80" s="127">
        <v>0.58935846005535342</v>
      </c>
      <c r="CT80" s="215"/>
      <c r="CU80" s="127">
        <v>0.5621368119990553</v>
      </c>
      <c r="CV80" s="127">
        <v>0.45922006357526879</v>
      </c>
      <c r="CW80" s="127">
        <v>0.36180129090801261</v>
      </c>
      <c r="CX80" s="127">
        <v>0.25267426742566412</v>
      </c>
      <c r="CY80" s="215"/>
      <c r="CZ80" s="127">
        <v>0.5621368119990553</v>
      </c>
      <c r="DA80" s="127">
        <v>0.45922006357526879</v>
      </c>
      <c r="DB80" s="127">
        <v>0.33909776250278223</v>
      </c>
      <c r="DC80" s="127">
        <v>0.23452377449277395</v>
      </c>
      <c r="DD80" s="215"/>
      <c r="DE80" s="127">
        <v>0.16701025333244623</v>
      </c>
      <c r="DF80" s="127">
        <v>5.168347437541887E-2</v>
      </c>
      <c r="DG80" s="127">
        <v>8.2245760571207027E-2</v>
      </c>
      <c r="DH80" s="127">
        <v>0.11898016997167149</v>
      </c>
      <c r="DI80" s="215"/>
      <c r="DJ80" s="127">
        <v>0.24169619131975195</v>
      </c>
      <c r="DK80" s="127">
        <v>0.21790865685073646</v>
      </c>
      <c r="DL80" s="127">
        <v>0.20263899046166789</v>
      </c>
      <c r="DM80" s="127">
        <v>0.19544972954887641</v>
      </c>
      <c r="DN80" s="215"/>
      <c r="DO80" s="127">
        <v>0.19259919750334364</v>
      </c>
      <c r="DP80" s="127">
        <v>0.16481937602627261</v>
      </c>
      <c r="DQ80" s="127">
        <v>0.19187475740716775</v>
      </c>
      <c r="DR80" s="127"/>
      <c r="DS80" s="215"/>
      <c r="DT80" s="215"/>
    </row>
    <row r="81" spans="2:124" ht="15" customHeight="1" x14ac:dyDescent="0.3">
      <c r="B81" s="126" t="s">
        <v>178</v>
      </c>
      <c r="C81" s="89">
        <v>-2.7770011512040336</v>
      </c>
      <c r="D81" s="89">
        <v>-3.6706481051123951</v>
      </c>
      <c r="E81" s="89">
        <v>-2.7873034619316894</v>
      </c>
      <c r="F81" s="89">
        <v>0.23157117082590606</v>
      </c>
      <c r="G81" s="88"/>
      <c r="H81" s="89">
        <v>3.3785638361898185</v>
      </c>
      <c r="I81" s="89">
        <v>4.9763730678609281</v>
      </c>
      <c r="J81" s="89">
        <v>4.7272327720657703</v>
      </c>
      <c r="K81" s="89">
        <v>4.2919644379162953</v>
      </c>
      <c r="L81" s="88"/>
      <c r="M81" s="89">
        <v>3.5832233646870937</v>
      </c>
      <c r="N81" s="89">
        <v>2.217165251924047</v>
      </c>
      <c r="O81" s="89">
        <v>1.2291976710729347</v>
      </c>
      <c r="P81" s="89">
        <v>0.37225150667704598</v>
      </c>
      <c r="Q81" s="88"/>
      <c r="R81" s="89">
        <v>-7.5543616761907124</v>
      </c>
      <c r="S81" s="89">
        <v>-9.3211516739269022</v>
      </c>
      <c r="T81" s="89">
        <v>-9.7350981686577072</v>
      </c>
      <c r="U81" s="89">
        <v>-6.6478056471892639</v>
      </c>
      <c r="V81" s="88"/>
      <c r="W81" s="89">
        <v>5.2465211554579172</v>
      </c>
      <c r="X81" s="89">
        <v>4.1787601051196113</v>
      </c>
      <c r="Y81" s="89">
        <v>4.4572068754736405</v>
      </c>
      <c r="Z81" s="89">
        <v>1.6863897807369299</v>
      </c>
      <c r="AA81" s="88"/>
      <c r="AB81" s="89">
        <v>-2.5965293905659328</v>
      </c>
      <c r="AC81" s="89">
        <v>1.3371940001379534</v>
      </c>
      <c r="AD81" s="89">
        <v>3.0932578774334307</v>
      </c>
      <c r="AE81" s="89">
        <v>2.6223098311179416</v>
      </c>
      <c r="AF81" s="88"/>
      <c r="AG81" s="89">
        <v>2.1940824528196288</v>
      </c>
      <c r="AH81" s="89">
        <v>-0.31868288633788433</v>
      </c>
      <c r="AI81" s="89">
        <v>-0.4755712233937337</v>
      </c>
      <c r="AJ81" s="89">
        <v>-0.44551573460039906</v>
      </c>
      <c r="AK81" s="88"/>
      <c r="AL81" s="89">
        <v>3.7214771947532865</v>
      </c>
      <c r="AM81" s="89">
        <v>2.5563736087636846</v>
      </c>
      <c r="AN81" s="89">
        <v>2.4180433781224031</v>
      </c>
      <c r="AO81" s="89">
        <v>1.8520136401633081</v>
      </c>
      <c r="AP81" s="88"/>
      <c r="AQ81" s="89">
        <v>1.1077402896580546</v>
      </c>
      <c r="AR81" s="89">
        <v>1.5944835423302828</v>
      </c>
      <c r="AS81" s="89">
        <v>0.73110700044363153</v>
      </c>
      <c r="AT81" s="89">
        <v>2.4645591255678667E-2</v>
      </c>
      <c r="AU81" s="88"/>
      <c r="AV81" s="89">
        <v>-2.6795303541169879</v>
      </c>
      <c r="AW81" s="89">
        <v>-6.281632620619904</v>
      </c>
      <c r="AX81" s="89">
        <v>-5.4790635056862103</v>
      </c>
      <c r="AY81" s="89">
        <v>-5.0889433149429735</v>
      </c>
      <c r="AZ81" s="88"/>
      <c r="BA81" s="89">
        <v>-8.089712069880667</v>
      </c>
      <c r="BB81" s="89">
        <v>-4.8084650714926518</v>
      </c>
      <c r="BC81" s="89">
        <v>-5.0572474935218938</v>
      </c>
      <c r="BD81" s="89">
        <v>-4.7206637892970864</v>
      </c>
      <c r="BE81" s="88"/>
      <c r="BF81" s="89">
        <v>-0.55925957357617628</v>
      </c>
      <c r="BG81" s="89">
        <v>3.6405999917916376</v>
      </c>
      <c r="BH81" s="89">
        <v>2.9943945323380241</v>
      </c>
      <c r="BI81" s="89">
        <v>4.2794817519430701</v>
      </c>
      <c r="BJ81" s="88"/>
      <c r="BK81" s="89">
        <v>-0.44957958681687282</v>
      </c>
      <c r="BL81" s="89">
        <v>1.4874179221361805</v>
      </c>
      <c r="BM81" s="89">
        <v>1.7144742878455355</v>
      </c>
      <c r="BN81" s="89">
        <v>1.6744749583333496</v>
      </c>
      <c r="BO81" s="89">
        <v>-0.16277341112828081</v>
      </c>
      <c r="BP81" s="88"/>
      <c r="BQ81" s="89">
        <v>-1.7199771286912302</v>
      </c>
      <c r="BR81" s="89">
        <v>-1.2677480167513133</v>
      </c>
      <c r="BS81" s="89">
        <v>-1.355712283010313</v>
      </c>
      <c r="BT81" s="89">
        <v>-0.87792407821902785</v>
      </c>
      <c r="BU81" s="88"/>
      <c r="BV81" s="89" t="s">
        <v>131</v>
      </c>
      <c r="BW81" s="89" t="s">
        <v>131</v>
      </c>
      <c r="BX81" s="89" t="s">
        <v>131</v>
      </c>
      <c r="BY81" s="89" t="s">
        <v>131</v>
      </c>
      <c r="BZ81" s="88"/>
      <c r="CA81" s="89">
        <v>-6.7035663275960111</v>
      </c>
      <c r="CB81" s="89">
        <v>-3.9513911006099911</v>
      </c>
      <c r="CC81" s="89">
        <v>-2.7380897585800534</v>
      </c>
      <c r="CD81" s="89">
        <v>-1.5338434107237564</v>
      </c>
      <c r="CE81" s="88"/>
      <c r="CF81" s="89">
        <v>7.3614314241009282</v>
      </c>
      <c r="CG81" s="89">
        <v>7.6815423010340611</v>
      </c>
      <c r="CH81" s="89">
        <v>5.0639301029841484</v>
      </c>
      <c r="CI81" s="89">
        <v>5.7</v>
      </c>
      <c r="CJ81" s="218"/>
      <c r="CK81" s="89">
        <v>6.4096041353430833</v>
      </c>
      <c r="CL81" s="89">
        <v>6.4445866364432947</v>
      </c>
      <c r="CM81" s="89">
        <v>4.3159957504399715</v>
      </c>
      <c r="CN81" s="89">
        <v>5.2071577386430086</v>
      </c>
      <c r="CO81" s="218"/>
      <c r="CP81" s="89">
        <v>6.4096041353430833</v>
      </c>
      <c r="CQ81" s="89">
        <v>6.4445866364432947</v>
      </c>
      <c r="CR81" s="89">
        <v>4.3159957504399715</v>
      </c>
      <c r="CS81" s="89">
        <v>5.2071577386430086</v>
      </c>
      <c r="CT81" s="218"/>
      <c r="CU81" s="89">
        <v>-3.5707654486551665</v>
      </c>
      <c r="CV81" s="89">
        <v>-2.6660804418504269</v>
      </c>
      <c r="CW81" s="89">
        <v>-4.4215411187499605</v>
      </c>
      <c r="CX81" s="89">
        <v>-6.1918820056844792</v>
      </c>
      <c r="CY81" s="218"/>
      <c r="CZ81" s="89">
        <v>-3.5707654486551665</v>
      </c>
      <c r="DA81" s="89">
        <v>-2.6660804418504269</v>
      </c>
      <c r="DB81" s="89">
        <v>-5.2792417182680573</v>
      </c>
      <c r="DC81" s="89">
        <v>-6.9318435188954091</v>
      </c>
      <c r="DD81" s="218"/>
      <c r="DE81" s="89">
        <v>-1.3796066013383235</v>
      </c>
      <c r="DF81" s="89">
        <v>-2.8809135110449748</v>
      </c>
      <c r="DG81" s="89">
        <v>0.57153208568329061</v>
      </c>
      <c r="DH81" s="89">
        <v>1.2002535526999369</v>
      </c>
      <c r="DI81" s="218"/>
      <c r="DJ81" s="89">
        <v>2.4555516812295952</v>
      </c>
      <c r="DK81" s="89">
        <v>3.6289512059269056</v>
      </c>
      <c r="DL81" s="89">
        <v>2.0726207323034762</v>
      </c>
      <c r="DM81" s="89">
        <v>1.5668689107187439</v>
      </c>
      <c r="DN81" s="218"/>
      <c r="DO81" s="89">
        <v>1.9066634589547604</v>
      </c>
      <c r="DP81" s="89">
        <v>1.6812645152818217</v>
      </c>
      <c r="DQ81" s="89">
        <v>2.1116186090534228</v>
      </c>
      <c r="DR81" s="89"/>
      <c r="DS81" s="218"/>
      <c r="DT81" s="218"/>
    </row>
    <row r="82" spans="2:124" ht="15" customHeight="1" x14ac:dyDescent="0.3">
      <c r="B82" s="123" t="s">
        <v>163</v>
      </c>
      <c r="C82" s="127">
        <v>0.28819253976961057</v>
      </c>
      <c r="D82" s="127">
        <v>0.26269509069080765</v>
      </c>
      <c r="E82" s="127">
        <v>0.24675675394954144</v>
      </c>
      <c r="F82" s="127">
        <v>0.24873237277184179</v>
      </c>
      <c r="H82" s="127">
        <v>0.40666418267951254</v>
      </c>
      <c r="I82" s="127">
        <v>0.42759218810227417</v>
      </c>
      <c r="J82" s="127">
        <v>0.44556542313011294</v>
      </c>
      <c r="K82" s="127">
        <v>0.45468524354379469</v>
      </c>
      <c r="M82" s="127">
        <v>0.26328187081394017</v>
      </c>
      <c r="N82" s="127">
        <v>0.31612508381371551</v>
      </c>
      <c r="O82" s="127">
        <v>0.27231625719670105</v>
      </c>
      <c r="P82" s="127">
        <v>0.28099716645565809</v>
      </c>
      <c r="R82" s="127">
        <v>0.45402466695122801</v>
      </c>
      <c r="S82" s="127">
        <v>0.32716057825129585</v>
      </c>
      <c r="T82" s="127">
        <v>0.29380097251192994</v>
      </c>
      <c r="U82" s="127">
        <v>0.21211507960786724</v>
      </c>
      <c r="W82" s="127">
        <v>-1.8777456751592814E-2</v>
      </c>
      <c r="X82" s="127">
        <v>1.6158618273253822E-2</v>
      </c>
      <c r="Y82" s="127">
        <v>6.1700343625768372E-2</v>
      </c>
      <c r="Z82" s="127">
        <v>8.3622922240039754E-2</v>
      </c>
      <c r="AB82" s="127">
        <v>0.1129889829574382</v>
      </c>
      <c r="AC82" s="127">
        <v>0.12446250735249387</v>
      </c>
      <c r="AD82" s="127">
        <v>0.12528606382768226</v>
      </c>
      <c r="AE82" s="127">
        <v>0.15604747879387237</v>
      </c>
      <c r="AG82" s="127">
        <v>0.27270926668238604</v>
      </c>
      <c r="AH82" s="127">
        <v>0.26552653236079959</v>
      </c>
      <c r="AI82" s="127">
        <v>0.28956695653448006</v>
      </c>
      <c r="AJ82" s="127">
        <v>0.26919961566674599</v>
      </c>
      <c r="AL82" s="127">
        <v>0.28961234335514585</v>
      </c>
      <c r="AM82" s="127">
        <v>0.29460340649942984</v>
      </c>
      <c r="AN82" s="127">
        <v>0.30306332183115314</v>
      </c>
      <c r="AO82" s="127">
        <v>0.30633608770577414</v>
      </c>
      <c r="AQ82" s="127">
        <v>0.25903780621656258</v>
      </c>
      <c r="AR82" s="127">
        <v>0.26865207428764104</v>
      </c>
      <c r="AS82" s="127">
        <v>0.25566418103057398</v>
      </c>
      <c r="AT82" s="127">
        <v>0.21070653216982094</v>
      </c>
      <c r="AV82" s="127">
        <v>4.5498216539287428E-2</v>
      </c>
      <c r="AW82" s="127">
        <v>3.0755646001993764E-2</v>
      </c>
      <c r="AX82" s="127">
        <v>1.0431466335570683E-2</v>
      </c>
      <c r="AY82" s="127">
        <v>3.576183890676865E-2</v>
      </c>
      <c r="BA82" s="127">
        <v>0.19410865911422537</v>
      </c>
      <c r="BB82" s="127">
        <v>0.20934351646339344</v>
      </c>
      <c r="BC82" s="127">
        <v>0.21336235334220333</v>
      </c>
      <c r="BD82" s="127">
        <v>0.19508204052831912</v>
      </c>
      <c r="BF82" s="127">
        <v>0.20668412980731432</v>
      </c>
      <c r="BG82" s="127">
        <v>0.15027016396067605</v>
      </c>
      <c r="BH82" s="127">
        <v>0.14248712440153177</v>
      </c>
      <c r="BI82" s="127">
        <v>0.14421621226050485</v>
      </c>
      <c r="BK82" s="127">
        <v>6.3424351448589267E-2</v>
      </c>
      <c r="BL82" s="127">
        <v>0.12703331454575006</v>
      </c>
      <c r="BM82" s="127">
        <v>0.12614439321070625</v>
      </c>
      <c r="BN82" s="127">
        <v>0.11353594961276925</v>
      </c>
      <c r="BO82" s="127">
        <v>0.21453764888176963</v>
      </c>
      <c r="BQ82" s="127">
        <v>8.2452847692516373E-2</v>
      </c>
      <c r="BR82" s="127">
        <v>6.8838368887304879E-2</v>
      </c>
      <c r="BS82" s="127">
        <v>8.9256525787287488E-2</v>
      </c>
      <c r="BT82" s="127">
        <v>9.9907157601393015E-2</v>
      </c>
      <c r="BV82" s="127" t="s">
        <v>131</v>
      </c>
      <c r="BW82" s="127" t="s">
        <v>131</v>
      </c>
      <c r="BX82" s="127" t="s">
        <v>131</v>
      </c>
      <c r="BY82" s="127" t="s">
        <v>131</v>
      </c>
      <c r="CA82" s="127">
        <v>-9.9471144783031762E-2</v>
      </c>
      <c r="CB82" s="127">
        <v>-6.0360082273084315E-2</v>
      </c>
      <c r="CC82" s="127">
        <v>-2.6351923332361804E-2</v>
      </c>
      <c r="CD82" s="127">
        <v>-1.7251882739714564E-2</v>
      </c>
      <c r="CF82" s="127">
        <v>0.49920650412023782</v>
      </c>
      <c r="CG82" s="127">
        <v>0.48711900680754439</v>
      </c>
      <c r="CH82" s="127">
        <v>0.45600901451950127</v>
      </c>
      <c r="CI82" s="127">
        <v>0.54857760036006065</v>
      </c>
      <c r="CJ82" s="215"/>
      <c r="CK82" s="127">
        <v>0.3055440043677633</v>
      </c>
      <c r="CL82" s="127">
        <v>0.29139868532751345</v>
      </c>
      <c r="CM82" s="127">
        <v>0.24333582831689582</v>
      </c>
      <c r="CN82" s="127">
        <v>0.31554346645006026</v>
      </c>
      <c r="CO82" s="215"/>
      <c r="CP82" s="127">
        <v>0.3055440043677633</v>
      </c>
      <c r="CQ82" s="127">
        <v>0.29139868532751345</v>
      </c>
      <c r="CR82" s="127">
        <v>0.24333582831689582</v>
      </c>
      <c r="CS82" s="127">
        <v>0.31554346645006026</v>
      </c>
      <c r="CT82" s="215"/>
      <c r="CU82" s="127">
        <v>0.36101176901400511</v>
      </c>
      <c r="CV82" s="127">
        <v>0.43194766126911777</v>
      </c>
      <c r="CW82" s="127">
        <v>0.47699506866400632</v>
      </c>
      <c r="CX82" s="127">
        <v>0.31796291456846415</v>
      </c>
      <c r="CY82" s="215"/>
      <c r="CZ82" s="127">
        <v>0.36101176901400511</v>
      </c>
      <c r="DA82" s="127">
        <v>0.43194766126911777</v>
      </c>
      <c r="DB82" s="127">
        <v>0.47697705435212678</v>
      </c>
      <c r="DC82" s="127">
        <v>0.31795772407041567</v>
      </c>
      <c r="DD82" s="215"/>
      <c r="DE82" s="127">
        <v>4.2558052342034136E-2</v>
      </c>
      <c r="DF82" s="127">
        <v>-4.9682453581657793E-2</v>
      </c>
      <c r="DG82" s="127">
        <v>-9.0477668869472616E-2</v>
      </c>
      <c r="DH82" s="127">
        <v>-3.3252855259327863E-2</v>
      </c>
      <c r="DI82" s="215"/>
      <c r="DJ82" s="127">
        <v>0.16286172405894472</v>
      </c>
      <c r="DK82" s="127">
        <v>0.22968721080880994</v>
      </c>
      <c r="DL82" s="127">
        <v>0.24762276295898977</v>
      </c>
      <c r="DM82" s="127">
        <v>0.26268619706335583</v>
      </c>
      <c r="DN82" s="215"/>
      <c r="DO82" s="127">
        <v>0.23374917925147742</v>
      </c>
      <c r="DP82" s="127">
        <v>0.16014449127031916</v>
      </c>
      <c r="DQ82" s="127">
        <v>0.15743269605930554</v>
      </c>
      <c r="DR82" s="127"/>
      <c r="DS82" s="215"/>
      <c r="DT82" s="215"/>
    </row>
    <row r="83" spans="2:124" ht="15" customHeight="1" x14ac:dyDescent="0.3">
      <c r="B83" s="123" t="s">
        <v>165</v>
      </c>
      <c r="C83" s="127">
        <v>0.20332736653680117</v>
      </c>
      <c r="D83" s="127">
        <v>0.19540169411269526</v>
      </c>
      <c r="E83" s="127">
        <v>0.20964692130505047</v>
      </c>
      <c r="F83" s="127">
        <v>0.24971554274444352</v>
      </c>
      <c r="H83" s="127">
        <v>0.21911095554777726</v>
      </c>
      <c r="I83" s="127">
        <v>0.26482109062101133</v>
      </c>
      <c r="J83" s="127">
        <v>0.26966036663350867</v>
      </c>
      <c r="K83" s="127">
        <v>0.41359635811836126</v>
      </c>
      <c r="M83" s="127">
        <v>0.72975882859603791</v>
      </c>
      <c r="N83" s="127">
        <v>0.52494954415756134</v>
      </c>
      <c r="O83" s="127">
        <v>0.42363396234862205</v>
      </c>
      <c r="P83" s="127">
        <v>0.33465012094407953</v>
      </c>
      <c r="R83" s="127">
        <v>8.3405950454376043E-3</v>
      </c>
      <c r="S83" s="127">
        <v>7.3430083972252813E-2</v>
      </c>
      <c r="T83" s="127">
        <v>7.6024403283122322E-2</v>
      </c>
      <c r="U83" s="127">
        <v>-3.5947151681537393E-2</v>
      </c>
      <c r="W83" s="127">
        <v>-7.3580246913580227E-2</v>
      </c>
      <c r="X83" s="127">
        <v>-4.9147570256366735E-2</v>
      </c>
      <c r="Y83" s="127">
        <v>-1.1251881402247643E-2</v>
      </c>
      <c r="Z83" s="127">
        <v>1.3548989943935164E-2</v>
      </c>
      <c r="AB83" s="127">
        <v>0.12206823027718561</v>
      </c>
      <c r="AC83" s="127">
        <v>0.14744019673597153</v>
      </c>
      <c r="AD83" s="127">
        <v>0.14603254363536933</v>
      </c>
      <c r="AE83" s="127">
        <v>0.12328511535000097</v>
      </c>
      <c r="AG83" s="127">
        <v>0.20684877276326197</v>
      </c>
      <c r="AH83" s="127">
        <v>0.19376522162688747</v>
      </c>
      <c r="AI83" s="127">
        <v>0.20403899721448471</v>
      </c>
      <c r="AJ83" s="127">
        <v>0.29251468044984219</v>
      </c>
      <c r="AL83" s="127">
        <v>0.25464982778415601</v>
      </c>
      <c r="AM83" s="127">
        <v>0.27946792883956251</v>
      </c>
      <c r="AN83" s="127">
        <v>0.25440738598633339</v>
      </c>
      <c r="AO83" s="127">
        <v>0.16724496352572094</v>
      </c>
      <c r="AQ83" s="127">
        <v>0.11014955030328388</v>
      </c>
      <c r="AR83" s="127">
        <v>0.17311494648756898</v>
      </c>
      <c r="AS83" s="127">
        <v>0.12792117419035343</v>
      </c>
      <c r="AT83" s="127">
        <v>0.33030458069154012</v>
      </c>
      <c r="AV83" s="127">
        <v>0.2796684015920492</v>
      </c>
      <c r="AW83" s="127">
        <v>-6.7374189900395787E-2</v>
      </c>
      <c r="AX83" s="127">
        <v>-3.3618216364751263E-2</v>
      </c>
      <c r="AY83" s="127">
        <v>-0.12737389915827291</v>
      </c>
      <c r="BA83" s="127">
        <v>-0.11233804475853948</v>
      </c>
      <c r="BB83" s="127">
        <v>0.14107825762522141</v>
      </c>
      <c r="BC83" s="127">
        <v>0.12534074886417046</v>
      </c>
      <c r="BD83" s="127">
        <v>0.13697300373228005</v>
      </c>
      <c r="BF83" s="127">
        <v>0.22522391773096695</v>
      </c>
      <c r="BG83" s="127">
        <v>0.44323987411615673</v>
      </c>
      <c r="BH83" s="127">
        <v>0.5379539332177834</v>
      </c>
      <c r="BI83" s="127">
        <v>0.70801132488383156</v>
      </c>
      <c r="BK83" s="127">
        <v>1.0046027582705812</v>
      </c>
      <c r="BL83" s="127">
        <v>0.57452547664729137</v>
      </c>
      <c r="BM83" s="127">
        <v>0.53564251575059751</v>
      </c>
      <c r="BN83" s="127">
        <v>0.34416380811339553</v>
      </c>
      <c r="BO83" s="127">
        <v>0.37930885889034771</v>
      </c>
      <c r="BQ83" s="127">
        <v>-3.489148580968271E-2</v>
      </c>
      <c r="BR83" s="127">
        <v>3.5755878001951569E-2</v>
      </c>
      <c r="BS83" s="127">
        <v>3.833582382084999E-2</v>
      </c>
      <c r="BT83" s="127">
        <v>0.11839000260348875</v>
      </c>
      <c r="BV83" s="127" t="s">
        <v>131</v>
      </c>
      <c r="BW83" s="127" t="s">
        <v>131</v>
      </c>
      <c r="BX83" s="127" t="s">
        <v>131</v>
      </c>
      <c r="BY83" s="127" t="s">
        <v>131</v>
      </c>
      <c r="CA83" s="127">
        <v>-0.14956456479932456</v>
      </c>
      <c r="CB83" s="127">
        <v>1.525507881997612E-2</v>
      </c>
      <c r="CC83" s="127">
        <v>-3.4194425741757462E-2</v>
      </c>
      <c r="CD83" s="127">
        <v>-6.0091392261075849E-2</v>
      </c>
      <c r="CF83" s="127">
        <v>0.29413711323148184</v>
      </c>
      <c r="CG83" s="127">
        <v>0.16935572608679705</v>
      </c>
      <c r="CH83" s="127">
        <v>0.25453964300082133</v>
      </c>
      <c r="CI83" s="127">
        <v>0.55414501825769413</v>
      </c>
      <c r="CJ83" s="215"/>
      <c r="CK83" s="127">
        <v>9.936021179195853E-2</v>
      </c>
      <c r="CL83" s="127">
        <v>-7.8825643805246703E-2</v>
      </c>
      <c r="CM83" s="127">
        <v>2.1616691557779566E-2</v>
      </c>
      <c r="CN83" s="127">
        <v>0.30819613980177363</v>
      </c>
      <c r="CO83" s="215"/>
      <c r="CP83" s="127">
        <v>9.936021179195853E-2</v>
      </c>
      <c r="CQ83" s="127">
        <v>-7.8825643805246703E-2</v>
      </c>
      <c r="CR83" s="127">
        <v>2.1616691557779566E-2</v>
      </c>
      <c r="CS83" s="127">
        <v>0.30819613980177363</v>
      </c>
      <c r="CT83" s="215"/>
      <c r="CU83" s="127">
        <v>0.35715539947322217</v>
      </c>
      <c r="CV83" s="127">
        <v>0.69721503307009969</v>
      </c>
      <c r="CW83" s="127">
        <v>0.42464781704557408</v>
      </c>
      <c r="CX83" s="127">
        <v>0.37550183187575459</v>
      </c>
      <c r="CY83" s="215"/>
      <c r="CZ83" s="127">
        <v>0.35715539947322217</v>
      </c>
      <c r="DA83" s="127">
        <v>0.69721503307009969</v>
      </c>
      <c r="DB83" s="127">
        <v>0.42464511987571441</v>
      </c>
      <c r="DC83" s="127">
        <v>0.37554170727311309</v>
      </c>
      <c r="DD83" s="215"/>
      <c r="DE83" s="127">
        <v>0.46695500557578451</v>
      </c>
      <c r="DF83" s="127">
        <v>0.11070562781847104</v>
      </c>
      <c r="DG83" s="127">
        <v>0.18591442635365385</v>
      </c>
      <c r="DH83" s="127">
        <v>6.5514842300556486E-2</v>
      </c>
      <c r="DI83" s="215"/>
      <c r="DJ83" s="127">
        <v>0.25997480050398991</v>
      </c>
      <c r="DK83" s="127">
        <v>0.19690213564890868</v>
      </c>
      <c r="DL83" s="127">
        <v>0.29469987228607919</v>
      </c>
      <c r="DM83" s="127">
        <v>0.22973120034824257</v>
      </c>
      <c r="DN83" s="215"/>
      <c r="DO83" s="127">
        <v>0</v>
      </c>
      <c r="DP83" s="127">
        <v>8.8235294117646967E-2</v>
      </c>
      <c r="DQ83" s="127">
        <v>6.7331670822942558E-2</v>
      </c>
      <c r="DR83" s="127"/>
      <c r="DS83" s="215"/>
      <c r="DT83" s="215"/>
    </row>
    <row r="84" spans="2:124" ht="15" customHeight="1" x14ac:dyDescent="0.3">
      <c r="B84" s="123" t="s">
        <v>166</v>
      </c>
      <c r="C84" s="127">
        <v>-3.3379443179828394</v>
      </c>
      <c r="D84" s="127">
        <v>-1.3296390917923067</v>
      </c>
      <c r="E84" s="127">
        <v>-1.0305771812080546</v>
      </c>
      <c r="F84" s="127">
        <v>-9.191485158295043E-2</v>
      </c>
      <c r="H84" s="127">
        <v>-2.2227937394371375</v>
      </c>
      <c r="I84" s="127">
        <v>-8.7174980897281955</v>
      </c>
      <c r="J84" s="127">
        <v>-98.443371378398822</v>
      </c>
      <c r="K84" s="127">
        <v>2.3629391928641392</v>
      </c>
      <c r="M84" s="127">
        <v>0.70512589387657054</v>
      </c>
      <c r="N84" s="127">
        <v>9.6393210749646574E-2</v>
      </c>
      <c r="O84" s="127">
        <v>0.16183731574584681</v>
      </c>
      <c r="P84" s="127">
        <v>0.26336303795830474</v>
      </c>
      <c r="R84" s="127">
        <v>-0.99422026431718069</v>
      </c>
      <c r="S84" s="127">
        <v>-0.46329097594014013</v>
      </c>
      <c r="T84" s="127">
        <v>-0.51495928654517242</v>
      </c>
      <c r="U84" s="127">
        <v>-0.16648957733256509</v>
      </c>
      <c r="W84" s="127">
        <v>57.865853658537311</v>
      </c>
      <c r="X84" s="127">
        <v>0.23974232627454684</v>
      </c>
      <c r="Y84" s="127">
        <v>0.40953857960540896</v>
      </c>
      <c r="Z84" s="127">
        <v>4.8702445617394785E-2</v>
      </c>
      <c r="AB84" s="127">
        <v>0.26931841723637717</v>
      </c>
      <c r="AC84" s="127">
        <v>1.0374973340830209</v>
      </c>
      <c r="AD84" s="127">
        <v>1.1371468109481526</v>
      </c>
      <c r="AE84" s="127">
        <v>0.72561779322599929</v>
      </c>
      <c r="AG84" s="127">
        <v>2.4366737391872109</v>
      </c>
      <c r="AH84" s="127">
        <v>0.52171513398294822</v>
      </c>
      <c r="AI84" s="127">
        <v>0.46041409032285485</v>
      </c>
      <c r="AJ84" s="127">
        <v>0.31919859454168309</v>
      </c>
      <c r="AL84" s="127">
        <v>-0.22833804288462001</v>
      </c>
      <c r="AM84" s="127">
        <v>0.2544680265642778</v>
      </c>
      <c r="AN84" s="127">
        <v>0.3737993392959027</v>
      </c>
      <c r="AO84" s="127">
        <v>0.39380968413648398</v>
      </c>
      <c r="AQ84" s="127">
        <v>0.75151552450995429</v>
      </c>
      <c r="AR84" s="127">
        <v>0.2460831376771504</v>
      </c>
      <c r="AS84" s="127">
        <v>3.4961483111825675E-2</v>
      </c>
      <c r="AT84" s="127">
        <v>-8.9145867502834486E-3</v>
      </c>
      <c r="AV84" s="127">
        <v>-0.45578804968463926</v>
      </c>
      <c r="AW84" s="127">
        <v>-0.27647785960883808</v>
      </c>
      <c r="AX84" s="127">
        <v>-0.24008261082937976</v>
      </c>
      <c r="AY84" s="127">
        <v>-0.1443603373116904</v>
      </c>
      <c r="BA84" s="127" t="s">
        <v>131</v>
      </c>
      <c r="BB84" s="127">
        <v>-0.75393810716517118</v>
      </c>
      <c r="BC84" s="127">
        <v>-0.72112719640502676</v>
      </c>
      <c r="BD84" s="127">
        <v>-0.41032944941777572</v>
      </c>
      <c r="BF84" s="127" t="s">
        <v>131</v>
      </c>
      <c r="BG84" s="127">
        <v>1.8876255533334869</v>
      </c>
      <c r="BH84" s="127">
        <v>1.9197201785068194</v>
      </c>
      <c r="BI84" s="127">
        <v>0.92974240317042267</v>
      </c>
      <c r="BK84" s="127" t="s">
        <v>131</v>
      </c>
      <c r="BL84" s="127">
        <v>0.75228779531235146</v>
      </c>
      <c r="BM84" s="127">
        <v>0.52762378446260105</v>
      </c>
      <c r="BN84" s="127">
        <v>0.3857175201778138</v>
      </c>
      <c r="BO84" s="127">
        <v>0.28500543708763537</v>
      </c>
      <c r="BQ84" s="127" t="s">
        <v>131</v>
      </c>
      <c r="BR84" s="127">
        <v>0.25752832140969817</v>
      </c>
      <c r="BS84" s="127">
        <v>0.19932774109108187</v>
      </c>
      <c r="BT84" s="127">
        <v>0.1572000764341952</v>
      </c>
      <c r="BV84" s="127" t="s">
        <v>131</v>
      </c>
      <c r="BW84" s="127" t="s">
        <v>131</v>
      </c>
      <c r="BX84" s="127" t="s">
        <v>131</v>
      </c>
      <c r="BY84" s="127" t="s">
        <v>131</v>
      </c>
      <c r="CA84" s="127" t="s">
        <v>131</v>
      </c>
      <c r="CB84" s="127" t="s">
        <v>131</v>
      </c>
      <c r="CC84" s="127">
        <v>-0.76649564548039661</v>
      </c>
      <c r="CD84" s="127">
        <v>-0.76429697542024133</v>
      </c>
      <c r="CF84" s="127" t="s">
        <v>131</v>
      </c>
      <c r="CG84" s="127" t="s">
        <v>131</v>
      </c>
      <c r="CH84" s="127">
        <v>9.7399622669781465</v>
      </c>
      <c r="CI84" s="127">
        <v>8.0804173171381883</v>
      </c>
      <c r="CJ84" s="215"/>
      <c r="CK84" s="127" t="s">
        <v>131</v>
      </c>
      <c r="CL84" s="127" t="s">
        <v>131</v>
      </c>
      <c r="CM84" s="127">
        <v>5.8836610566608263</v>
      </c>
      <c r="CN84" s="127">
        <v>5.0614045107819692</v>
      </c>
      <c r="CO84" s="215"/>
      <c r="CP84" s="127" t="s">
        <v>131</v>
      </c>
      <c r="CQ84" s="127" t="s">
        <v>131</v>
      </c>
      <c r="CR84" s="127">
        <v>5.8836610566608263</v>
      </c>
      <c r="CS84" s="127">
        <v>5.0614045107819692</v>
      </c>
      <c r="CT84" s="215"/>
      <c r="CU84" s="127" t="s">
        <v>131</v>
      </c>
      <c r="CV84" s="127">
        <v>0.46009655629373469</v>
      </c>
      <c r="CW84" s="127">
        <v>-9.2434097911680002E-3</v>
      </c>
      <c r="CX84" s="127">
        <v>-3.0026885998345465E-3</v>
      </c>
      <c r="CY84" s="215"/>
      <c r="CZ84" s="127" t="s">
        <v>131</v>
      </c>
      <c r="DA84" s="127">
        <v>0.46009655629373469</v>
      </c>
      <c r="DB84" s="127">
        <v>-0.10880548074240115</v>
      </c>
      <c r="DC84" s="127">
        <v>-8.5233919353173371E-2</v>
      </c>
      <c r="DD84" s="215"/>
      <c r="DE84" s="127">
        <v>0.99936601696291416</v>
      </c>
      <c r="DF84" s="127">
        <v>0.51156929887918268</v>
      </c>
      <c r="DG84" s="127">
        <v>0.88619962251581907</v>
      </c>
      <c r="DH84" s="127">
        <v>0.83251945673737371</v>
      </c>
      <c r="DI84" s="215"/>
      <c r="DJ84" s="127">
        <v>0.62412993039443143</v>
      </c>
      <c r="DK84" s="127">
        <v>0.1917039074137743</v>
      </c>
      <c r="DL84" s="127">
        <v>6.0097710283124828E-2</v>
      </c>
      <c r="DM84" s="127">
        <v>2.4274472248823731E-2</v>
      </c>
      <c r="DN84" s="215"/>
      <c r="DO84" s="127">
        <v>0.18095238095238098</v>
      </c>
      <c r="DP84" s="127">
        <v>0.2173076923076922</v>
      </c>
      <c r="DQ84" s="127">
        <v>0.345363686840644</v>
      </c>
      <c r="DR84" s="127"/>
      <c r="DS84" s="215"/>
      <c r="DT84" s="215"/>
    </row>
    <row r="85" spans="2:124" ht="15" customHeight="1" x14ac:dyDescent="0.3">
      <c r="B85" s="126" t="s">
        <v>179</v>
      </c>
      <c r="C85" s="89">
        <v>-12.688228762811079</v>
      </c>
      <c r="D85" s="89">
        <v>-11.93571073044196</v>
      </c>
      <c r="E85" s="89">
        <v>-8.0862335160000729</v>
      </c>
      <c r="F85" s="89">
        <v>-2.0895648847938624</v>
      </c>
      <c r="G85" s="88"/>
      <c r="H85" s="89">
        <v>15.165467804792696</v>
      </c>
      <c r="I85" s="89">
        <v>15.368349599736659</v>
      </c>
      <c r="J85" s="89">
        <v>12.721204397176939</v>
      </c>
      <c r="K85" s="89">
        <v>7.7893649502890518</v>
      </c>
      <c r="L85" s="88"/>
      <c r="M85" s="89">
        <v>2.1043222297811979</v>
      </c>
      <c r="N85" s="89">
        <v>-1.4386820008288699</v>
      </c>
      <c r="O85" s="89">
        <v>-0.73682499851210759</v>
      </c>
      <c r="P85" s="89">
        <v>-0.11708609640206369</v>
      </c>
      <c r="Q85" s="88"/>
      <c r="R85" s="89">
        <v>-8.3186270410841185</v>
      </c>
      <c r="S85" s="89">
        <v>-6.7475197396592188</v>
      </c>
      <c r="T85" s="89">
        <v>-7.4814651856303369</v>
      </c>
      <c r="U85" s="89">
        <v>-4.6876509741686823</v>
      </c>
      <c r="V85" s="88"/>
      <c r="W85" s="89">
        <v>2.2387110716383383</v>
      </c>
      <c r="X85" s="89">
        <v>1.3312277689751808</v>
      </c>
      <c r="Y85" s="89">
        <v>1.7948880494129862</v>
      </c>
      <c r="Z85" s="89">
        <v>9.9853921163618742E-2</v>
      </c>
      <c r="AA85" s="88"/>
      <c r="AB85" s="89">
        <v>0.17411944399217566</v>
      </c>
      <c r="AC85" s="89">
        <v>4.0289841662684029</v>
      </c>
      <c r="AD85" s="89">
        <v>4.9799829422917998</v>
      </c>
      <c r="AE85" s="89">
        <v>4.3304345261429509</v>
      </c>
      <c r="AF85" s="88"/>
      <c r="AG85" s="89">
        <v>3.9527445458251029</v>
      </c>
      <c r="AH85" s="89">
        <v>1.5556524387426744</v>
      </c>
      <c r="AI85" s="89">
        <v>1.1043307895894028</v>
      </c>
      <c r="AJ85" s="89">
        <v>0.28312965742859353</v>
      </c>
      <c r="AK85" s="88"/>
      <c r="AL85" s="89">
        <v>-2.0728219998469744</v>
      </c>
      <c r="AM85" s="89">
        <v>0.24016049627955949</v>
      </c>
      <c r="AN85" s="89">
        <v>1.1005640735190587</v>
      </c>
      <c r="AO85" s="89">
        <v>1.3247827544152684</v>
      </c>
      <c r="AP85" s="88"/>
      <c r="AQ85" s="89">
        <v>1.6947976982304971</v>
      </c>
      <c r="AR85" s="89">
        <v>0.21806251881510696</v>
      </c>
      <c r="AS85" s="89">
        <v>-1.6382141018327869</v>
      </c>
      <c r="AT85" s="89">
        <v>-2.2833098016893176</v>
      </c>
      <c r="AU85" s="88"/>
      <c r="AV85" s="89">
        <v>-2.9333262745713164</v>
      </c>
      <c r="AW85" s="89">
        <v>-3.8505430265332929</v>
      </c>
      <c r="AX85" s="89">
        <v>-3.2665395544378444</v>
      </c>
      <c r="AY85" s="89">
        <v>-2.7630914393784942</v>
      </c>
      <c r="AZ85" s="88"/>
      <c r="BA85" s="89">
        <v>-7.6450166062572347</v>
      </c>
      <c r="BB85" s="89">
        <v>-6.2224138136729881</v>
      </c>
      <c r="BC85" s="89">
        <v>-6.3718859014737506</v>
      </c>
      <c r="BD85" s="89">
        <v>-5.3435661642632519</v>
      </c>
      <c r="BE85" s="88"/>
      <c r="BF85" s="89">
        <v>-2.6830354197978474</v>
      </c>
      <c r="BG85" s="89">
        <v>2.5267314521612199</v>
      </c>
      <c r="BH85" s="89">
        <v>2.9696752778161613</v>
      </c>
      <c r="BI85" s="89">
        <v>3.5225305622220904</v>
      </c>
      <c r="BJ85" s="88"/>
      <c r="BK85" s="89">
        <v>0.42841220080965109</v>
      </c>
      <c r="BL85" s="89">
        <v>2.0142368655971437</v>
      </c>
      <c r="BM85" s="89">
        <v>1.5573717416782347</v>
      </c>
      <c r="BN85" s="89">
        <v>1.8783279728942726</v>
      </c>
      <c r="BO85" s="89">
        <v>0.28219754637433814</v>
      </c>
      <c r="BP85" s="88"/>
      <c r="BQ85" s="89">
        <v>2.3732842350549932</v>
      </c>
      <c r="BR85" s="89">
        <v>0.80285969680324798</v>
      </c>
      <c r="BS85" s="89">
        <v>0.42331538799155188</v>
      </c>
      <c r="BT85" s="89">
        <v>0.21673237770410553</v>
      </c>
      <c r="BU85" s="88"/>
      <c r="BV85" s="89" t="s">
        <v>131</v>
      </c>
      <c r="BW85" s="89" t="s">
        <v>131</v>
      </c>
      <c r="BX85" s="89" t="s">
        <v>131</v>
      </c>
      <c r="BY85" s="89" t="s">
        <v>131</v>
      </c>
      <c r="BZ85" s="88"/>
      <c r="CA85" s="89">
        <v>-25.770819095570609</v>
      </c>
      <c r="CB85" s="89">
        <v>-12.762959821711956</v>
      </c>
      <c r="CC85" s="89">
        <v>-7.1253727364004833</v>
      </c>
      <c r="CD85" s="89">
        <v>-7.8628053413113523</v>
      </c>
      <c r="CE85" s="88"/>
      <c r="CF85" s="89">
        <v>25.487931228510835</v>
      </c>
      <c r="CG85" s="89">
        <v>18.640801800757895</v>
      </c>
      <c r="CH85" s="89">
        <v>13.364920533189487</v>
      </c>
      <c r="CI85" s="89">
        <v>12.3</v>
      </c>
      <c r="CJ85" s="218"/>
      <c r="CK85" s="89">
        <v>18.18838189198847</v>
      </c>
      <c r="CL85" s="89">
        <v>14.319443949956684</v>
      </c>
      <c r="CM85" s="89">
        <v>10.177765268121602</v>
      </c>
      <c r="CN85" s="89">
        <v>9.6237487490390823</v>
      </c>
      <c r="CO85" s="218"/>
      <c r="CP85" s="89">
        <v>18.18838189198847</v>
      </c>
      <c r="CQ85" s="89">
        <v>14.319443949956684</v>
      </c>
      <c r="CR85" s="89">
        <v>10.177765268121602</v>
      </c>
      <c r="CS85" s="89">
        <v>9.6237487490390823</v>
      </c>
      <c r="CT85" s="218"/>
      <c r="CU85" s="89">
        <v>7.1126222803064261</v>
      </c>
      <c r="CV85" s="89">
        <v>-0.39972908374868305</v>
      </c>
      <c r="CW85" s="89">
        <v>-4.201507035373508</v>
      </c>
      <c r="CX85" s="89">
        <v>-3.666744741540648</v>
      </c>
      <c r="CY85" s="218"/>
      <c r="CZ85" s="89">
        <v>7.1126222803064261</v>
      </c>
      <c r="DA85" s="89">
        <v>-0.39972908374868305</v>
      </c>
      <c r="DB85" s="89">
        <v>-5.0585333788258247</v>
      </c>
      <c r="DC85" s="89">
        <v>-4.4067062547515832</v>
      </c>
      <c r="DD85" s="218"/>
      <c r="DE85" s="89">
        <v>2.8428379220986963</v>
      </c>
      <c r="DF85" s="89">
        <v>2.7948583422771622</v>
      </c>
      <c r="DG85" s="89">
        <v>5.8495526747164845</v>
      </c>
      <c r="DH85" s="89">
        <v>5.5689048412036852</v>
      </c>
      <c r="DI85" s="218"/>
      <c r="DJ85" s="89">
        <v>2.6482650108385686</v>
      </c>
      <c r="DK85" s="89">
        <v>0.54607557356695224</v>
      </c>
      <c r="DL85" s="89">
        <v>-1.1195494767010969</v>
      </c>
      <c r="DM85" s="89">
        <v>-1.6161208608198376</v>
      </c>
      <c r="DN85" s="218"/>
      <c r="DO85" s="89">
        <v>0.2582795625936038</v>
      </c>
      <c r="DP85" s="89">
        <v>0.87837909383226831</v>
      </c>
      <c r="DQ85" s="89">
        <v>2.1524075590359222</v>
      </c>
      <c r="DR85" s="89"/>
      <c r="DS85" s="218"/>
      <c r="DT85" s="218"/>
    </row>
    <row r="86" spans="2:124" ht="15" customHeight="1" x14ac:dyDescent="0.3">
      <c r="B86" s="123" t="s">
        <v>168</v>
      </c>
      <c r="C86" s="127">
        <v>-0.26939970717423134</v>
      </c>
      <c r="D86" s="127">
        <v>1.0064043915828158E-2</v>
      </c>
      <c r="E86" s="127">
        <v>-3.247757500773274E-2</v>
      </c>
      <c r="F86" s="127">
        <v>-0.20152595787029359</v>
      </c>
      <c r="H86" s="127">
        <v>-4.8096192384769587E-2</v>
      </c>
      <c r="I86" s="127">
        <v>-2.7173913043478937E-3</v>
      </c>
      <c r="J86" s="127">
        <v>0.25479539641943716</v>
      </c>
      <c r="K86" s="127">
        <v>0.14083921894474449</v>
      </c>
      <c r="M86" s="127">
        <v>0.60421052631578953</v>
      </c>
      <c r="N86" s="127">
        <v>0.37057220708446859</v>
      </c>
      <c r="O86" s="127">
        <v>0.64229299363057324</v>
      </c>
      <c r="P86" s="127">
        <v>0.57447195921340133</v>
      </c>
      <c r="R86" s="127">
        <v>3.2736220472440944</v>
      </c>
      <c r="S86" s="127">
        <v>4.1315440689198146</v>
      </c>
      <c r="T86" s="127">
        <v>2.3473471920570899</v>
      </c>
      <c r="U86" s="127">
        <v>2.2593963224239619</v>
      </c>
      <c r="W86" s="127">
        <v>-0.15538154460310138</v>
      </c>
      <c r="X86" s="127">
        <v>-0.12655775811971337</v>
      </c>
      <c r="Y86" s="127">
        <v>-0.11767159475367295</v>
      </c>
      <c r="Z86" s="127">
        <v>-0.19649446494464939</v>
      </c>
      <c r="AB86" s="127">
        <v>-0.36811488820214511</v>
      </c>
      <c r="AC86" s="127">
        <v>-0.32453611295926654</v>
      </c>
      <c r="AD86" s="127">
        <v>-0.33732534930139724</v>
      </c>
      <c r="AE86" s="127">
        <v>-9.0788660249050634E-2</v>
      </c>
      <c r="AG86" s="127">
        <v>0.38607594936708844</v>
      </c>
      <c r="AH86" s="127">
        <v>0.30600853671883543</v>
      </c>
      <c r="AI86" s="127">
        <v>0.44728915662650603</v>
      </c>
      <c r="AJ86" s="127">
        <v>0.34448761534725603</v>
      </c>
      <c r="AL86" s="127">
        <v>0.13781652137816525</v>
      </c>
      <c r="AM86" s="127">
        <v>0.10625995139529043</v>
      </c>
      <c r="AN86" s="127">
        <v>0.32082808478010838</v>
      </c>
      <c r="AO86" s="127">
        <v>0.22085756601524387</v>
      </c>
      <c r="AQ86" s="127">
        <v>0.79551258664720903</v>
      </c>
      <c r="AR86" s="127">
        <v>0.48072115748806898</v>
      </c>
      <c r="AS86" s="127">
        <v>0.11991541236472192</v>
      </c>
      <c r="AT86" s="127">
        <v>0.3577832351983905</v>
      </c>
      <c r="AV86" s="127">
        <v>-0.38006705272782682</v>
      </c>
      <c r="AW86" s="127">
        <v>-0.46482836240855374</v>
      </c>
      <c r="AX86" s="127">
        <v>-0.38972194453700615</v>
      </c>
      <c r="AY86" s="127">
        <v>-0.47196495892261758</v>
      </c>
      <c r="BA86" s="127">
        <v>5.7358243198950554E-3</v>
      </c>
      <c r="BB86" s="127">
        <v>0.2145110410094635</v>
      </c>
      <c r="BC86" s="127">
        <v>8.6816720257234525E-2</v>
      </c>
      <c r="BD86" s="127">
        <v>4.9729685114110023E-2</v>
      </c>
      <c r="BF86" s="127">
        <v>0.2770083102493075</v>
      </c>
      <c r="BG86" s="127">
        <v>-7.0838252656434397E-2</v>
      </c>
      <c r="BH86" s="127">
        <v>-5.9004130847381875E-2</v>
      </c>
      <c r="BI86" s="127">
        <v>0.12529485768202542</v>
      </c>
      <c r="BK86" s="127">
        <v>-0.2147505422993492</v>
      </c>
      <c r="BL86" s="127">
        <v>-0.53392630241423111</v>
      </c>
      <c r="BM86" s="127">
        <v>-0.48881770184493079</v>
      </c>
      <c r="BN86" s="127">
        <v>0.24469831953324261</v>
      </c>
      <c r="BO86" s="127">
        <v>-0.12629703385389379</v>
      </c>
      <c r="BQ86" s="127">
        <v>1.4856512141280351</v>
      </c>
      <c r="BR86" s="127">
        <v>2.2524536532170116</v>
      </c>
      <c r="BS86" s="127">
        <v>2.1938029476615988</v>
      </c>
      <c r="BT86" s="127">
        <v>-0.13955534229046695</v>
      </c>
      <c r="BV86" s="127" t="s">
        <v>131</v>
      </c>
      <c r="BW86" s="127" t="s">
        <v>131</v>
      </c>
      <c r="BX86" s="127" t="s">
        <v>131</v>
      </c>
      <c r="BY86" s="127" t="s">
        <v>131</v>
      </c>
      <c r="CA86" s="127">
        <v>0.44729708180513494</v>
      </c>
      <c r="CB86" s="127">
        <v>2.0775219093790791</v>
      </c>
      <c r="CC86" s="127">
        <v>1.4007383430084803</v>
      </c>
      <c r="CD86" s="127">
        <v>5.2871012482662971</v>
      </c>
      <c r="CF86" s="127">
        <v>1.031291317761128</v>
      </c>
      <c r="CG86" s="127">
        <v>-0.30925945561126356</v>
      </c>
      <c r="CH86" s="127">
        <v>-0.33429163602326672</v>
      </c>
      <c r="CI86" s="127">
        <v>-0.36966216003277563</v>
      </c>
      <c r="CJ86" s="215"/>
      <c r="CK86" s="127">
        <v>0.76795945350374595</v>
      </c>
      <c r="CL86" s="127">
        <v>-0.59269301261757978</v>
      </c>
      <c r="CM86" s="127">
        <v>-0.55660671703327314</v>
      </c>
      <c r="CN86" s="127">
        <v>-0.53253915729097734</v>
      </c>
      <c r="CO86" s="215"/>
      <c r="CP86" s="127">
        <v>0.76795945350374595</v>
      </c>
      <c r="CQ86" s="127">
        <v>-0.59269301261757978</v>
      </c>
      <c r="CR86" s="127">
        <v>-0.55660671703327314</v>
      </c>
      <c r="CS86" s="127">
        <v>-0.53253915729097734</v>
      </c>
      <c r="CT86" s="215"/>
      <c r="CU86" s="127">
        <v>-0.28642652374423538</v>
      </c>
      <c r="CV86" s="127">
        <v>8.5310524358497508E-2</v>
      </c>
      <c r="CW86" s="127">
        <v>2.6232313839813024</v>
      </c>
      <c r="CX86" s="127">
        <v>1.911160924964606</v>
      </c>
      <c r="CY86" s="215"/>
      <c r="CZ86" s="127">
        <v>-0.28642652374423538</v>
      </c>
      <c r="DA86" s="127">
        <v>-6.1435477872815225E-2</v>
      </c>
      <c r="DB86" s="127">
        <v>-2.7418260410645434E-2</v>
      </c>
      <c r="DC86" s="127">
        <v>0.61632845681925441</v>
      </c>
      <c r="DD86" s="215"/>
      <c r="DE86" s="127">
        <v>0.22270742358078621</v>
      </c>
      <c r="DF86" s="127">
        <v>0.12132498613202314</v>
      </c>
      <c r="DG86" s="127">
        <v>4.6511627906976605E-2</v>
      </c>
      <c r="DH86" s="127">
        <v>-0.30239833159541174</v>
      </c>
      <c r="DI86" s="215"/>
      <c r="DJ86" s="127">
        <v>0.5714285714285714</v>
      </c>
      <c r="DK86" s="127">
        <v>0.44876325088339208</v>
      </c>
      <c r="DL86" s="127">
        <v>3.7037037037036979E-2</v>
      </c>
      <c r="DM86" s="127">
        <v>0.55455904334828099</v>
      </c>
      <c r="DN86" s="215"/>
      <c r="DO86" s="127">
        <v>-0.31818181818181823</v>
      </c>
      <c r="DP86" s="127">
        <v>8.0243902439024382</v>
      </c>
      <c r="DQ86" s="127">
        <v>9.3095238095238102</v>
      </c>
      <c r="DR86" s="127"/>
      <c r="DS86" s="215"/>
      <c r="DT86" s="215"/>
    </row>
    <row r="87" spans="2:124" ht="15" customHeight="1" x14ac:dyDescent="0.3">
      <c r="B87" s="123" t="s">
        <v>169</v>
      </c>
      <c r="C87" s="127">
        <v>0.38870863075924733</v>
      </c>
      <c r="D87" s="127">
        <v>0.29059829059829068</v>
      </c>
      <c r="E87" s="127">
        <v>0.25372009794688255</v>
      </c>
      <c r="F87" s="127">
        <v>0.32264127302343049</v>
      </c>
      <c r="H87" s="127">
        <v>0.21028037383177556</v>
      </c>
      <c r="I87" s="127">
        <v>0.5459161147902869</v>
      </c>
      <c r="J87" s="127">
        <v>0.54356971153846145</v>
      </c>
      <c r="K87" s="127">
        <v>0.48825312618416095</v>
      </c>
      <c r="M87" s="127">
        <v>0.76061776061776065</v>
      </c>
      <c r="N87" s="127">
        <v>0.19648721976295858</v>
      </c>
      <c r="O87" s="127">
        <v>0.21374343001752005</v>
      </c>
      <c r="P87" s="127">
        <v>0.79618077657542963</v>
      </c>
      <c r="R87" s="127">
        <v>1.0666666666666669</v>
      </c>
      <c r="S87" s="127">
        <v>1.3890679078649004</v>
      </c>
      <c r="T87" s="127">
        <v>1.0771451483560543</v>
      </c>
      <c r="U87" s="127">
        <v>0.49673966971436667</v>
      </c>
      <c r="W87" s="127">
        <v>-0.29021646859083183</v>
      </c>
      <c r="X87" s="127">
        <v>-0.15645918673194137</v>
      </c>
      <c r="Y87" s="127">
        <v>-0.14431318044938612</v>
      </c>
      <c r="Z87" s="127">
        <v>-0.32586717177696223</v>
      </c>
      <c r="AB87" s="127">
        <v>-0.26894902078038574</v>
      </c>
      <c r="AC87" s="127">
        <v>-7.2071538552647141E-2</v>
      </c>
      <c r="AD87" s="127">
        <v>0.1423930698429885</v>
      </c>
      <c r="AE87" s="127">
        <v>8.7489463332396822E-2</v>
      </c>
      <c r="AG87" s="127">
        <v>-1.2065439672801492E-2</v>
      </c>
      <c r="AH87" s="127">
        <v>6.9564107473354397E-3</v>
      </c>
      <c r="AI87" s="127">
        <v>-4.8736176935229136E-2</v>
      </c>
      <c r="AJ87" s="127">
        <v>0.27813842327939797</v>
      </c>
      <c r="AL87" s="127">
        <v>1.5092113434071619</v>
      </c>
      <c r="AM87" s="127">
        <v>0.712511091393079</v>
      </c>
      <c r="AN87" s="127">
        <v>0.99074150959063356</v>
      </c>
      <c r="AO87" s="127">
        <v>0.72118761844598844</v>
      </c>
      <c r="AQ87" s="127">
        <v>0.51311664741791785</v>
      </c>
      <c r="AR87" s="127">
        <v>0.59293116210214647</v>
      </c>
      <c r="AS87" s="127">
        <v>0.19685499176208054</v>
      </c>
      <c r="AT87" s="127">
        <v>0.18823771213811735</v>
      </c>
      <c r="AV87" s="127">
        <v>-0.27079925853233011</v>
      </c>
      <c r="AW87" s="127">
        <v>-0.28433354243628162</v>
      </c>
      <c r="AX87" s="127">
        <v>-0.19045793545688994</v>
      </c>
      <c r="AY87" s="127">
        <v>-0.10173219007141276</v>
      </c>
      <c r="BA87" s="127">
        <v>0.23573831775700915</v>
      </c>
      <c r="BB87" s="127">
        <v>0.12495536149076392</v>
      </c>
      <c r="BC87" s="127">
        <v>0.58134228765766949</v>
      </c>
      <c r="BD87" s="127">
        <v>0.70580710827464821</v>
      </c>
      <c r="BF87" s="127">
        <v>0.10067763794772522</v>
      </c>
      <c r="BG87" s="127">
        <v>0.20301858478587076</v>
      </c>
      <c r="BH87" s="127">
        <v>-0.22114991969074138</v>
      </c>
      <c r="BI87" s="127">
        <v>-0.37620042090324868</v>
      </c>
      <c r="BK87" s="127">
        <v>-0.1059806508355321</v>
      </c>
      <c r="BL87" s="127">
        <v>-0.12054117590615776</v>
      </c>
      <c r="BM87" s="127">
        <v>-3.5635016340725967E-2</v>
      </c>
      <c r="BN87" s="127">
        <v>0.91503690394633086</v>
      </c>
      <c r="BO87" s="127">
        <v>0.8443054173183564</v>
      </c>
      <c r="BQ87" s="127">
        <v>1.0012121212121214</v>
      </c>
      <c r="BR87" s="127">
        <v>0.32993290055097924</v>
      </c>
      <c r="BS87" s="127">
        <v>0.41727075027183758</v>
      </c>
      <c r="BT87" s="127">
        <v>4.0495931483519154E-2</v>
      </c>
      <c r="BV87" s="127" t="s">
        <v>131</v>
      </c>
      <c r="BW87" s="127" t="s">
        <v>131</v>
      </c>
      <c r="BX87" s="127" t="s">
        <v>131</v>
      </c>
      <c r="BY87" s="127" t="s">
        <v>131</v>
      </c>
      <c r="CA87" s="127">
        <v>-0.23888106966924705</v>
      </c>
      <c r="CB87" s="127">
        <v>0.86512899917553154</v>
      </c>
      <c r="CC87" s="127">
        <v>1.0143317983698195</v>
      </c>
      <c r="CD87" s="127">
        <v>0.46263538282820571</v>
      </c>
      <c r="CF87" s="127">
        <v>0.65623410845545749</v>
      </c>
      <c r="CG87" s="127">
        <v>0.24598117540511688</v>
      </c>
      <c r="CH87" s="127">
        <v>-0.16221882640586793</v>
      </c>
      <c r="CI87" s="127">
        <v>2.5542667180299334</v>
      </c>
      <c r="CJ87" s="215"/>
      <c r="CK87" s="127">
        <v>0.2366973325320143</v>
      </c>
      <c r="CL87" s="127">
        <v>-0.25569535638429786</v>
      </c>
      <c r="CM87" s="127">
        <v>-0.53075183374083135</v>
      </c>
      <c r="CN87" s="127">
        <v>0.73089928519453862</v>
      </c>
      <c r="CO87" s="215"/>
      <c r="CP87" s="127">
        <v>0.2366973325320143</v>
      </c>
      <c r="CQ87" s="127">
        <v>-0.25569535638429786</v>
      </c>
      <c r="CR87" s="127">
        <v>-0.53075183374083135</v>
      </c>
      <c r="CS87" s="127">
        <v>-0.57826002178182978</v>
      </c>
      <c r="CT87" s="215"/>
      <c r="CU87" s="127">
        <v>-0.11124817763821926</v>
      </c>
      <c r="CV87" s="127">
        <v>0.36409067864126876</v>
      </c>
      <c r="CW87" s="127">
        <v>0.58013000039078277</v>
      </c>
      <c r="CX87" s="127">
        <v>-0.61129932326054881</v>
      </c>
      <c r="CY87" s="215"/>
      <c r="CZ87" s="127">
        <v>-0.11124817763821926</v>
      </c>
      <c r="DA87" s="127">
        <v>4.2943724197870639</v>
      </c>
      <c r="DB87" s="127">
        <v>1.481470385181519</v>
      </c>
      <c r="DC87" s="127">
        <v>1.5045670854101356</v>
      </c>
      <c r="DD87" s="215"/>
      <c r="DE87" s="127">
        <v>0.76235541535226092</v>
      </c>
      <c r="DF87" s="127">
        <v>-0.82681116397672216</v>
      </c>
      <c r="DG87" s="127">
        <v>-0.47979002624671918</v>
      </c>
      <c r="DH87" s="127">
        <v>-0.16659162539396666</v>
      </c>
      <c r="DI87" s="215"/>
      <c r="DJ87" s="127">
        <v>-0.26014319809069208</v>
      </c>
      <c r="DK87" s="127">
        <v>-6.793048973143756E-2</v>
      </c>
      <c r="DL87" s="127">
        <v>-9.182643794147316E-2</v>
      </c>
      <c r="DM87" s="127">
        <v>-0.19502971366828736</v>
      </c>
      <c r="DN87" s="215"/>
      <c r="DO87" s="127">
        <v>0.5161290322580645</v>
      </c>
      <c r="DP87" s="127">
        <v>7.1864406779661021</v>
      </c>
      <c r="DQ87" s="127">
        <v>13.611111111111111</v>
      </c>
      <c r="DR87" s="127"/>
      <c r="DS87" s="215"/>
      <c r="DT87" s="215"/>
    </row>
    <row r="88" spans="2:124" ht="15" customHeight="1" x14ac:dyDescent="0.3">
      <c r="B88" s="124" t="s">
        <v>170</v>
      </c>
      <c r="C88" s="47" t="s">
        <v>131</v>
      </c>
      <c r="D88" s="47">
        <v>-1.4338610344957872</v>
      </c>
      <c r="E88" s="47">
        <v>-1.1326832319326787</v>
      </c>
      <c r="F88" s="47">
        <v>-0.15943458810321698</v>
      </c>
      <c r="H88" s="47" t="s">
        <v>131</v>
      </c>
      <c r="I88" s="47">
        <v>-6.7388313158582251</v>
      </c>
      <c r="J88" s="47">
        <v>-23.421041354188802</v>
      </c>
      <c r="K88" s="47">
        <v>2.5469281204468226</v>
      </c>
      <c r="M88" s="47">
        <v>0.68915405639624105</v>
      </c>
      <c r="N88" s="47">
        <v>9.4917980545987213E-2</v>
      </c>
      <c r="O88" s="47">
        <v>0.17476275576028111</v>
      </c>
      <c r="P88" s="47">
        <v>0.22535444301811358</v>
      </c>
      <c r="R88" s="47">
        <v>-1.1084099609297919</v>
      </c>
      <c r="S88" s="47">
        <v>-0.48621005072483803</v>
      </c>
      <c r="T88" s="47">
        <v>-0.52637359061549216</v>
      </c>
      <c r="U88" s="47">
        <v>-0.15595928743702658</v>
      </c>
      <c r="W88" s="47">
        <v>-4.0819075354932632</v>
      </c>
      <c r="X88" s="47">
        <v>0.30065817867932587</v>
      </c>
      <c r="Y88" s="47">
        <v>0.46055546967588845</v>
      </c>
      <c r="Z88" s="47">
        <v>9.7849711492845604E-2</v>
      </c>
      <c r="AB88" s="47">
        <v>0.28041578077013729</v>
      </c>
      <c r="AC88" s="47">
        <v>1.0439669832842502</v>
      </c>
      <c r="AD88" s="47">
        <v>1.0663138707591004</v>
      </c>
      <c r="AE88" s="47">
        <v>0.72401213972745992</v>
      </c>
      <c r="AG88" s="47">
        <v>2.883763837638385</v>
      </c>
      <c r="AH88" s="47">
        <v>0.58355655667843709</v>
      </c>
      <c r="AI88" s="47">
        <v>0.53284123180941245</v>
      </c>
      <c r="AJ88" s="47">
        <v>0.32442160731668834</v>
      </c>
      <c r="AL88" s="47">
        <v>-0.38581947743467926</v>
      </c>
      <c r="AM88" s="47">
        <v>0.19682960741723154</v>
      </c>
      <c r="AN88" s="47">
        <v>0.31503634891992793</v>
      </c>
      <c r="AO88" s="47">
        <v>0.35476225581349219</v>
      </c>
      <c r="AQ88" s="47">
        <v>0.87260703097807135</v>
      </c>
      <c r="AR88" s="47">
        <v>0.21249223718868548</v>
      </c>
      <c r="AS88" s="47">
        <v>1.882919612404832E-2</v>
      </c>
      <c r="AT88" s="47">
        <v>-1.0597325978229932E-2</v>
      </c>
      <c r="AV88" s="47">
        <v>-0.51047087980173456</v>
      </c>
      <c r="AW88" s="47">
        <v>-0.29124113052424316</v>
      </c>
      <c r="AX88" s="47">
        <v>-0.2591747886258392</v>
      </c>
      <c r="AY88" s="47">
        <v>-0.1747060841926571</v>
      </c>
      <c r="BA88" s="47" t="s">
        <v>131</v>
      </c>
      <c r="BB88" s="47">
        <v>-0.85948080912539959</v>
      </c>
      <c r="BC88" s="47">
        <v>-0.89766168279535741</v>
      </c>
      <c r="BD88" s="47">
        <v>-0.54958035684090989</v>
      </c>
      <c r="BF88" s="47" t="s">
        <v>131</v>
      </c>
      <c r="BG88" s="47">
        <v>3.3724951232488101</v>
      </c>
      <c r="BH88" s="47">
        <v>6.3730535857884663</v>
      </c>
      <c r="BI88" s="47">
        <v>1.5546835320045416</v>
      </c>
      <c r="BK88" s="47" t="s">
        <v>131</v>
      </c>
      <c r="BL88" s="47">
        <v>0.96726015452314562</v>
      </c>
      <c r="BM88" s="47">
        <v>0.60245795986356665</v>
      </c>
      <c r="BN88" s="47">
        <v>0.30794524526566547</v>
      </c>
      <c r="BO88" s="47">
        <v>0.18984879865291471</v>
      </c>
      <c r="BQ88" s="47" t="s">
        <v>131</v>
      </c>
      <c r="BR88" s="47">
        <v>0.30041799168139871</v>
      </c>
      <c r="BS88" s="47">
        <v>0.21529227961080943</v>
      </c>
      <c r="BT88" s="47">
        <v>0.17061121774241594</v>
      </c>
      <c r="BV88" s="47" t="s">
        <v>131</v>
      </c>
      <c r="BW88" s="47" t="s">
        <v>131</v>
      </c>
      <c r="BX88" s="47" t="s">
        <v>131</v>
      </c>
      <c r="BY88" s="47" t="s">
        <v>131</v>
      </c>
      <c r="CA88" s="47" t="s">
        <v>131</v>
      </c>
      <c r="CB88" s="47" t="s">
        <v>131</v>
      </c>
      <c r="CC88" s="47">
        <v>-0.87526306341730276</v>
      </c>
      <c r="CD88" s="47">
        <v>-0.82595997024723455</v>
      </c>
      <c r="CF88" s="47" t="s">
        <v>131</v>
      </c>
      <c r="CG88" s="47" t="s">
        <v>131</v>
      </c>
      <c r="CH88" s="47">
        <v>19.551964694434165</v>
      </c>
      <c r="CI88" s="47">
        <v>8.6649610518611464</v>
      </c>
      <c r="CJ88" s="215"/>
      <c r="CK88" s="47" t="s">
        <v>131</v>
      </c>
      <c r="CL88" s="47" t="s">
        <v>131</v>
      </c>
      <c r="CM88" s="47">
        <v>12.344955662459057</v>
      </c>
      <c r="CN88" s="47">
        <v>6.3720266102049354</v>
      </c>
      <c r="CO88" s="215"/>
      <c r="CP88" s="47" t="s">
        <v>131</v>
      </c>
      <c r="CQ88" s="47" t="s">
        <v>131</v>
      </c>
      <c r="CR88" s="47">
        <v>12.344955662459057</v>
      </c>
      <c r="CS88" s="47">
        <v>8.1709143663739034</v>
      </c>
      <c r="CT88" s="215"/>
      <c r="CU88" s="47" t="s">
        <v>131</v>
      </c>
      <c r="CV88" s="47">
        <v>0.4503300572929636</v>
      </c>
      <c r="CW88" s="47">
        <v>5.1867744082293221E-2</v>
      </c>
      <c r="CX88" s="47">
        <v>0.29392330624050955</v>
      </c>
      <c r="CY88" s="215"/>
      <c r="CZ88" s="47" t="s">
        <v>131</v>
      </c>
      <c r="DA88" s="47">
        <v>-0.32887973006635129</v>
      </c>
      <c r="DB88" s="47">
        <v>-0.23086245285964246</v>
      </c>
      <c r="DC88" s="47">
        <v>-0.15603155261976531</v>
      </c>
      <c r="DD88" s="215"/>
      <c r="DE88" s="47">
        <v>0.97152526150270035</v>
      </c>
      <c r="DF88" s="47">
        <v>2.5332872182480743</v>
      </c>
      <c r="DG88" s="47">
        <v>1.1902790759780988</v>
      </c>
      <c r="DH88" s="47">
        <v>0.92798041202296511</v>
      </c>
      <c r="DI88" s="215"/>
      <c r="DJ88" s="47">
        <v>0.78153446033810159</v>
      </c>
      <c r="DK88" s="47">
        <v>0.22000716246866503</v>
      </c>
      <c r="DL88" s="47">
        <v>6.8706943851734925E-2</v>
      </c>
      <c r="DM88" s="47">
        <v>5.7587037442522471E-2</v>
      </c>
      <c r="DN88" s="215"/>
      <c r="DO88" s="47">
        <v>0.12895377128953767</v>
      </c>
      <c r="DP88" s="47">
        <v>0.12818003913894316</v>
      </c>
      <c r="DQ88" s="47">
        <v>-0.12093553907586996</v>
      </c>
      <c r="DR88" s="47"/>
      <c r="DS88" s="215"/>
      <c r="DT88" s="215"/>
    </row>
    <row r="89" spans="2:124" ht="15" customHeight="1" x14ac:dyDescent="0.3">
      <c r="B89" s="126" t="s">
        <v>180</v>
      </c>
      <c r="C89" s="89">
        <v>-13.31563643538688</v>
      </c>
      <c r="D89" s="89">
        <v>-12.216503429965384</v>
      </c>
      <c r="E89" s="89">
        <v>-8.3157536855969774</v>
      </c>
      <c r="F89" s="89">
        <v>-2.5093781559346224</v>
      </c>
      <c r="G89" s="88"/>
      <c r="H89" s="89">
        <v>15.297712621642944</v>
      </c>
      <c r="I89" s="89">
        <v>15.231330900430068</v>
      </c>
      <c r="J89" s="89">
        <v>12.673991909403966</v>
      </c>
      <c r="K89" s="89">
        <v>7.691956282280513</v>
      </c>
      <c r="L89" s="88"/>
      <c r="M89" s="89">
        <v>1.8263974935413041</v>
      </c>
      <c r="N89" s="89">
        <v>-1.3549179620978444</v>
      </c>
      <c r="O89" s="89">
        <v>-0.57123851616865529</v>
      </c>
      <c r="P89" s="89">
        <v>-0.52110833564696368</v>
      </c>
      <c r="Q89" s="88"/>
      <c r="R89" s="89">
        <v>-8.0533714406243693</v>
      </c>
      <c r="S89" s="89">
        <v>-6.4542093961105298</v>
      </c>
      <c r="T89" s="89">
        <v>-7.2281389051266993</v>
      </c>
      <c r="U89" s="89">
        <v>-4.1832613569225892</v>
      </c>
      <c r="V89" s="88"/>
      <c r="W89" s="89">
        <v>2.5874522404221252</v>
      </c>
      <c r="X89" s="89">
        <v>1.4354805661672319</v>
      </c>
      <c r="Y89" s="89">
        <v>1.8756863890067088</v>
      </c>
      <c r="Z89" s="89">
        <v>0.52113577158152813</v>
      </c>
      <c r="AA89" s="88"/>
      <c r="AB89" s="89">
        <v>0.17146314787448436</v>
      </c>
      <c r="AC89" s="89">
        <v>3.7954506465197824</v>
      </c>
      <c r="AD89" s="89">
        <v>4.4497656370800618</v>
      </c>
      <c r="AE89" s="89">
        <v>4.1944503235963184</v>
      </c>
      <c r="AF89" s="88"/>
      <c r="AG89" s="89">
        <v>4.233273668393128</v>
      </c>
      <c r="AH89" s="89">
        <v>1.8887604071424078</v>
      </c>
      <c r="AI89" s="89">
        <v>1.5925617780165533</v>
      </c>
      <c r="AJ89" s="89">
        <v>0.3304098998396815</v>
      </c>
      <c r="AK89" s="88"/>
      <c r="AL89" s="89">
        <v>-2.9552054165952981</v>
      </c>
      <c r="AM89" s="89">
        <v>-0.28206384140696539</v>
      </c>
      <c r="AN89" s="89">
        <v>0.52179291014611551</v>
      </c>
      <c r="AO89" s="89">
        <v>0.85993557418052313</v>
      </c>
      <c r="AP89" s="88"/>
      <c r="AQ89" s="89">
        <v>1.6798233830610612</v>
      </c>
      <c r="AR89" s="89">
        <v>-9.1515681375943514E-2</v>
      </c>
      <c r="AS89" s="89">
        <v>-1.7047666109608228</v>
      </c>
      <c r="AT89" s="89">
        <v>-2.1844655964474353</v>
      </c>
      <c r="AU89" s="88"/>
      <c r="AV89" s="89">
        <v>-2.7594231659420205</v>
      </c>
      <c r="AW89" s="89">
        <v>-3.6344091725914933</v>
      </c>
      <c r="AX89" s="89">
        <v>-3.2066729783251646</v>
      </c>
      <c r="AY89" s="89">
        <v>-2.9730296440162118</v>
      </c>
      <c r="AZ89" s="88"/>
      <c r="BA89" s="89">
        <v>-7.8040536791485051</v>
      </c>
      <c r="BB89" s="89">
        <v>-6.1553601214555549</v>
      </c>
      <c r="BC89" s="89">
        <v>-6.862360226607052</v>
      </c>
      <c r="BD89" s="89">
        <v>-6.0365893064482892</v>
      </c>
      <c r="BE89" s="88"/>
      <c r="BF89" s="89">
        <v>-2.5586709881476302</v>
      </c>
      <c r="BG89" s="89">
        <v>2.3724230985997852</v>
      </c>
      <c r="BH89" s="89">
        <v>3.4762488699114953</v>
      </c>
      <c r="BI89" s="89">
        <v>4.4670103980399629</v>
      </c>
      <c r="BJ89" s="88"/>
      <c r="BK89" s="89">
        <v>0.54878451208812828</v>
      </c>
      <c r="BL89" s="89">
        <v>2.129925049061189</v>
      </c>
      <c r="BM89" s="89">
        <v>1.5637404127348022</v>
      </c>
      <c r="BN89" s="89">
        <v>1.1732970130396896</v>
      </c>
      <c r="BO89" s="89">
        <v>-0.36835808700500516</v>
      </c>
      <c r="BP89" s="88"/>
      <c r="BQ89" s="89">
        <v>1.9660594270450367</v>
      </c>
      <c r="BR89" s="89">
        <v>0.89764981995282889</v>
      </c>
      <c r="BS89" s="89">
        <v>0.45076980871175609</v>
      </c>
      <c r="BT89" s="89">
        <v>0.27832871433909889</v>
      </c>
      <c r="BU89" s="88"/>
      <c r="BV89" s="89" t="s">
        <v>131</v>
      </c>
      <c r="BW89" s="89" t="s">
        <v>131</v>
      </c>
      <c r="BX89" s="89" t="s">
        <v>131</v>
      </c>
      <c r="BY89" s="89" t="s">
        <v>131</v>
      </c>
      <c r="BZ89" s="88"/>
      <c r="CA89" s="89">
        <v>-25.61950737375296</v>
      </c>
      <c r="CB89" s="89">
        <v>-12.892227710071486</v>
      </c>
      <c r="CC89" s="89">
        <v>-7.7343661612139289</v>
      </c>
      <c r="CD89" s="89">
        <v>-7.5847507038760726</v>
      </c>
      <c r="CE89" s="88"/>
      <c r="CF89" s="89">
        <v>25.813242387123957</v>
      </c>
      <c r="CG89" s="89">
        <v>18.281581882125554</v>
      </c>
      <c r="CH89" s="89">
        <v>13.868134137040208</v>
      </c>
      <c r="CI89" s="89">
        <v>8.6</v>
      </c>
      <c r="CJ89" s="218"/>
      <c r="CK89" s="89">
        <v>18.663875327780115</v>
      </c>
      <c r="CL89" s="89">
        <v>14.250548210491552</v>
      </c>
      <c r="CM89" s="89">
        <v>10.995689288327519</v>
      </c>
      <c r="CN89" s="89">
        <v>7.9991811921462128</v>
      </c>
      <c r="CO89" s="218"/>
      <c r="CP89" s="89">
        <v>18.663875327780115</v>
      </c>
      <c r="CQ89" s="89">
        <v>14.250548210491552</v>
      </c>
      <c r="CR89" s="89">
        <v>10.995689288327519</v>
      </c>
      <c r="CS89" s="89">
        <v>10.426892160902311</v>
      </c>
      <c r="CT89" s="218"/>
      <c r="CU89" s="89">
        <v>7.2961346623637224</v>
      </c>
      <c r="CV89" s="89">
        <v>-0.40390856834980199</v>
      </c>
      <c r="CW89" s="89">
        <v>-3.5410085173534833</v>
      </c>
      <c r="CX89" s="89">
        <v>-0.78396528272819532</v>
      </c>
      <c r="CY89" s="218"/>
      <c r="CZ89" s="89">
        <v>7.2961346623637224</v>
      </c>
      <c r="DA89" s="89">
        <v>-4.1365270706107449</v>
      </c>
      <c r="DB89" s="89">
        <v>-5.8856268854579783</v>
      </c>
      <c r="DC89" s="89">
        <v>-4.9400718868352778</v>
      </c>
      <c r="DD89" s="218"/>
      <c r="DE89" s="89">
        <v>2.4824266485740138</v>
      </c>
      <c r="DF89" s="89">
        <v>6.9826070394144732</v>
      </c>
      <c r="DG89" s="89">
        <v>6.6760280948318247</v>
      </c>
      <c r="DH89" s="89">
        <v>5.6822265050236869</v>
      </c>
      <c r="DI89" s="218"/>
      <c r="DJ89" s="89">
        <v>3.2058642088199125</v>
      </c>
      <c r="DK89" s="89">
        <v>0.7788161256578191</v>
      </c>
      <c r="DL89" s="89">
        <v>-0.98369598591329932</v>
      </c>
      <c r="DM89" s="89">
        <v>-1.1598909497568852</v>
      </c>
      <c r="DN89" s="218"/>
      <c r="DO89" s="89">
        <v>-0.17865242722597402</v>
      </c>
      <c r="DP89" s="89">
        <v>-3.6723226090343286E-3</v>
      </c>
      <c r="DQ89" s="89">
        <v>-2.8146976882047343</v>
      </c>
      <c r="DR89" s="89"/>
      <c r="DS89" s="218"/>
      <c r="DT89" s="218"/>
    </row>
    <row r="90" spans="2:124" s="40" customFormat="1" ht="15" customHeight="1" x14ac:dyDescent="0.3">
      <c r="B90" s="123" t="s">
        <v>172</v>
      </c>
      <c r="C90" s="127">
        <v>6.885993485342019</v>
      </c>
      <c r="D90" s="127">
        <v>10.880907372400756</v>
      </c>
      <c r="E90" s="127">
        <v>8.7279752704791331</v>
      </c>
      <c r="F90" s="127">
        <v>8.4153400868306818</v>
      </c>
      <c r="H90" s="127">
        <v>-0.68442792234613792</v>
      </c>
      <c r="I90" s="127">
        <v>-0.80477326968973739</v>
      </c>
      <c r="J90" s="127">
        <v>-0.71591992373689228</v>
      </c>
      <c r="K90" s="127">
        <v>-0.7645250537964956</v>
      </c>
      <c r="M90" s="127">
        <v>-0.67015706806282727</v>
      </c>
      <c r="N90" s="127">
        <v>0.32599837000814991</v>
      </c>
      <c r="O90" s="127">
        <v>6.6554809843400342E-2</v>
      </c>
      <c r="P90" s="127">
        <v>10.994778067885118</v>
      </c>
      <c r="R90" s="127">
        <v>16.813492063492063</v>
      </c>
      <c r="S90" s="127">
        <v>4.0657652120467125</v>
      </c>
      <c r="T90" s="127">
        <v>0.3272155217619297</v>
      </c>
      <c r="U90" s="127">
        <v>-0.83804962995211141</v>
      </c>
      <c r="W90" s="127">
        <v>-0.53753619959901977</v>
      </c>
      <c r="X90" s="127">
        <v>0.89529240475612704</v>
      </c>
      <c r="Y90" s="127">
        <v>1.2295535361517187</v>
      </c>
      <c r="Z90" s="127">
        <v>2.592069892473118</v>
      </c>
      <c r="AB90" s="127">
        <v>6.1252408477842</v>
      </c>
      <c r="AC90" s="127">
        <v>-0.12777671083797459</v>
      </c>
      <c r="AD90" s="127">
        <v>2.1072124756335282</v>
      </c>
      <c r="AE90" s="127">
        <v>0.26669784845650146</v>
      </c>
      <c r="AG90" s="127">
        <v>-0.81266901027582472</v>
      </c>
      <c r="AH90" s="127">
        <v>-0.95089908256880729</v>
      </c>
      <c r="AI90" s="127">
        <v>-0.89859701152047444</v>
      </c>
      <c r="AJ90" s="127">
        <v>-0.83649656598478694</v>
      </c>
      <c r="AL90" s="127">
        <v>0.1999278238902924</v>
      </c>
      <c r="AM90" s="127">
        <v>0.52017937219730914</v>
      </c>
      <c r="AN90" s="127">
        <v>-9.1113610798650102E-2</v>
      </c>
      <c r="AO90" s="127">
        <v>6.0523938572718983E-2</v>
      </c>
      <c r="AQ90" s="127">
        <v>-0.81624060150375943</v>
      </c>
      <c r="AR90" s="127">
        <v>0.55162241887905616</v>
      </c>
      <c r="AS90" s="127">
        <v>0.22029702970297027</v>
      </c>
      <c r="AT90" s="127">
        <v>0.27853492333901197</v>
      </c>
      <c r="AV90" s="127">
        <v>0.13911620294599003</v>
      </c>
      <c r="AW90" s="127">
        <v>-0.19455006337135627</v>
      </c>
      <c r="AX90" s="127">
        <v>-1.9269776876267741E-2</v>
      </c>
      <c r="AY90" s="127">
        <v>-0.34010659560293133</v>
      </c>
      <c r="BA90" s="127">
        <v>2.1695402298850577</v>
      </c>
      <c r="BB90" s="127">
        <v>7.8882769472856022</v>
      </c>
      <c r="BC90" s="127">
        <v>3.8376421923474657</v>
      </c>
      <c r="BD90" s="127">
        <v>-0.34023220595658765</v>
      </c>
      <c r="BF90" s="127">
        <v>-0.24388032638259294</v>
      </c>
      <c r="BG90" s="127">
        <v>-0.23360184119677785</v>
      </c>
      <c r="BH90" s="127">
        <v>1.3666096622488246</v>
      </c>
      <c r="BI90" s="127">
        <v>2.6373374139250187</v>
      </c>
      <c r="BK90" s="127">
        <v>9.24400479616307</v>
      </c>
      <c r="BL90" s="127">
        <v>-0.21817971817971815</v>
      </c>
      <c r="BM90" s="127">
        <v>-0.76072622166019332</v>
      </c>
      <c r="BN90" s="127">
        <v>0.77114009255363913</v>
      </c>
      <c r="BO90" s="127">
        <v>0.94509886411443</v>
      </c>
      <c r="BQ90" s="127">
        <v>-0.27857435477263415</v>
      </c>
      <c r="BR90" s="127">
        <v>4.3891269020534791</v>
      </c>
      <c r="BS90" s="127">
        <v>0.33824084560211398</v>
      </c>
      <c r="BT90" s="127">
        <v>0.18027468368119393</v>
      </c>
      <c r="BV90" s="127" t="s">
        <v>131</v>
      </c>
      <c r="BW90" s="127" t="s">
        <v>131</v>
      </c>
      <c r="BX90" s="127" t="s">
        <v>131</v>
      </c>
      <c r="BY90" s="127" t="s">
        <v>131</v>
      </c>
      <c r="CA90" s="127">
        <v>-0.10537407797681764</v>
      </c>
      <c r="CB90" s="127">
        <v>12.769948392219135</v>
      </c>
      <c r="CC90" s="127">
        <v>17.427596223674655</v>
      </c>
      <c r="CD90" s="127">
        <v>5.6537638410719264</v>
      </c>
      <c r="CF90" s="127">
        <v>2.2282096584216724</v>
      </c>
      <c r="CG90" s="127">
        <v>-0.73016879765903164</v>
      </c>
      <c r="CH90" s="127">
        <v>-0.79344861831423308</v>
      </c>
      <c r="CI90" s="127">
        <v>-0.63157968339206794</v>
      </c>
      <c r="CJ90" s="215"/>
      <c r="CK90" s="127">
        <v>1.6127797408716136</v>
      </c>
      <c r="CL90" s="127">
        <v>-0.81040174131146125</v>
      </c>
      <c r="CM90" s="127">
        <v>-0.8395731197881362</v>
      </c>
      <c r="CN90" s="127">
        <v>-0.64097723331655199</v>
      </c>
      <c r="CO90" s="215"/>
      <c r="CP90" s="127">
        <v>1.6127797408716136</v>
      </c>
      <c r="CQ90" s="127">
        <v>-0.81040174131146125</v>
      </c>
      <c r="CR90" s="127">
        <v>-0.8395731197881362</v>
      </c>
      <c r="CS90" s="127">
        <v>-0.73022598870056488</v>
      </c>
      <c r="CT90" s="215"/>
      <c r="CU90" s="127">
        <v>-0.68883128592358833</v>
      </c>
      <c r="CV90" s="127">
        <v>17.156162092298338</v>
      </c>
      <c r="CW90" s="127">
        <v>11.232386754446299</v>
      </c>
      <c r="CX90" s="127">
        <v>3.9443384100027261</v>
      </c>
      <c r="CY90" s="215"/>
      <c r="CZ90" s="127">
        <v>-0.68883128592358833</v>
      </c>
      <c r="DA90" s="127">
        <v>17.156162092298338</v>
      </c>
      <c r="DB90" s="127">
        <v>11.233467623071633</v>
      </c>
      <c r="DC90" s="127">
        <v>5.5781970867243791</v>
      </c>
      <c r="DD90" s="215"/>
      <c r="DE90" s="127">
        <v>4.3241579137993478</v>
      </c>
      <c r="DF90" s="127">
        <v>-0.86097618170245549</v>
      </c>
      <c r="DG90" s="127">
        <v>-0.78714859437751006</v>
      </c>
      <c r="DH90" s="127">
        <v>-0.22773837667454688</v>
      </c>
      <c r="DI90" s="215"/>
      <c r="DJ90" s="127">
        <v>1.2448979591836737</v>
      </c>
      <c r="DK90" s="127">
        <v>1.0783132530120478</v>
      </c>
      <c r="DL90" s="127">
        <v>1.0377358490566038</v>
      </c>
      <c r="DM90" s="127">
        <v>0.44897959183673475</v>
      </c>
      <c r="DN90" s="215"/>
      <c r="DO90" s="127">
        <v>0.72727272727272729</v>
      </c>
      <c r="DP90" s="127">
        <v>-0.72463768115942029</v>
      </c>
      <c r="DQ90" s="127">
        <v>-0.7314814814814814</v>
      </c>
      <c r="DR90" s="127"/>
      <c r="DS90" s="215"/>
      <c r="DT90" s="215"/>
    </row>
    <row r="91" spans="2:124" ht="15" customHeight="1" x14ac:dyDescent="0.3">
      <c r="B91" s="123" t="s">
        <v>173</v>
      </c>
      <c r="C91" s="127">
        <v>-4.8431480462300391E-2</v>
      </c>
      <c r="D91" s="127">
        <v>-0.3013296832225264</v>
      </c>
      <c r="E91" s="127">
        <v>0.12549510110485729</v>
      </c>
      <c r="F91" s="127">
        <v>3.2813559322034003E-2</v>
      </c>
      <c r="H91" s="127">
        <v>-3.8172353961827721E-2</v>
      </c>
      <c r="I91" s="127">
        <v>0.62972292191435786</v>
      </c>
      <c r="J91" s="127">
        <v>-6.2974624930542622E-2</v>
      </c>
      <c r="K91" s="127">
        <v>0.440855980044637</v>
      </c>
      <c r="M91" s="127">
        <v>0.91701743836440164</v>
      </c>
      <c r="N91" s="127">
        <v>0.72849046883049962</v>
      </c>
      <c r="O91" s="127">
        <v>0.96698952362126911</v>
      </c>
      <c r="P91" s="127">
        <v>0.81548974943052399</v>
      </c>
      <c r="R91" s="127">
        <v>0.77321204516938491</v>
      </c>
      <c r="S91" s="127">
        <v>0.36492796820665685</v>
      </c>
      <c r="T91" s="127" t="s">
        <v>131</v>
      </c>
      <c r="U91" s="127">
        <v>1.2586198243412796</v>
      </c>
      <c r="W91" s="127">
        <v>1.0199893861666376</v>
      </c>
      <c r="X91" s="127">
        <v>3.1955160867666255E-2</v>
      </c>
      <c r="Y91" s="127">
        <v>-0.17410139327947549</v>
      </c>
      <c r="Z91" s="127">
        <v>-0.35808723862853586</v>
      </c>
      <c r="AB91" s="127">
        <v>-0.42490585865662489</v>
      </c>
      <c r="AC91" s="127">
        <v>-7.7519926641743675E-2</v>
      </c>
      <c r="AD91" s="127">
        <v>-0.10863812494093184</v>
      </c>
      <c r="AE91" s="127">
        <v>-0.11298809194129056</v>
      </c>
      <c r="AG91" s="127">
        <v>-0.23953098827470687</v>
      </c>
      <c r="AH91" s="127">
        <v>0.65109343936381725</v>
      </c>
      <c r="AI91" s="127">
        <v>0.28319991517786147</v>
      </c>
      <c r="AJ91" s="127">
        <v>0.26814704964096148</v>
      </c>
      <c r="AL91" s="127">
        <v>-0.35242290748898675</v>
      </c>
      <c r="AM91" s="127">
        <v>-0.15222525818552302</v>
      </c>
      <c r="AN91" s="127">
        <v>1.1802933278248298</v>
      </c>
      <c r="AO91" s="127">
        <v>1.8959532235728576</v>
      </c>
      <c r="AQ91" s="127">
        <v>18.002473716759432</v>
      </c>
      <c r="AR91" s="127">
        <v>1.017808368840817</v>
      </c>
      <c r="AS91" s="127">
        <v>0.45115018759237491</v>
      </c>
      <c r="AT91" s="127">
        <v>0.61746578253846818</v>
      </c>
      <c r="AV91" s="127">
        <v>-0.11945520226510886</v>
      </c>
      <c r="AW91" s="127">
        <v>-0.10038442796036617</v>
      </c>
      <c r="AX91" s="127">
        <v>-0.37000378674118273</v>
      </c>
      <c r="AY91" s="127">
        <v>-0.40672754746731488</v>
      </c>
      <c r="BA91" s="127">
        <v>-0.86618742261563764</v>
      </c>
      <c r="BB91" s="127">
        <v>-0.58140234727655726</v>
      </c>
      <c r="BC91" s="127">
        <v>-0.58511410035857159</v>
      </c>
      <c r="BD91" s="127">
        <v>-0.62736152023211011</v>
      </c>
      <c r="BF91" s="127">
        <v>-0.41996961745615247</v>
      </c>
      <c r="BG91" s="127">
        <v>-0.29482386772106395</v>
      </c>
      <c r="BH91" s="127">
        <v>-0.39831143528001189</v>
      </c>
      <c r="BI91" s="127">
        <v>-0.42000000000000004</v>
      </c>
      <c r="BK91" s="127">
        <v>-0.39476190476190487</v>
      </c>
      <c r="BL91" s="127">
        <v>-0.215108573758793</v>
      </c>
      <c r="BM91" s="127">
        <v>1.1121720358684821</v>
      </c>
      <c r="BN91" s="127">
        <v>1.1161039094123071</v>
      </c>
      <c r="BO91" s="127">
        <v>1.0844904442281087</v>
      </c>
      <c r="BQ91" s="127">
        <v>10.391030684500395</v>
      </c>
      <c r="BR91" s="127">
        <v>7.2957526951552154</v>
      </c>
      <c r="BS91" s="127">
        <v>4.1712331459569949</v>
      </c>
      <c r="BT91" s="127">
        <v>2.7213578153036893</v>
      </c>
      <c r="BV91" s="127" t="s">
        <v>131</v>
      </c>
      <c r="BW91" s="127" t="s">
        <v>131</v>
      </c>
      <c r="BX91" s="127" t="s">
        <v>131</v>
      </c>
      <c r="BY91" s="127" t="s">
        <v>131</v>
      </c>
      <c r="CA91" s="127">
        <v>4.2063088845300491</v>
      </c>
      <c r="CB91" s="127">
        <v>1.7012923778918521</v>
      </c>
      <c r="CC91" s="127">
        <v>1.7140734561947712</v>
      </c>
      <c r="CD91" s="127">
        <v>1.2308522537726407</v>
      </c>
      <c r="CF91" s="127">
        <v>-0.69706196614189275</v>
      </c>
      <c r="CG91" s="127">
        <v>-0.57373427336914262</v>
      </c>
      <c r="CH91" s="127">
        <v>-0.58939364835446284</v>
      </c>
      <c r="CI91" s="127">
        <v>-0.1986242325082247</v>
      </c>
      <c r="CJ91" s="215"/>
      <c r="CK91" s="127">
        <v>-0.76761924761134204</v>
      </c>
      <c r="CL91" s="127">
        <v>-0.6983473840877138</v>
      </c>
      <c r="CM91" s="127">
        <v>-0.72282942758355739</v>
      </c>
      <c r="CN91" s="127">
        <v>-0.3666631480797311</v>
      </c>
      <c r="CO91" s="215"/>
      <c r="CP91" s="127">
        <v>-0.76761924761134204</v>
      </c>
      <c r="CQ91" s="127">
        <v>-0.6983473840877138</v>
      </c>
      <c r="CR91" s="127">
        <v>-0.72282942758355739</v>
      </c>
      <c r="CS91" s="127">
        <v>-0.3853761662649613</v>
      </c>
      <c r="CT91" s="215"/>
      <c r="CU91" s="127">
        <v>0.19936212624584715</v>
      </c>
      <c r="CV91" s="127">
        <v>0.33842660566121485</v>
      </c>
      <c r="CW91" s="127">
        <v>0.6395116485902721</v>
      </c>
      <c r="CX91" s="127">
        <v>3.6352356745695369E-2</v>
      </c>
      <c r="CY91" s="215"/>
      <c r="CZ91" s="127">
        <v>0.19936212624584715</v>
      </c>
      <c r="DA91" s="127">
        <v>0.33842660566121485</v>
      </c>
      <c r="DB91" s="127">
        <v>0.63900343047229646</v>
      </c>
      <c r="DC91" s="127">
        <v>6.7671683801254767E-2</v>
      </c>
      <c r="DD91" s="215"/>
      <c r="DE91" s="127">
        <v>1.2204494083233612</v>
      </c>
      <c r="DF91" s="127">
        <v>1.0345166269117443</v>
      </c>
      <c r="DG91" s="127">
        <v>0.85905567300916141</v>
      </c>
      <c r="DH91" s="127">
        <v>0.49374441465594288</v>
      </c>
      <c r="DI91" s="215"/>
      <c r="DJ91" s="127">
        <v>-0.38123752495009977</v>
      </c>
      <c r="DK91" s="127">
        <v>-3.1347962382445305E-3</v>
      </c>
      <c r="DL91" s="127">
        <v>-0.22289613343442005</v>
      </c>
      <c r="DM91" s="127">
        <v>-8.4654501944361416E-2</v>
      </c>
      <c r="DN91" s="215"/>
      <c r="DO91" s="127">
        <v>0.32258064516129026</v>
      </c>
      <c r="DP91" s="127">
        <v>0.37735849056603765</v>
      </c>
      <c r="DQ91" s="127">
        <v>0.76585365853658538</v>
      </c>
      <c r="DR91" s="127"/>
      <c r="DS91" s="215"/>
      <c r="DT91" s="215"/>
    </row>
    <row r="92" spans="2:124" ht="15" customHeight="1" x14ac:dyDescent="0.3">
      <c r="B92" s="123" t="s">
        <v>174</v>
      </c>
      <c r="C92" s="127">
        <v>-4.428216592151017</v>
      </c>
      <c r="D92" s="127">
        <v>-1.4008317338451695</v>
      </c>
      <c r="E92" s="127">
        <v>-1.1215832903558547</v>
      </c>
      <c r="F92" s="127">
        <v>-7.2929661260915823E-2</v>
      </c>
      <c r="H92" s="127">
        <v>-2.0030585390141549</v>
      </c>
      <c r="I92" s="127">
        <v>-7.9892828639835836</v>
      </c>
      <c r="J92" s="127">
        <v>-27.87380699893928</v>
      </c>
      <c r="K92" s="127">
        <v>2.433019356174313</v>
      </c>
      <c r="M92" s="127">
        <v>0.5886399092327339</v>
      </c>
      <c r="N92" s="127">
        <v>3.9361858310360098E-2</v>
      </c>
      <c r="O92" s="127">
        <v>0.13331623391997516</v>
      </c>
      <c r="P92" s="127">
        <v>0.28578923247623989</v>
      </c>
      <c r="R92" s="127">
        <v>-1.1745748337276256</v>
      </c>
      <c r="S92" s="127">
        <v>-0.50442588988637016</v>
      </c>
      <c r="T92" s="127">
        <v>-0.69421667450079194</v>
      </c>
      <c r="U92" s="127">
        <v>-0.34692930003517386</v>
      </c>
      <c r="W92" s="127">
        <v>-0.77576067501917612</v>
      </c>
      <c r="X92" s="127">
        <v>0.57277679250063218</v>
      </c>
      <c r="Y92" s="127">
        <v>0.97887785020922591</v>
      </c>
      <c r="Z92" s="127">
        <v>0.29850414000617631</v>
      </c>
      <c r="AB92" s="127">
        <v>-22.73888255416183</v>
      </c>
      <c r="AC92" s="127">
        <v>0.99554991744190668</v>
      </c>
      <c r="AD92" s="127">
        <v>1.5084872547327248</v>
      </c>
      <c r="AE92" s="127">
        <v>0.83069716510524461</v>
      </c>
      <c r="AG92" s="127">
        <v>1.0916338840807795</v>
      </c>
      <c r="AH92" s="127">
        <v>0.36368222959950836</v>
      </c>
      <c r="AI92" s="127">
        <v>0.41591352219291267</v>
      </c>
      <c r="AJ92" s="127">
        <v>0.28128861136537253</v>
      </c>
      <c r="AL92" s="127">
        <v>-0.34929909471625242</v>
      </c>
      <c r="AM92" s="127">
        <v>0.2542010433238362</v>
      </c>
      <c r="AN92" s="127">
        <v>0.227288007225392</v>
      </c>
      <c r="AO92" s="127">
        <v>0.23514863157100474</v>
      </c>
      <c r="AQ92" s="127">
        <v>-1.4787652227531987</v>
      </c>
      <c r="AR92" s="127">
        <v>0.12755237494026628</v>
      </c>
      <c r="AS92" s="127">
        <v>-5.5387986509408793E-2</v>
      </c>
      <c r="AT92" s="127">
        <v>-0.12212166735703978</v>
      </c>
      <c r="AV92" s="127">
        <v>1.3918538195282926</v>
      </c>
      <c r="AW92" s="127">
        <v>-0.32733009276942671</v>
      </c>
      <c r="AX92" s="127">
        <v>-0.22787012388119121</v>
      </c>
      <c r="AY92" s="127">
        <v>-9.8994335663575406E-2</v>
      </c>
      <c r="BA92" s="127" t="s">
        <v>131</v>
      </c>
      <c r="BB92" s="127">
        <v>-0.84487398879900444</v>
      </c>
      <c r="BC92" s="127">
        <v>-0.92445343323560314</v>
      </c>
      <c r="BD92" s="127">
        <v>-0.53162889026179661</v>
      </c>
      <c r="BF92" s="127" t="s">
        <v>131</v>
      </c>
      <c r="BG92" s="127">
        <v>3.8876798876798944</v>
      </c>
      <c r="BH92" s="127">
        <v>11.685512367491231</v>
      </c>
      <c r="BI92" s="127">
        <v>1.9043528890446133</v>
      </c>
      <c r="BK92" s="127" t="s">
        <v>131</v>
      </c>
      <c r="BL92" s="127">
        <v>0.98094896127211872</v>
      </c>
      <c r="BM92" s="127">
        <v>0.43097115339219005</v>
      </c>
      <c r="BN92" s="127">
        <v>0.28386949124577976</v>
      </c>
      <c r="BO92" s="127">
        <v>0.16524178110990273</v>
      </c>
      <c r="BQ92" s="127" t="s">
        <v>131</v>
      </c>
      <c r="BR92" s="127">
        <v>0.16483249004365752</v>
      </c>
      <c r="BS92" s="127">
        <v>-0.11458491425102446</v>
      </c>
      <c r="BT92" s="127">
        <v>1.2754010654478565E-2</v>
      </c>
      <c r="BV92" s="127" t="s">
        <v>131</v>
      </c>
      <c r="BW92" s="127" t="s">
        <v>131</v>
      </c>
      <c r="BX92" s="127" t="s">
        <v>131</v>
      </c>
      <c r="BY92" s="127" t="s">
        <v>131</v>
      </c>
      <c r="CA92" s="127" t="s">
        <v>131</v>
      </c>
      <c r="CB92" s="127" t="s">
        <v>131</v>
      </c>
      <c r="CC92" s="127" t="s">
        <v>131</v>
      </c>
      <c r="CD92" s="127" t="s">
        <v>131</v>
      </c>
      <c r="CF92" s="127" t="s">
        <v>131</v>
      </c>
      <c r="CG92" s="127" t="s">
        <v>131</v>
      </c>
      <c r="CH92" s="127" t="s">
        <v>131</v>
      </c>
      <c r="CI92" s="127" t="s">
        <v>131</v>
      </c>
      <c r="CJ92" s="215"/>
      <c r="CK92" s="127" t="s">
        <v>131</v>
      </c>
      <c r="CL92" s="127" t="s">
        <v>131</v>
      </c>
      <c r="CM92" s="127" t="s">
        <v>131</v>
      </c>
      <c r="CN92" s="127" t="s">
        <v>131</v>
      </c>
      <c r="CO92" s="215"/>
      <c r="CP92" s="127" t="s">
        <v>131</v>
      </c>
      <c r="CQ92" s="127" t="s">
        <v>131</v>
      </c>
      <c r="CR92" s="127" t="s">
        <v>131</v>
      </c>
      <c r="CS92" s="127" t="s">
        <v>131</v>
      </c>
      <c r="CT92" s="215"/>
      <c r="CU92" s="127" t="s">
        <v>131</v>
      </c>
      <c r="CV92" s="127">
        <v>1.1853818892905972</v>
      </c>
      <c r="CW92" s="127">
        <v>0.24657700296981133</v>
      </c>
      <c r="CX92" s="127">
        <v>0.45318536575482549</v>
      </c>
      <c r="CY92" s="215"/>
      <c r="CZ92" s="127" t="s">
        <v>131</v>
      </c>
      <c r="DA92" s="127">
        <v>0.29120581060318096</v>
      </c>
      <c r="DB92" s="127">
        <v>-5.6712931077231077E-2</v>
      </c>
      <c r="DC92" s="127">
        <v>-0.10349648735497308</v>
      </c>
      <c r="DD92" s="215"/>
      <c r="DE92" s="127">
        <v>0.94505097051613496</v>
      </c>
      <c r="DF92" s="127">
        <v>0.78969003695606643</v>
      </c>
      <c r="DG92" s="127">
        <v>0.66997663551401687</v>
      </c>
      <c r="DH92" s="127">
        <v>0.88248275862069092</v>
      </c>
      <c r="DI92" s="215"/>
      <c r="DJ92" s="127">
        <v>1.6308539944903582</v>
      </c>
      <c r="DK92" s="127">
        <v>0.31009277481023423</v>
      </c>
      <c r="DL92" s="127">
        <v>0.15844700944386214</v>
      </c>
      <c r="DM92" s="127">
        <v>9.9550605705353679E-2</v>
      </c>
      <c r="DN92" s="215"/>
      <c r="DO92" s="127">
        <v>0.14921465968586389</v>
      </c>
      <c r="DP92" s="127">
        <v>2.2532188841201783E-2</v>
      </c>
      <c r="DQ92" s="127">
        <v>-0.27053140096618356</v>
      </c>
      <c r="DR92" s="127"/>
      <c r="DS92" s="215"/>
      <c r="DT92" s="215"/>
    </row>
    <row r="93" spans="2:124" ht="15" customHeight="1" x14ac:dyDescent="0.3">
      <c r="B93" s="123" t="s">
        <v>175</v>
      </c>
      <c r="C93" s="127" t="s">
        <v>131</v>
      </c>
      <c r="D93" s="127" t="s">
        <v>131</v>
      </c>
      <c r="E93" s="127">
        <v>-0.88643163783010281</v>
      </c>
      <c r="F93" s="127">
        <v>-0.25472950547626949</v>
      </c>
      <c r="H93" s="127" t="s">
        <v>131</v>
      </c>
      <c r="I93" s="127" t="s">
        <v>131</v>
      </c>
      <c r="J93" s="127">
        <v>20.284077892325314</v>
      </c>
      <c r="K93" s="127">
        <v>2.4605878423513694</v>
      </c>
      <c r="M93" s="127">
        <v>0.58293665324057153</v>
      </c>
      <c r="N93" s="127">
        <v>-1.0037073876480562E-2</v>
      </c>
      <c r="O93" s="127">
        <v>0.14643991173779658</v>
      </c>
      <c r="P93" s="127">
        <v>0.47083614837692656</v>
      </c>
      <c r="R93" s="127">
        <v>-0.10525098311357861</v>
      </c>
      <c r="S93" s="127">
        <v>-0.15144318597004025</v>
      </c>
      <c r="T93" s="127">
        <v>-0.41958501549150307</v>
      </c>
      <c r="U93" s="127">
        <v>-0.24471761669364367</v>
      </c>
      <c r="W93" s="127">
        <v>1.0082730093071479E-2</v>
      </c>
      <c r="X93" s="127">
        <v>0.78557588805166878</v>
      </c>
      <c r="Y93" s="127">
        <v>0.59665156907149774</v>
      </c>
      <c r="Z93" s="127">
        <v>0.25705183898059647</v>
      </c>
      <c r="AB93" s="127">
        <v>0.26158177629895074</v>
      </c>
      <c r="AC93" s="127">
        <v>0.25343621895346025</v>
      </c>
      <c r="AD93" s="127">
        <v>0.77027506205359431</v>
      </c>
      <c r="AE93" s="127">
        <v>0.42554024789199651</v>
      </c>
      <c r="AG93" s="127">
        <v>0.20064921890850074</v>
      </c>
      <c r="AH93" s="127">
        <v>0.12177760677183525</v>
      </c>
      <c r="AI93" s="127">
        <v>0.15809654619852909</v>
      </c>
      <c r="AJ93" s="127">
        <v>0.13384617870937521</v>
      </c>
      <c r="AL93" s="127">
        <v>8.0770530584656886E-2</v>
      </c>
      <c r="AM93" s="127">
        <v>0.26972217458411918</v>
      </c>
      <c r="AN93" s="127">
        <v>0.28866870923107335</v>
      </c>
      <c r="AO93" s="127">
        <v>0.29722487492695149</v>
      </c>
      <c r="AQ93" s="127">
        <v>-0.71216385240775493</v>
      </c>
      <c r="AR93" s="127">
        <v>0.24690190781698473</v>
      </c>
      <c r="AS93" s="127">
        <v>-4.1146582302751478E-2</v>
      </c>
      <c r="AT93" s="127">
        <v>-1.2413418010811761</v>
      </c>
      <c r="AV93" s="127">
        <v>3.1395980445410103</v>
      </c>
      <c r="AW93" s="127">
        <v>-0.20743629322717794</v>
      </c>
      <c r="AX93" s="127">
        <v>-0.1600911835869544</v>
      </c>
      <c r="AY93" s="127">
        <v>-3.87038470293649</v>
      </c>
      <c r="BA93" s="127" t="s">
        <v>131</v>
      </c>
      <c r="BB93" s="127" t="s">
        <v>131</v>
      </c>
      <c r="BC93" s="127" t="s">
        <v>131</v>
      </c>
      <c r="BD93" s="127" t="s">
        <v>131</v>
      </c>
      <c r="BF93" s="127" t="s">
        <v>131</v>
      </c>
      <c r="BG93" s="127" t="s">
        <v>131</v>
      </c>
      <c r="BH93" s="127" t="s">
        <v>131</v>
      </c>
      <c r="BI93" s="127">
        <v>5.3667305600165776</v>
      </c>
      <c r="BK93" s="127" t="s">
        <v>131</v>
      </c>
      <c r="BL93" s="127">
        <v>1.2197405991385564</v>
      </c>
      <c r="BM93" s="127">
        <v>0.56091237515052805</v>
      </c>
      <c r="BN93" s="127">
        <v>0.77794413207808155</v>
      </c>
      <c r="BO93" s="127">
        <v>0.74395632114697663</v>
      </c>
      <c r="BQ93" s="127">
        <v>-2.4310998735777494</v>
      </c>
      <c r="BR93" s="127">
        <v>0.46112086163103783</v>
      </c>
      <c r="BS93" s="127">
        <v>0.43264928251812984</v>
      </c>
      <c r="BT93" s="127">
        <v>0.13915185674226782</v>
      </c>
      <c r="BV93" s="127" t="s">
        <v>131</v>
      </c>
      <c r="BW93" s="127" t="s">
        <v>131</v>
      </c>
      <c r="BX93" s="127" t="s">
        <v>131</v>
      </c>
      <c r="BY93" s="127" t="s">
        <v>131</v>
      </c>
      <c r="CA93" s="127">
        <v>-5.2521615980918304</v>
      </c>
      <c r="CB93" s="127">
        <v>-0.68951432715299288</v>
      </c>
      <c r="CC93" s="127">
        <v>-0.82044979390298589</v>
      </c>
      <c r="CD93" s="127">
        <v>-0.70683880833575596</v>
      </c>
      <c r="CF93" s="127">
        <v>-1.4830753589145793</v>
      </c>
      <c r="CG93" s="127">
        <v>2.4720482779517221</v>
      </c>
      <c r="CH93" s="127">
        <v>7.7031532073655082</v>
      </c>
      <c r="CI93" s="127">
        <v>2.7829819604433821</v>
      </c>
      <c r="CJ93" s="215"/>
      <c r="CK93" s="127" t="s">
        <v>131</v>
      </c>
      <c r="CL93" s="127">
        <v>1.0448187051812949</v>
      </c>
      <c r="CM93" s="127">
        <v>4.8510951979780961</v>
      </c>
      <c r="CN93" s="127">
        <v>1.8855819387089761</v>
      </c>
      <c r="CO93" s="215"/>
      <c r="CP93" s="127" t="s">
        <v>131</v>
      </c>
      <c r="CQ93" s="127">
        <v>1.0448187051812949</v>
      </c>
      <c r="CR93" s="127">
        <v>4.8510951979780961</v>
      </c>
      <c r="CS93" s="127">
        <v>1.8855819387089761</v>
      </c>
      <c r="CT93" s="215"/>
      <c r="CU93" s="127" t="s">
        <v>131</v>
      </c>
      <c r="CV93" s="127">
        <v>0.3327365002531395</v>
      </c>
      <c r="CW93" s="127">
        <v>-0.1214190582463861</v>
      </c>
      <c r="CX93" s="127">
        <v>2.8767800400141263E-2</v>
      </c>
      <c r="CY93" s="215"/>
      <c r="CZ93" s="127" t="s">
        <v>131</v>
      </c>
      <c r="DA93" s="127">
        <v>0.3327365002531395</v>
      </c>
      <c r="DB93" s="127">
        <v>-0.12118765651755814</v>
      </c>
      <c r="DC93" s="127">
        <v>2.8598328821937136E-2</v>
      </c>
      <c r="DD93" s="215"/>
      <c r="DE93" s="127">
        <v>-0.29452517742480577</v>
      </c>
      <c r="DF93" s="127">
        <v>0.46485189337434796</v>
      </c>
      <c r="DG93" s="127">
        <v>0.76653013458162644</v>
      </c>
      <c r="DH93" s="127">
        <v>0.99176201372997697</v>
      </c>
      <c r="DI93" s="215"/>
      <c r="DJ93" s="127">
        <v>2.1437125748502996</v>
      </c>
      <c r="DK93" s="127">
        <v>0.34092346616065794</v>
      </c>
      <c r="DL93" s="127">
        <v>0.1891354753229546</v>
      </c>
      <c r="DM93" s="127">
        <v>0.15808823529411775</v>
      </c>
      <c r="DN93" s="215"/>
      <c r="DO93" s="127">
        <v>1.904761904761898E-2</v>
      </c>
      <c r="DP93" s="127">
        <v>-0.27358490566037741</v>
      </c>
      <c r="DQ93" s="127">
        <v>0.18384401114206139</v>
      </c>
      <c r="DR93" s="127"/>
      <c r="DS93" s="215"/>
      <c r="DT93" s="215"/>
    </row>
    <row r="94" spans="2:124" ht="15" customHeight="1" x14ac:dyDescent="0.3">
      <c r="B94" s="124" t="s">
        <v>334</v>
      </c>
      <c r="C94" s="47" t="s">
        <v>131</v>
      </c>
      <c r="D94" s="47">
        <v>-1.5120653384482119</v>
      </c>
      <c r="E94" s="47">
        <v>-1.1990401508334421</v>
      </c>
      <c r="F94" s="47">
        <v>-1.822585074775962E-2</v>
      </c>
      <c r="H94" s="47" t="s">
        <v>131</v>
      </c>
      <c r="I94" s="47">
        <v>-7.0710488158530698</v>
      </c>
      <c r="J94" s="47">
        <v>-18.822820236813627</v>
      </c>
      <c r="K94" s="47">
        <v>2.4267222744958468</v>
      </c>
      <c r="M94" s="47">
        <v>0.5900096737314231</v>
      </c>
      <c r="N94" s="47">
        <v>5.0234853912904942E-2</v>
      </c>
      <c r="O94" s="47">
        <v>0.1303707103772338</v>
      </c>
      <c r="P94" s="47">
        <v>0.24285894514986994</v>
      </c>
      <c r="R94" s="47">
        <v>-1.4302544247787607</v>
      </c>
      <c r="S94" s="47">
        <v>-0.57766070345663967</v>
      </c>
      <c r="T94" s="47">
        <v>-0.75673220773669558</v>
      </c>
      <c r="U94" s="47">
        <v>-0.37522242258499794</v>
      </c>
      <c r="W94" s="47">
        <v>-0.38501092685435123</v>
      </c>
      <c r="X94" s="47">
        <v>0.48407071704208771</v>
      </c>
      <c r="Y94" s="47">
        <v>1.186470459037992</v>
      </c>
      <c r="Z94" s="47">
        <v>0.31326337519353231</v>
      </c>
      <c r="AB94" s="47">
        <v>-3.9548494983277527</v>
      </c>
      <c r="AC94" s="47">
        <v>1.3677511035858969</v>
      </c>
      <c r="AD94" s="47">
        <v>1.8012656956303386</v>
      </c>
      <c r="AE94" s="47">
        <v>0.95561523011090821</v>
      </c>
      <c r="AG94" s="47">
        <v>1.3780418788907798</v>
      </c>
      <c r="AH94" s="47">
        <v>0.41899605419417574</v>
      </c>
      <c r="AI94" s="47">
        <v>0.47225549188499216</v>
      </c>
      <c r="AJ94" s="47">
        <v>0.31148571960182214</v>
      </c>
      <c r="AL94" s="47">
        <v>-0.42967634459781046</v>
      </c>
      <c r="AM94" s="47">
        <v>0.25116312554556508</v>
      </c>
      <c r="AN94" s="47">
        <v>0.21538281672439163</v>
      </c>
      <c r="AO94" s="47">
        <v>0.22283921016715325</v>
      </c>
      <c r="AQ94" s="47">
        <v>-1.7779574379303149</v>
      </c>
      <c r="AR94" s="47">
        <v>9.8609682593342463E-2</v>
      </c>
      <c r="AS94" s="47">
        <v>-6.0213631535702583E-2</v>
      </c>
      <c r="AT94" s="47">
        <v>0.11272867339267356</v>
      </c>
      <c r="AV94" s="47" t="s">
        <v>131</v>
      </c>
      <c r="AW94" s="47">
        <v>-0.3499342032040752</v>
      </c>
      <c r="AX94" s="47">
        <v>-0.23652717595277861</v>
      </c>
      <c r="AY94" s="47">
        <v>-0.26739040675972681</v>
      </c>
      <c r="BA94" s="47" t="s">
        <v>131</v>
      </c>
      <c r="BB94" s="47">
        <v>-0.75589417179458784</v>
      </c>
      <c r="BC94" s="47">
        <v>-0.90087870713300189</v>
      </c>
      <c r="BD94" s="47">
        <v>-0.5025190709324836</v>
      </c>
      <c r="BF94" s="47" t="s">
        <v>131</v>
      </c>
      <c r="BG94" s="47">
        <v>1.3205297466787695</v>
      </c>
      <c r="BH94" s="47">
        <v>6.9668056807935397</v>
      </c>
      <c r="BI94" s="47">
        <v>1.5223916464025193</v>
      </c>
      <c r="BK94" s="47" t="s">
        <v>131</v>
      </c>
      <c r="BL94" s="47">
        <v>0.80211574362165439</v>
      </c>
      <c r="BM94" s="47">
        <v>0.36469231694290594</v>
      </c>
      <c r="BN94" s="47">
        <v>0.14591097672456232</v>
      </c>
      <c r="BO94" s="47">
        <v>3.7087360582146456E-3</v>
      </c>
      <c r="BQ94" s="47" t="s">
        <v>131</v>
      </c>
      <c r="BR94" s="47">
        <v>-0.10331491712707164</v>
      </c>
      <c r="BS94" s="47">
        <v>-0.42711632463702009</v>
      </c>
      <c r="BT94" s="47">
        <v>-4.8469330103099284E-2</v>
      </c>
      <c r="BV94" s="47" t="s">
        <v>131</v>
      </c>
      <c r="BW94" s="47" t="s">
        <v>131</v>
      </c>
      <c r="BX94" s="47" t="s">
        <v>131</v>
      </c>
      <c r="BY94" s="47" t="s">
        <v>131</v>
      </c>
      <c r="CA94" s="47" t="s">
        <v>131</v>
      </c>
      <c r="CB94" s="47" t="s">
        <v>131</v>
      </c>
      <c r="CC94" s="47" t="s">
        <v>131</v>
      </c>
      <c r="CD94" s="47" t="s">
        <v>131</v>
      </c>
      <c r="CF94" s="47" t="s">
        <v>131</v>
      </c>
      <c r="CG94" s="47" t="s">
        <v>131</v>
      </c>
      <c r="CH94" s="47" t="s">
        <v>131</v>
      </c>
      <c r="CI94" s="47" t="s">
        <v>131</v>
      </c>
      <c r="CK94" s="47" t="s">
        <v>131</v>
      </c>
      <c r="CL94" s="47" t="s">
        <v>131</v>
      </c>
      <c r="CM94" s="47" t="s">
        <v>131</v>
      </c>
      <c r="CN94" s="47" t="s">
        <v>131</v>
      </c>
      <c r="CP94" s="47" t="s">
        <v>131</v>
      </c>
      <c r="CQ94" s="47" t="s">
        <v>131</v>
      </c>
      <c r="CR94" s="47" t="s">
        <v>131</v>
      </c>
      <c r="CS94" s="47" t="s">
        <v>131</v>
      </c>
      <c r="CU94" s="47" t="s">
        <v>131</v>
      </c>
      <c r="CV94" s="47">
        <v>1.4897429342172526</v>
      </c>
      <c r="CW94" s="47">
        <v>0.34694627474410833</v>
      </c>
      <c r="CX94" s="47">
        <v>0.57748005095485211</v>
      </c>
      <c r="CZ94" s="47" t="s">
        <v>131</v>
      </c>
      <c r="DA94" s="47">
        <v>0.27638097924784399</v>
      </c>
      <c r="DB94" s="47">
        <v>-3.9127739488749591E-2</v>
      </c>
      <c r="DC94" s="47">
        <v>-0.13153931408595343</v>
      </c>
      <c r="DE94" s="47">
        <v>3.0941883033654376</v>
      </c>
      <c r="DF94" s="47">
        <v>0.91076423662672079</v>
      </c>
      <c r="DG94" s="47">
        <v>0.64589111078674422</v>
      </c>
      <c r="DH94" s="47">
        <v>0.85500575373993293</v>
      </c>
      <c r="DJ94" s="47">
        <v>1.4776386404293382</v>
      </c>
      <c r="DK94" s="47">
        <v>0.3012832098319187</v>
      </c>
      <c r="DL94" s="47">
        <v>0.15023057821922725</v>
      </c>
      <c r="DM94" s="47">
        <v>8.3746898263026948E-2</v>
      </c>
      <c r="DO94" s="47">
        <v>0.1985559566787003</v>
      </c>
      <c r="DP94" s="47">
        <v>0.10972222222222228</v>
      </c>
      <c r="DQ94" s="47">
        <v>-0.39629915188897458</v>
      </c>
      <c r="DR94" s="47"/>
    </row>
    <row r="95" spans="2:124" ht="15" customHeight="1" x14ac:dyDescent="0.3">
      <c r="B95" s="124" t="s">
        <v>340</v>
      </c>
      <c r="C95" s="47" t="s">
        <v>131</v>
      </c>
      <c r="D95" s="47" t="s">
        <v>131</v>
      </c>
      <c r="E95" s="47" t="s">
        <v>131</v>
      </c>
      <c r="F95" s="47" t="s">
        <v>131</v>
      </c>
      <c r="G95" s="123"/>
      <c r="H95" s="47" t="s">
        <v>131</v>
      </c>
      <c r="I95" s="47" t="s">
        <v>131</v>
      </c>
      <c r="J95" s="47" t="s">
        <v>131</v>
      </c>
      <c r="K95" s="47" t="s">
        <v>131</v>
      </c>
      <c r="L95" s="123"/>
      <c r="M95" s="47" t="s">
        <v>131</v>
      </c>
      <c r="N95" s="47" t="s">
        <v>131</v>
      </c>
      <c r="O95" s="47" t="s">
        <v>131</v>
      </c>
      <c r="P95" s="47" t="s">
        <v>131</v>
      </c>
      <c r="Q95" s="123"/>
      <c r="R95" s="47" t="s">
        <v>131</v>
      </c>
      <c r="S95" s="47" t="s">
        <v>131</v>
      </c>
      <c r="T95" s="47" t="s">
        <v>131</v>
      </c>
      <c r="U95" s="47" t="s">
        <v>131</v>
      </c>
      <c r="V95" s="123"/>
      <c r="W95" s="47" t="s">
        <v>131</v>
      </c>
      <c r="X95" s="47" t="s">
        <v>131</v>
      </c>
      <c r="Y95" s="47" t="s">
        <v>131</v>
      </c>
      <c r="Z95" s="47" t="s">
        <v>131</v>
      </c>
      <c r="AA95" s="123"/>
      <c r="AB95" s="47" t="s">
        <v>131</v>
      </c>
      <c r="AC95" s="47" t="s">
        <v>131</v>
      </c>
      <c r="AD95" s="47" t="s">
        <v>131</v>
      </c>
      <c r="AE95" s="47" t="s">
        <v>131</v>
      </c>
      <c r="AF95" s="123"/>
      <c r="AG95" s="47" t="s">
        <v>131</v>
      </c>
      <c r="AH95" s="47" t="s">
        <v>131</v>
      </c>
      <c r="AI95" s="47" t="s">
        <v>131</v>
      </c>
      <c r="AJ95" s="47" t="s">
        <v>131</v>
      </c>
      <c r="AK95" s="123"/>
      <c r="AL95" s="47" t="s">
        <v>131</v>
      </c>
      <c r="AM95" s="47" t="s">
        <v>131</v>
      </c>
      <c r="AN95" s="47" t="s">
        <v>131</v>
      </c>
      <c r="AO95" s="47" t="s">
        <v>131</v>
      </c>
      <c r="AP95" s="123"/>
      <c r="AQ95" s="47" t="s">
        <v>131</v>
      </c>
      <c r="AR95" s="47" t="s">
        <v>131</v>
      </c>
      <c r="AS95" s="47" t="s">
        <v>131</v>
      </c>
      <c r="AT95" s="47" t="s">
        <v>131</v>
      </c>
      <c r="AU95" s="123"/>
      <c r="AV95" s="47" t="s">
        <v>131</v>
      </c>
      <c r="AW95" s="47" t="s">
        <v>131</v>
      </c>
      <c r="AX95" s="47" t="s">
        <v>131</v>
      </c>
      <c r="AY95" s="47" t="s">
        <v>131</v>
      </c>
      <c r="AZ95" s="123"/>
      <c r="BA95" s="47" t="s">
        <v>131</v>
      </c>
      <c r="BB95" s="47" t="s">
        <v>131</v>
      </c>
      <c r="BC95" s="47" t="s">
        <v>131</v>
      </c>
      <c r="BD95" s="47" t="s">
        <v>131</v>
      </c>
      <c r="BE95" s="123"/>
      <c r="BF95" s="47" t="s">
        <v>131</v>
      </c>
      <c r="BG95" s="47" t="s">
        <v>131</v>
      </c>
      <c r="BH95" s="47" t="s">
        <v>131</v>
      </c>
      <c r="BI95" s="47" t="s">
        <v>131</v>
      </c>
      <c r="BJ95" s="123"/>
      <c r="BK95" s="47" t="s">
        <v>131</v>
      </c>
      <c r="BL95" s="47" t="s">
        <v>131</v>
      </c>
      <c r="BM95" s="47" t="s">
        <v>131</v>
      </c>
      <c r="BN95" s="47" t="s">
        <v>131</v>
      </c>
      <c r="BO95" s="47" t="s">
        <v>131</v>
      </c>
      <c r="BQ95" s="47" t="s">
        <v>131</v>
      </c>
      <c r="BR95" s="47" t="s">
        <v>131</v>
      </c>
      <c r="BS95" s="47" t="s">
        <v>131</v>
      </c>
      <c r="BT95" s="47" t="s">
        <v>131</v>
      </c>
      <c r="BV95" s="47" t="s">
        <v>131</v>
      </c>
      <c r="BW95" s="47" t="s">
        <v>131</v>
      </c>
      <c r="BX95" s="47" t="s">
        <v>131</v>
      </c>
      <c r="BY95" s="47" t="s">
        <v>131</v>
      </c>
      <c r="BZ95" s="123"/>
      <c r="CA95" s="47" t="s">
        <v>131</v>
      </c>
      <c r="CB95" s="47" t="s">
        <v>131</v>
      </c>
      <c r="CC95" s="47" t="s">
        <v>131</v>
      </c>
      <c r="CD95" s="47" t="s">
        <v>131</v>
      </c>
      <c r="CE95" s="123"/>
      <c r="CF95" s="47" t="s">
        <v>131</v>
      </c>
      <c r="CG95" s="47" t="s">
        <v>131</v>
      </c>
      <c r="CH95" s="47" t="s">
        <v>131</v>
      </c>
      <c r="CI95" s="47" t="s">
        <v>131</v>
      </c>
      <c r="CK95" s="47" t="s">
        <v>131</v>
      </c>
      <c r="CL95" s="47" t="s">
        <v>131</v>
      </c>
      <c r="CM95" s="47" t="s">
        <v>131</v>
      </c>
      <c r="CN95" s="47" t="s">
        <v>131</v>
      </c>
      <c r="CP95" s="47" t="s">
        <v>131</v>
      </c>
      <c r="CQ95" s="47" t="s">
        <v>131</v>
      </c>
      <c r="CR95" s="47" t="s">
        <v>131</v>
      </c>
      <c r="CS95" s="47" t="s">
        <v>131</v>
      </c>
      <c r="CU95" s="47">
        <v>1.3717884279927866</v>
      </c>
      <c r="CV95" s="47" t="s">
        <v>131</v>
      </c>
      <c r="CW95" s="47" t="s">
        <v>131</v>
      </c>
      <c r="CX95" s="47" t="s">
        <v>131</v>
      </c>
      <c r="CZ95" s="47">
        <v>1.3717884279927866</v>
      </c>
      <c r="DA95" s="47" t="s">
        <v>131</v>
      </c>
      <c r="DB95" s="47" t="s">
        <v>131</v>
      </c>
      <c r="DC95" s="47" t="s">
        <v>131</v>
      </c>
      <c r="DE95" s="47" t="s">
        <v>131</v>
      </c>
      <c r="DF95" s="47" t="s">
        <v>131</v>
      </c>
      <c r="DG95" s="47" t="s">
        <v>131</v>
      </c>
      <c r="DH95" s="47" t="s">
        <v>131</v>
      </c>
      <c r="DJ95" s="47" t="s">
        <v>131</v>
      </c>
      <c r="DK95" s="47" t="s">
        <v>131</v>
      </c>
      <c r="DL95" s="47" t="s">
        <v>131</v>
      </c>
      <c r="DM95" s="47" t="s">
        <v>131</v>
      </c>
      <c r="DO95" s="47" t="s">
        <v>131</v>
      </c>
      <c r="DP95" s="47" t="s">
        <v>131</v>
      </c>
      <c r="DQ95" s="47" t="s">
        <v>131</v>
      </c>
      <c r="DR95" s="47"/>
    </row>
    <row r="96" spans="2:124" ht="15" customHeight="1" x14ac:dyDescent="0.3">
      <c r="B96" s="124" t="s">
        <v>361</v>
      </c>
      <c r="C96" s="47" t="s">
        <v>131</v>
      </c>
      <c r="D96" s="47">
        <v>-1.5120653384482119</v>
      </c>
      <c r="E96" s="47">
        <v>-1.1990401508334421</v>
      </c>
      <c r="F96" s="47">
        <v>-1.822585074775962E-2</v>
      </c>
      <c r="G96" s="123"/>
      <c r="H96" s="47" t="s">
        <v>131</v>
      </c>
      <c r="I96" s="47">
        <v>-7.0710488158530698</v>
      </c>
      <c r="J96" s="47">
        <v>-18.822820236813627</v>
      </c>
      <c r="K96" s="47">
        <v>2.4267222744958468</v>
      </c>
      <c r="L96" s="123"/>
      <c r="M96" s="47">
        <v>0.5900096737314231</v>
      </c>
      <c r="N96" s="47">
        <v>5.0234853912904942E-2</v>
      </c>
      <c r="O96" s="47">
        <v>0.1303707103772338</v>
      </c>
      <c r="P96" s="47">
        <v>0.24285894514986994</v>
      </c>
      <c r="Q96" s="123"/>
      <c r="R96" s="47">
        <v>-1.4302544247787607</v>
      </c>
      <c r="S96" s="47">
        <v>-0.57766070345663967</v>
      </c>
      <c r="T96" s="47">
        <v>-0.75673220773669558</v>
      </c>
      <c r="U96" s="47">
        <v>-0.37522242258499794</v>
      </c>
      <c r="V96" s="123"/>
      <c r="W96" s="47">
        <v>-0.38501092685435123</v>
      </c>
      <c r="X96" s="47">
        <v>0.48407071704208771</v>
      </c>
      <c r="Y96" s="47">
        <v>1.186470459037992</v>
      </c>
      <c r="Z96" s="47">
        <v>0.31326337519353231</v>
      </c>
      <c r="AA96" s="123"/>
      <c r="AB96" s="47">
        <v>-3.9548494983277527</v>
      </c>
      <c r="AC96" s="47">
        <v>1.3677511035858969</v>
      </c>
      <c r="AD96" s="47">
        <v>1.8012656956303386</v>
      </c>
      <c r="AE96" s="47">
        <v>0.95561523011090821</v>
      </c>
      <c r="AF96" s="123"/>
      <c r="AG96" s="47">
        <v>1.3780418788907798</v>
      </c>
      <c r="AH96" s="47">
        <v>0.41899605419417574</v>
      </c>
      <c r="AI96" s="47">
        <v>0.47225549188499216</v>
      </c>
      <c r="AJ96" s="47">
        <v>0.31148571960182214</v>
      </c>
      <c r="AK96" s="123"/>
      <c r="AL96" s="47">
        <v>-0.42967634459781046</v>
      </c>
      <c r="AM96" s="47">
        <v>0.25116312554556508</v>
      </c>
      <c r="AN96" s="47">
        <v>0.21538281672439163</v>
      </c>
      <c r="AO96" s="47">
        <v>0.22283921016715325</v>
      </c>
      <c r="AP96" s="123"/>
      <c r="AQ96" s="47">
        <v>-1.7779574379303149</v>
      </c>
      <c r="AR96" s="47">
        <v>9.8609682593342463E-2</v>
      </c>
      <c r="AS96" s="47">
        <v>-6.0213631535702583E-2</v>
      </c>
      <c r="AT96" s="47">
        <v>0.11272867339267356</v>
      </c>
      <c r="AU96" s="123"/>
      <c r="AV96" s="47" t="s">
        <v>131</v>
      </c>
      <c r="AW96" s="47">
        <v>-0.3499342032040752</v>
      </c>
      <c r="AX96" s="47">
        <v>-0.23652717595277861</v>
      </c>
      <c r="AY96" s="47">
        <v>-0.26739040675972681</v>
      </c>
      <c r="AZ96" s="123"/>
      <c r="BA96" s="47" t="s">
        <v>131</v>
      </c>
      <c r="BB96" s="47">
        <v>-0.75589417179458784</v>
      </c>
      <c r="BC96" s="47">
        <v>-0.90087870713300189</v>
      </c>
      <c r="BD96" s="47">
        <v>-0.5025190709324836</v>
      </c>
      <c r="BE96" s="123"/>
      <c r="BF96" s="47" t="s">
        <v>131</v>
      </c>
      <c r="BG96" s="47">
        <v>1.3205297466787695</v>
      </c>
      <c r="BH96" s="47">
        <v>6.9668056807935397</v>
      </c>
      <c r="BI96" s="47">
        <v>1.5223916464025193</v>
      </c>
      <c r="BJ96" s="123"/>
      <c r="BK96" s="47" t="s">
        <v>131</v>
      </c>
      <c r="BL96" s="47">
        <v>0.80211574362165439</v>
      </c>
      <c r="BM96" s="47">
        <v>0.36469231694290594</v>
      </c>
      <c r="BN96" s="47">
        <v>0.14591097672456232</v>
      </c>
      <c r="BO96" s="47">
        <v>3.7087360582146456E-3</v>
      </c>
      <c r="BQ96" s="47" t="s">
        <v>131</v>
      </c>
      <c r="BR96" s="47">
        <v>-0.10331491712707164</v>
      </c>
      <c r="BS96" s="47">
        <v>-0.42711632463702009</v>
      </c>
      <c r="BT96" s="47">
        <v>-4.8469330103099284E-2</v>
      </c>
      <c r="BV96" s="47" t="s">
        <v>131</v>
      </c>
      <c r="BW96" s="47" t="s">
        <v>131</v>
      </c>
      <c r="BX96" s="47" t="s">
        <v>131</v>
      </c>
      <c r="BY96" s="47" t="s">
        <v>131</v>
      </c>
      <c r="BZ96" s="123"/>
      <c r="CA96" s="47" t="s">
        <v>131</v>
      </c>
      <c r="CB96" s="47" t="s">
        <v>131</v>
      </c>
      <c r="CC96" s="47" t="s">
        <v>131</v>
      </c>
      <c r="CD96" s="47" t="s">
        <v>131</v>
      </c>
      <c r="CE96" s="123"/>
      <c r="CF96" s="47" t="s">
        <v>131</v>
      </c>
      <c r="CG96" s="47" t="s">
        <v>131</v>
      </c>
      <c r="CH96" s="47" t="s">
        <v>131</v>
      </c>
      <c r="CI96" s="47" t="s">
        <v>131</v>
      </c>
      <c r="CK96" s="47" t="s">
        <v>131</v>
      </c>
      <c r="CL96" s="47" t="s">
        <v>131</v>
      </c>
      <c r="CM96" s="47" t="s">
        <v>131</v>
      </c>
      <c r="CN96" s="47" t="s">
        <v>131</v>
      </c>
      <c r="CP96" s="47" t="s">
        <v>131</v>
      </c>
      <c r="CQ96" s="47" t="s">
        <v>131</v>
      </c>
      <c r="CR96" s="47" t="s">
        <v>131</v>
      </c>
      <c r="CS96" s="47" t="s">
        <v>131</v>
      </c>
      <c r="CU96" s="47">
        <v>11.435956933358092</v>
      </c>
      <c r="CV96" s="47">
        <v>6.9737830364740239E-2</v>
      </c>
      <c r="CW96" s="47">
        <v>-0.17914699555324565</v>
      </c>
      <c r="CX96" s="47">
        <v>0.14684401618420972</v>
      </c>
      <c r="CZ96" s="47">
        <v>11.435956933358092</v>
      </c>
      <c r="DA96" s="47" t="s">
        <v>131</v>
      </c>
      <c r="DB96" s="47">
        <v>-0.72821379071379022</v>
      </c>
      <c r="DC96" s="47">
        <v>-0.68943443263685</v>
      </c>
      <c r="DE96" s="47">
        <v>-0.58278911818487145</v>
      </c>
      <c r="DF96" s="47" t="s">
        <v>131</v>
      </c>
      <c r="DG96" s="47">
        <v>2.7436918990703756</v>
      </c>
      <c r="DH96" s="47">
        <v>2.3230261801690428</v>
      </c>
      <c r="DJ96" s="47">
        <v>1.4776386404293382</v>
      </c>
      <c r="DK96" s="47">
        <v>0.30128320983191759</v>
      </c>
      <c r="DL96" s="47">
        <v>0.15023057821922725</v>
      </c>
      <c r="DM96" s="47">
        <v>8.3746898263026948E-2</v>
      </c>
      <c r="DO96" s="47">
        <v>0.1985559566787003</v>
      </c>
      <c r="DP96" s="47">
        <v>0.10972222222222228</v>
      </c>
      <c r="DQ96" s="47">
        <v>-0.39629915188897458</v>
      </c>
      <c r="DR96" s="47"/>
    </row>
    <row r="97" spans="2:124" ht="15" customHeight="1" x14ac:dyDescent="0.3">
      <c r="B97" s="124" t="s">
        <v>360</v>
      </c>
      <c r="C97" s="47" t="s">
        <v>131</v>
      </c>
      <c r="D97" s="47">
        <v>-1.5120653384482119</v>
      </c>
      <c r="E97" s="47">
        <v>-1.1990401508334421</v>
      </c>
      <c r="F97" s="47">
        <v>-1.822585074775962E-2</v>
      </c>
      <c r="G97" s="123"/>
      <c r="H97" s="47" t="s">
        <v>131</v>
      </c>
      <c r="I97" s="47">
        <v>-7.0710488158530698</v>
      </c>
      <c r="J97" s="47">
        <v>-18.822820236813627</v>
      </c>
      <c r="K97" s="47">
        <v>2.4267222744958468</v>
      </c>
      <c r="L97" s="123"/>
      <c r="M97" s="47">
        <v>0.5900096737314231</v>
      </c>
      <c r="N97" s="47">
        <v>5.0234853912904942E-2</v>
      </c>
      <c r="O97" s="47">
        <v>0.1303707103772338</v>
      </c>
      <c r="P97" s="47">
        <v>0.24261404537324838</v>
      </c>
      <c r="Q97" s="123"/>
      <c r="R97" s="47">
        <v>-1.4302544247787607</v>
      </c>
      <c r="S97" s="47">
        <v>-0.57766070345663967</v>
      </c>
      <c r="T97" s="47">
        <v>-0.75673220773669558</v>
      </c>
      <c r="U97" s="47">
        <v>-0.37561887470810584</v>
      </c>
      <c r="V97" s="123"/>
      <c r="W97" s="47">
        <v>-0.38501092685435123</v>
      </c>
      <c r="X97" s="47">
        <v>0.48407071704208771</v>
      </c>
      <c r="Y97" s="47">
        <v>1.186470459037992</v>
      </c>
      <c r="Z97" s="47">
        <v>0.3143562225601888</v>
      </c>
      <c r="AA97" s="123"/>
      <c r="AB97" s="47">
        <v>-3.9548494983277527</v>
      </c>
      <c r="AC97" s="47">
        <v>1.3677511035858969</v>
      </c>
      <c r="AD97" s="47">
        <v>1.8012656956303386</v>
      </c>
      <c r="AE97" s="47">
        <v>0.95255145111052997</v>
      </c>
      <c r="AF97" s="123"/>
      <c r="AG97" s="47">
        <v>1.3537775891341299</v>
      </c>
      <c r="AH97" s="47">
        <v>0.41008287469193472</v>
      </c>
      <c r="AI97" s="47">
        <v>0.4639791154174413</v>
      </c>
      <c r="AJ97" s="47">
        <v>0.30777401753235023</v>
      </c>
      <c r="AK97" s="123"/>
      <c r="AL97" s="47">
        <v>-0.43521774411685132</v>
      </c>
      <c r="AM97" s="47">
        <v>0.2513651799864145</v>
      </c>
      <c r="AN97" s="47">
        <v>0.21551289148422215</v>
      </c>
      <c r="AO97" s="47">
        <v>0.22283338225780169</v>
      </c>
      <c r="AP97" s="123"/>
      <c r="AQ97" s="47">
        <v>-1.8283312047679861</v>
      </c>
      <c r="AR97" s="47">
        <v>9.4889348829805487E-2</v>
      </c>
      <c r="AS97" s="47">
        <v>-6.2099234641442624E-2</v>
      </c>
      <c r="AT97" s="47">
        <v>0.11225001107048094</v>
      </c>
      <c r="AU97" s="123"/>
      <c r="AV97" s="47" t="s">
        <v>131</v>
      </c>
      <c r="AW97" s="47">
        <f t="shared" ref="AW97:AX97" si="1">AW72/AR72-1</f>
        <v>-0.34370827660052639</v>
      </c>
      <c r="AX97" s="47">
        <f t="shared" si="1"/>
        <v>-0.23074972820365136</v>
      </c>
      <c r="AY97" s="47">
        <f>AY72/AT72-1</f>
        <v>-0.26383813323498828</v>
      </c>
      <c r="AZ97" s="123"/>
      <c r="BA97" s="47" t="s">
        <v>131</v>
      </c>
      <c r="BB97" s="47">
        <v>-0.75589417179458784</v>
      </c>
      <c r="BC97" s="47">
        <v>-0.90087870713300189</v>
      </c>
      <c r="BD97" s="47">
        <v>-0.5025190709324836</v>
      </c>
      <c r="BE97" s="123"/>
      <c r="BF97" s="47" t="s">
        <v>131</v>
      </c>
      <c r="BG97" s="47">
        <v>1.3244904695106863</v>
      </c>
      <c r="BH97" s="47">
        <v>6.9745829576195097</v>
      </c>
      <c r="BI97" s="47">
        <v>1.5228322128450884</v>
      </c>
      <c r="BJ97" s="123"/>
      <c r="BK97" s="47" t="s">
        <v>131</v>
      </c>
      <c r="BL97" s="47">
        <v>0.79904510037095466</v>
      </c>
      <c r="BM97" s="47">
        <v>0.3633613896721577</v>
      </c>
      <c r="BN97" s="47">
        <v>0.14571086435880676</v>
      </c>
      <c r="BO97" s="47">
        <v>3.5334567094853497E-3</v>
      </c>
      <c r="BQ97" s="47" t="s">
        <v>131</v>
      </c>
      <c r="BR97" s="47">
        <v>-0.10331491712707164</v>
      </c>
      <c r="BS97" s="47">
        <v>-0.42711632463702009</v>
      </c>
      <c r="BT97" s="47">
        <v>-4.8469330103099284E-2</v>
      </c>
      <c r="BV97" s="47" t="s">
        <v>131</v>
      </c>
      <c r="BW97" s="47" t="s">
        <v>131</v>
      </c>
      <c r="BX97" s="47" t="s">
        <v>131</v>
      </c>
      <c r="BY97" s="47" t="s">
        <v>131</v>
      </c>
      <c r="BZ97" s="123"/>
      <c r="CA97" s="47" t="s">
        <v>131</v>
      </c>
      <c r="CB97" s="47" t="s">
        <v>131</v>
      </c>
      <c r="CC97" s="47" t="s">
        <v>131</v>
      </c>
      <c r="CD97" s="47" t="s">
        <v>131</v>
      </c>
      <c r="CE97" s="123"/>
      <c r="CF97" s="47" t="s">
        <v>131</v>
      </c>
      <c r="CG97" s="47" t="s">
        <v>131</v>
      </c>
      <c r="CH97" s="47" t="s">
        <v>131</v>
      </c>
      <c r="CI97" s="47" t="s">
        <v>131</v>
      </c>
      <c r="CK97" s="47" t="s">
        <v>131</v>
      </c>
      <c r="CL97" s="47" t="s">
        <v>131</v>
      </c>
      <c r="CM97" s="47" t="s">
        <v>131</v>
      </c>
      <c r="CN97" s="47" t="s">
        <v>131</v>
      </c>
      <c r="CO97" s="215"/>
      <c r="CP97" s="47" t="s">
        <v>131</v>
      </c>
      <c r="CQ97" s="47" t="s">
        <v>131</v>
      </c>
      <c r="CR97" s="47" t="s">
        <v>131</v>
      </c>
      <c r="CS97" s="47" t="s">
        <v>131</v>
      </c>
      <c r="CT97" s="215"/>
      <c r="CU97" s="47">
        <v>11.435956933358092</v>
      </c>
      <c r="CV97" s="47">
        <v>6.9737830364740239E-2</v>
      </c>
      <c r="CW97" s="47">
        <v>-0.17914699555324576</v>
      </c>
      <c r="CX97" s="47">
        <v>0.14854507814187845</v>
      </c>
      <c r="CY97" s="215"/>
      <c r="CZ97" s="47">
        <v>11.435956933358092</v>
      </c>
      <c r="DA97" s="47" t="s">
        <v>131</v>
      </c>
      <c r="DB97" s="47">
        <v>-0.72821379071379022</v>
      </c>
      <c r="DC97" s="47">
        <v>-0.68841009763833205</v>
      </c>
      <c r="DD97" s="215"/>
      <c r="DE97" s="47">
        <v>-0.59137216852632757</v>
      </c>
      <c r="DF97" s="47" t="s">
        <v>131</v>
      </c>
      <c r="DG97" s="47">
        <v>2.7314077025232306</v>
      </c>
      <c r="DH97" s="47">
        <v>2.3020341072529322</v>
      </c>
      <c r="DI97" s="215"/>
      <c r="DJ97" s="47">
        <v>1.5205479452054793</v>
      </c>
      <c r="DK97" s="47">
        <v>0.31314973554623493</v>
      </c>
      <c r="DL97" s="47">
        <v>0.15579677907287182</v>
      </c>
      <c r="DM97" s="47">
        <v>8.7051210254495803E-2</v>
      </c>
      <c r="DN97" s="215"/>
      <c r="DO97" s="47">
        <v>0.21014492753623193</v>
      </c>
      <c r="DP97" s="47">
        <v>0.11250000000000004</v>
      </c>
      <c r="DQ97" s="47">
        <v>-0.394919168591224</v>
      </c>
      <c r="DR97" s="47"/>
    </row>
    <row r="98" spans="2:124" ht="15" customHeight="1" x14ac:dyDescent="0.3">
      <c r="B98" s="123" t="s">
        <v>176</v>
      </c>
      <c r="C98" s="127" t="s">
        <v>131</v>
      </c>
      <c r="D98" s="127" t="s">
        <v>131</v>
      </c>
      <c r="E98" s="127" t="s">
        <v>131</v>
      </c>
      <c r="F98" s="127" t="s">
        <v>131</v>
      </c>
      <c r="H98" s="127" t="s">
        <v>131</v>
      </c>
      <c r="I98" s="127" t="s">
        <v>131</v>
      </c>
      <c r="J98" s="127" t="s">
        <v>131</v>
      </c>
      <c r="K98" s="127" t="s">
        <v>131</v>
      </c>
      <c r="M98" s="127" t="s">
        <v>131</v>
      </c>
      <c r="N98" s="127" t="s">
        <v>131</v>
      </c>
      <c r="O98" s="127" t="s">
        <v>131</v>
      </c>
      <c r="P98" s="127" t="s">
        <v>131</v>
      </c>
      <c r="R98" s="127" t="s">
        <v>131</v>
      </c>
      <c r="S98" s="127" t="s">
        <v>131</v>
      </c>
      <c r="T98" s="127" t="s">
        <v>131</v>
      </c>
      <c r="U98" s="127" t="s">
        <v>131</v>
      </c>
      <c r="W98" s="127" t="s">
        <v>131</v>
      </c>
      <c r="X98" s="127" t="s">
        <v>131</v>
      </c>
      <c r="Y98" s="127" t="s">
        <v>131</v>
      </c>
      <c r="Z98" s="127" t="s">
        <v>131</v>
      </c>
      <c r="AB98" s="127" t="s">
        <v>131</v>
      </c>
      <c r="AC98" s="127" t="s">
        <v>131</v>
      </c>
      <c r="AD98" s="127" t="s">
        <v>131</v>
      </c>
      <c r="AE98" s="127" t="s">
        <v>131</v>
      </c>
      <c r="AG98" s="127" t="s">
        <v>131</v>
      </c>
      <c r="AH98" s="127" t="s">
        <v>131</v>
      </c>
      <c r="AI98" s="127" t="s">
        <v>131</v>
      </c>
      <c r="AJ98" s="127">
        <v>2.6769596199524943</v>
      </c>
      <c r="AL98" s="127">
        <v>0.10787172011661794</v>
      </c>
      <c r="AM98" s="127">
        <v>0.2191977077363898</v>
      </c>
      <c r="AN98" s="127">
        <v>0.19237435008665504</v>
      </c>
      <c r="AO98" s="127">
        <v>0.22416020671834613</v>
      </c>
      <c r="AQ98" s="127">
        <v>0.71315789473684221</v>
      </c>
      <c r="AR98" s="127">
        <v>0.70270270270270285</v>
      </c>
      <c r="AS98" s="127">
        <v>0.27979651162790709</v>
      </c>
      <c r="AT98" s="127">
        <v>0.2211081794195251</v>
      </c>
      <c r="AV98" s="127" t="s">
        <v>131</v>
      </c>
      <c r="AW98" s="127" t="s">
        <v>131</v>
      </c>
      <c r="AX98" s="127" t="s">
        <v>131</v>
      </c>
      <c r="AY98" s="127" t="s">
        <v>131</v>
      </c>
      <c r="BA98" s="127" t="s">
        <v>131</v>
      </c>
      <c r="BB98" s="127" t="s">
        <v>131</v>
      </c>
      <c r="BC98" s="127" t="s">
        <v>131</v>
      </c>
      <c r="BD98" s="127" t="s">
        <v>131</v>
      </c>
      <c r="BF98" s="127" t="s">
        <v>131</v>
      </c>
      <c r="BG98" s="127" t="s">
        <v>131</v>
      </c>
      <c r="BH98" s="127" t="s">
        <v>131</v>
      </c>
      <c r="BI98" s="127" t="s">
        <v>131</v>
      </c>
      <c r="BK98" s="127" t="s">
        <v>131</v>
      </c>
      <c r="BL98" s="127" t="s">
        <v>131</v>
      </c>
      <c r="BM98" s="127" t="s">
        <v>131</v>
      </c>
      <c r="BN98" s="127" t="s">
        <v>131</v>
      </c>
      <c r="BO98" s="127" t="s">
        <v>131</v>
      </c>
      <c r="BQ98" s="127" t="s">
        <v>131</v>
      </c>
      <c r="BR98" s="127" t="s">
        <v>131</v>
      </c>
      <c r="BS98" s="127" t="s">
        <v>131</v>
      </c>
      <c r="BT98" s="127" t="s">
        <v>131</v>
      </c>
      <c r="BV98" s="127" t="s">
        <v>131</v>
      </c>
      <c r="BW98" s="127" t="s">
        <v>131</v>
      </c>
      <c r="BX98" s="127" t="s">
        <v>131</v>
      </c>
      <c r="BY98" s="127" t="s">
        <v>131</v>
      </c>
      <c r="CA98" s="127" t="s">
        <v>131</v>
      </c>
      <c r="CB98" s="127" t="s">
        <v>131</v>
      </c>
      <c r="CC98" s="127" t="s">
        <v>131</v>
      </c>
      <c r="CD98" s="127" t="s">
        <v>131</v>
      </c>
      <c r="CF98" s="127" t="s">
        <v>131</v>
      </c>
      <c r="CG98" s="127" t="s">
        <v>131</v>
      </c>
      <c r="CH98" s="127" t="s">
        <v>131</v>
      </c>
      <c r="CI98" s="127" t="s">
        <v>131</v>
      </c>
      <c r="CJ98" s="215"/>
      <c r="CK98" s="127" t="s">
        <v>131</v>
      </c>
      <c r="CL98" s="127" t="s">
        <v>131</v>
      </c>
      <c r="CM98" s="127" t="s">
        <v>131</v>
      </c>
      <c r="CN98" s="127" t="s">
        <v>131</v>
      </c>
      <c r="CO98" s="215"/>
      <c r="CP98" s="127" t="s">
        <v>131</v>
      </c>
      <c r="CQ98" s="127" t="s">
        <v>131</v>
      </c>
      <c r="CR98" s="127" t="s">
        <v>131</v>
      </c>
      <c r="CS98" s="127" t="s">
        <v>131</v>
      </c>
      <c r="CT98" s="215"/>
      <c r="CU98" s="127" t="s">
        <v>131</v>
      </c>
      <c r="CV98" s="127" t="s">
        <v>131</v>
      </c>
      <c r="CW98" s="127" t="s">
        <v>131</v>
      </c>
      <c r="CX98" s="127" t="s">
        <v>131</v>
      </c>
      <c r="CY98" s="215"/>
      <c r="CZ98" s="127" t="s">
        <v>131</v>
      </c>
      <c r="DA98" s="127" t="s">
        <v>131</v>
      </c>
      <c r="DB98" s="127" t="s">
        <v>131</v>
      </c>
      <c r="DC98" s="127" t="s">
        <v>131</v>
      </c>
      <c r="DD98" s="215"/>
      <c r="DE98" s="127" t="s">
        <v>131</v>
      </c>
      <c r="DF98" s="127" t="s">
        <v>131</v>
      </c>
      <c r="DG98" s="127" t="s">
        <v>131</v>
      </c>
      <c r="DH98" s="127" t="s">
        <v>131</v>
      </c>
      <c r="DI98" s="215"/>
      <c r="DJ98" s="127">
        <v>-0.56521739130434778</v>
      </c>
      <c r="DK98" s="127" t="s">
        <v>131</v>
      </c>
      <c r="DL98" s="127" t="s">
        <v>131</v>
      </c>
      <c r="DM98" s="127">
        <v>-1</v>
      </c>
      <c r="DN98" s="215"/>
      <c r="DO98" s="127" t="s">
        <v>131</v>
      </c>
      <c r="DP98" s="127" t="s">
        <v>131</v>
      </c>
      <c r="DQ98" s="127" t="s">
        <v>131</v>
      </c>
      <c r="DR98" s="127"/>
      <c r="DS98" s="215"/>
      <c r="DT98" s="215"/>
    </row>
    <row r="99" spans="2:124" ht="15" customHeight="1" x14ac:dyDescent="0.3">
      <c r="B99" s="126" t="s">
        <v>336</v>
      </c>
      <c r="C99" s="89">
        <v>-10.383033788528943</v>
      </c>
      <c r="D99" s="89">
        <v>-7.8491868337263986</v>
      </c>
      <c r="E99" s="89">
        <v>-5.8105571419955444</v>
      </c>
      <c r="F99" s="89">
        <v>-1.0157892803638213</v>
      </c>
      <c r="G99" s="88"/>
      <c r="H99" s="89">
        <v>13.191499977608037</v>
      </c>
      <c r="I99" s="89">
        <v>11.465437928751273</v>
      </c>
      <c r="J99" s="89">
        <v>10.207667057141924</v>
      </c>
      <c r="K99" s="89">
        <v>5.7499801229718273</v>
      </c>
      <c r="L99" s="88"/>
      <c r="M99" s="89">
        <v>1.0525233038829886</v>
      </c>
      <c r="N99" s="89">
        <v>-1.3547819128360477</v>
      </c>
      <c r="O99" s="89">
        <v>-0.78735335917141935</v>
      </c>
      <c r="P99" s="89">
        <v>-0.25529029522779051</v>
      </c>
      <c r="Q99" s="88"/>
      <c r="R99" s="89">
        <v>-7.0027995044837352</v>
      </c>
      <c r="S99" s="89">
        <v>-5.225985333230927</v>
      </c>
      <c r="T99" s="89">
        <v>-6.9801899355819836</v>
      </c>
      <c r="U99" s="89">
        <v>-5.0951822641443592</v>
      </c>
      <c r="V99" s="88"/>
      <c r="W99" s="89">
        <v>0.5528337006825671</v>
      </c>
      <c r="X99" s="89">
        <v>1.3140717211975326</v>
      </c>
      <c r="Y99" s="89">
        <v>1.8734778605146676</v>
      </c>
      <c r="Z99" s="89">
        <v>1.3847694040198109</v>
      </c>
      <c r="AA99" s="88"/>
      <c r="AB99" s="89">
        <v>3.9511845698012382</v>
      </c>
      <c r="AC99" s="89">
        <v>3.5940396596681419</v>
      </c>
      <c r="AD99" s="89">
        <v>4.752467719133219</v>
      </c>
      <c r="AE99" s="89">
        <v>4.1729149195703252</v>
      </c>
      <c r="AF99" s="88"/>
      <c r="AG99" s="89">
        <v>2.2852309129021369</v>
      </c>
      <c r="AH99" s="89">
        <v>0.59200500536233247</v>
      </c>
      <c r="AI99" s="89">
        <v>0.89025160231391975</v>
      </c>
      <c r="AJ99" s="89">
        <v>0.15095058812744921</v>
      </c>
      <c r="AK99" s="88"/>
      <c r="AL99" s="89">
        <v>-2.5560279322031443</v>
      </c>
      <c r="AM99" s="89">
        <v>0.14580123777144932</v>
      </c>
      <c r="AN99" s="89">
        <v>-0.32026435268754788</v>
      </c>
      <c r="AO99" s="89">
        <v>-0.46256279527229494</v>
      </c>
      <c r="AP99" s="88"/>
      <c r="AQ99" s="89">
        <v>-4.1317062269055391</v>
      </c>
      <c r="AR99" s="89">
        <v>-0.81143438287144121</v>
      </c>
      <c r="AS99" s="89">
        <v>-1.7870445000145478</v>
      </c>
      <c r="AT99" s="89">
        <v>-0.41481245430328162</v>
      </c>
      <c r="AU99" s="88"/>
      <c r="AV99" s="89">
        <v>-2.1456517359255605</v>
      </c>
      <c r="AW99" s="89">
        <v>-2.8419644567587761</v>
      </c>
      <c r="AX99" s="89">
        <v>-1.9342448637615459</v>
      </c>
      <c r="AY99" s="89">
        <v>-3.2070042440954962</v>
      </c>
      <c r="AZ99" s="88"/>
      <c r="BA99" s="89">
        <v>-1.8581759643677169</v>
      </c>
      <c r="BB99" s="89">
        <v>-3.4233704929829143</v>
      </c>
      <c r="BC99" s="89">
        <v>-4.6091050514168543</v>
      </c>
      <c r="BD99" s="89">
        <v>-3.9441725145769282</v>
      </c>
      <c r="BE99" s="88"/>
      <c r="BF99" s="89">
        <v>-3.0082979439962272</v>
      </c>
      <c r="BG99" s="89">
        <v>0.9280952728584283</v>
      </c>
      <c r="BH99" s="89">
        <v>2.4705134961850428</v>
      </c>
      <c r="BI99" s="89">
        <v>3.3678093368043465</v>
      </c>
      <c r="BJ99" s="88"/>
      <c r="BK99" s="89">
        <v>1.9609049877087072</v>
      </c>
      <c r="BL99" s="89">
        <v>0.95878920748903207</v>
      </c>
      <c r="BM99" s="89">
        <v>0.50352430287712546</v>
      </c>
      <c r="BN99" s="89">
        <v>6.4994873729809499E-3</v>
      </c>
      <c r="BO99" s="89">
        <v>-1.217938584757728</v>
      </c>
      <c r="BP99" s="88"/>
      <c r="BQ99" s="89">
        <v>0.35983003316975154</v>
      </c>
      <c r="BR99" s="89">
        <v>-0.54352997732722286</v>
      </c>
      <c r="BS99" s="89">
        <v>-1.6704320323877937</v>
      </c>
      <c r="BT99" s="89">
        <v>-0.80032569430466061</v>
      </c>
      <c r="BU99" s="88"/>
      <c r="BV99" s="89" t="s">
        <v>131</v>
      </c>
      <c r="BW99" s="89" t="s">
        <v>131</v>
      </c>
      <c r="BX99" s="89" t="s">
        <v>131</v>
      </c>
      <c r="BY99" s="89" t="s">
        <v>131</v>
      </c>
      <c r="BZ99" s="88"/>
      <c r="CA99" s="89">
        <v>-31.991902848859237</v>
      </c>
      <c r="CB99" s="89">
        <v>-13.195353343103594</v>
      </c>
      <c r="CC99" s="89">
        <v>-7.0215844793096522</v>
      </c>
      <c r="CD99" s="89">
        <v>-7.6928883828267205</v>
      </c>
      <c r="CE99" s="88"/>
      <c r="CF99" s="89">
        <v>31.629137634609162</v>
      </c>
      <c r="CG99" s="89">
        <v>19.888707015825428</v>
      </c>
      <c r="CH99" s="89">
        <v>13.719711419321378</v>
      </c>
      <c r="CI99" s="89">
        <v>9.1999999999999993</v>
      </c>
      <c r="CJ99" s="218"/>
      <c r="CK99" s="89">
        <v>26.309690843467116</v>
      </c>
      <c r="CL99" s="89">
        <v>16.590256554831246</v>
      </c>
      <c r="CM99" s="89">
        <v>11.513684826282553</v>
      </c>
      <c r="CN99" s="89">
        <v>8.8196816157523692</v>
      </c>
      <c r="CO99" s="218"/>
      <c r="CP99" s="89">
        <v>26.309690843467116</v>
      </c>
      <c r="CQ99" s="89">
        <v>16.590256554831246</v>
      </c>
      <c r="CR99" s="89">
        <v>11.513684826282553</v>
      </c>
      <c r="CS99" s="89">
        <v>11.247392584508468</v>
      </c>
      <c r="CT99" s="218"/>
      <c r="CU99" s="89">
        <v>5.3026076104698445</v>
      </c>
      <c r="CV99" s="89">
        <v>2.93811933993703</v>
      </c>
      <c r="CW99" s="89">
        <v>-0.80111207057656375</v>
      </c>
      <c r="CX99" s="89">
        <v>0.78733844186417712</v>
      </c>
      <c r="CY99" s="218"/>
      <c r="CZ99" s="89">
        <v>5.3026076104698445</v>
      </c>
      <c r="DA99" s="89">
        <v>-0.79449916232391327</v>
      </c>
      <c r="DB99" s="89">
        <v>-3.1455490876198464</v>
      </c>
      <c r="DC99" s="89">
        <v>-3.3687681622429055</v>
      </c>
      <c r="DD99" s="218"/>
      <c r="DE99" s="89">
        <v>2.1719701986308269</v>
      </c>
      <c r="DF99" s="89">
        <v>2.808922900245816</v>
      </c>
      <c r="DG99" s="89">
        <v>3.1391106746751691</v>
      </c>
      <c r="DH99" s="89">
        <v>3.8047529485608389</v>
      </c>
      <c r="DI99" s="218"/>
      <c r="DJ99" s="89">
        <v>3.3609494130923681</v>
      </c>
      <c r="DK99" s="89">
        <v>0.99738478202231196</v>
      </c>
      <c r="DL99" s="89">
        <v>-4.3258531649484344E-2</v>
      </c>
      <c r="DM99" s="89">
        <v>-0.60998341480886364</v>
      </c>
      <c r="DN99" s="218"/>
      <c r="DO99" s="89">
        <v>0.26877088067630422</v>
      </c>
      <c r="DP99" s="89">
        <v>-0.12905868304072116</v>
      </c>
      <c r="DQ99" s="89">
        <v>-4.2276765447391584</v>
      </c>
      <c r="DR99" s="89"/>
      <c r="DS99" s="218"/>
      <c r="DT99" s="218"/>
    </row>
    <row r="100" spans="2:124" ht="15" customHeight="1" x14ac:dyDescent="0.3">
      <c r="B100" s="81"/>
    </row>
    <row r="101" spans="2:124" x14ac:dyDescent="0.3">
      <c r="CZ101" s="244"/>
      <c r="DA101" s="244"/>
      <c r="DB101" s="244"/>
      <c r="DC101" s="244"/>
      <c r="DE101" s="244"/>
      <c r="DF101" s="244"/>
      <c r="DG101" s="244"/>
      <c r="DJ101" s="244"/>
      <c r="DK101" s="244"/>
      <c r="DL101" s="244"/>
      <c r="DO101" s="244"/>
      <c r="DP101" s="244"/>
      <c r="DQ101" s="244"/>
    </row>
  </sheetData>
  <mergeCells count="12">
    <mergeCell ref="CZ2:DC2"/>
    <mergeCell ref="CZ27:DC27"/>
    <mergeCell ref="CZ52:DC52"/>
    <mergeCell ref="CZ77:DC77"/>
    <mergeCell ref="CK2:CN2"/>
    <mergeCell ref="CK27:CN27"/>
    <mergeCell ref="CK52:CN52"/>
    <mergeCell ref="CK77:CN77"/>
    <mergeCell ref="CP2:CS2"/>
    <mergeCell ref="CP27:CS27"/>
    <mergeCell ref="CP52:CS52"/>
    <mergeCell ref="CP77:CS77"/>
  </mergeCells>
  <hyperlinks>
    <hyperlink ref="B1" location="'Table of Contents'!A1" display="Table of contents" xr:uid="{00000000-0004-0000-0300-000000000000}"/>
  </hyperlink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outlinePr summaryBelow="0" summaryRight="0"/>
  </sheetPr>
  <dimension ref="B1:DJ67"/>
  <sheetViews>
    <sheetView showGridLines="0" zoomScaleNormal="100" workbookViewId="0">
      <pane xSplit="2" ySplit="1" topLeftCell="CT2" activePane="bottomRight" state="frozen"/>
      <selection activeCell="BS117" sqref="BS117"/>
      <selection pane="topRight" activeCell="BS117" sqref="BS117"/>
      <selection pane="bottomLeft" activeCell="BS117" sqref="BS117"/>
      <selection pane="bottomRight" activeCell="B2" sqref="B2"/>
    </sheetView>
  </sheetViews>
  <sheetFormatPr defaultRowHeight="14.4" outlineLevelRow="2" outlineLevelCol="1" x14ac:dyDescent="0.3"/>
  <cols>
    <col min="1" max="1" width="3.109375" customWidth="1"/>
    <col min="2" max="2" width="53.44140625" bestFit="1" customWidth="1"/>
    <col min="3" max="6" width="8.88671875" outlineLevel="1"/>
    <col min="7" max="7" width="3.5546875" customWidth="1"/>
    <col min="8" max="11" width="8.88671875" outlineLevel="1"/>
    <col min="12" max="12" width="3.5546875" customWidth="1"/>
    <col min="13" max="16" width="8.88671875" outlineLevel="1"/>
    <col min="17" max="17" width="3.5546875" customWidth="1"/>
    <col min="18" max="21" width="8.88671875" outlineLevel="1"/>
    <col min="22" max="22" width="4.33203125" customWidth="1"/>
    <col min="23" max="26" width="8.88671875" outlineLevel="1"/>
    <col min="27" max="27" width="3.6640625" customWidth="1"/>
    <col min="28" max="31" width="8.88671875" outlineLevel="1"/>
    <col min="32" max="32" width="4.88671875" customWidth="1"/>
    <col min="33" max="36" width="8.88671875" outlineLevel="1"/>
    <col min="37" max="37" width="4.33203125" customWidth="1"/>
    <col min="38" max="41" width="8.88671875" outlineLevel="1"/>
    <col min="42" max="42" width="4.88671875" customWidth="1"/>
    <col min="43" max="46" width="8.88671875" outlineLevel="1"/>
    <col min="47" max="47" width="4.33203125" customWidth="1"/>
    <col min="48" max="51" width="8.88671875" customWidth="1" outlineLevel="1"/>
    <col min="52" max="52" width="5.109375" customWidth="1"/>
    <col min="53" max="56" width="8.88671875" outlineLevel="1"/>
    <col min="57" max="57" width="5.33203125" customWidth="1"/>
    <col min="58" max="61" width="8.88671875" outlineLevel="1"/>
    <col min="63" max="67" width="9.109375" style="40" outlineLevel="1"/>
    <col min="69" max="72" width="9.109375" style="40" outlineLevel="1"/>
    <col min="74" max="77" width="9.109375" style="40" outlineLevel="1"/>
    <col min="78" max="78" width="9.109375" style="40"/>
    <col min="79" max="82" width="9.109375" style="40" outlineLevel="1"/>
    <col min="84" max="86" width="9.109375" style="40" outlineLevel="1"/>
    <col min="87" max="87" width="8.88671875" style="123" outlineLevel="1"/>
    <col min="89" max="89" width="8.88671875" style="123" outlineLevel="1"/>
    <col min="90" max="90" width="10.44140625" style="123" bestFit="1" customWidth="1" outlineLevel="1"/>
    <col min="91" max="91" width="9.6640625" style="123" bestFit="1" customWidth="1" outlineLevel="1"/>
    <col min="92" max="92" width="13" style="123" bestFit="1" customWidth="1" outlineLevel="1"/>
    <col min="94" max="94" width="8.88671875" style="123" outlineLevel="1"/>
    <col min="95" max="95" width="10.44140625" style="123" bestFit="1" customWidth="1" outlineLevel="1"/>
    <col min="96" max="96" width="9.6640625" style="123" bestFit="1" customWidth="1" outlineLevel="1"/>
    <col min="97" max="97" width="8.88671875" style="123" outlineLevel="1"/>
    <col min="99" max="99" width="8.88671875" style="123" outlineLevel="1"/>
    <col min="100" max="100" width="10.44140625" style="123" bestFit="1" customWidth="1" outlineLevel="1"/>
    <col min="101" max="101" width="9.6640625" style="123" bestFit="1" customWidth="1" outlineLevel="1"/>
    <col min="102" max="102" width="8.88671875" style="123" outlineLevel="1"/>
    <col min="104" max="104" width="8.88671875" style="123" outlineLevel="1"/>
    <col min="105" max="105" width="10.44140625" style="123" bestFit="1" customWidth="1" outlineLevel="1"/>
    <col min="106" max="106" width="9.6640625" style="123" bestFit="1" customWidth="1" outlineLevel="1"/>
    <col min="107" max="107" width="8.88671875" style="123" outlineLevel="1"/>
    <col min="109" max="109" width="8.88671875" style="123" outlineLevel="1"/>
    <col min="110" max="110" width="10.44140625" style="123" bestFit="1" customWidth="1" outlineLevel="1"/>
    <col min="111" max="111" width="9.6640625" style="123" bestFit="1" customWidth="1" outlineLevel="1"/>
    <col min="112" max="112" width="8.88671875" style="123" outlineLevel="1"/>
    <col min="114" max="114" width="76.44140625" customWidth="1"/>
  </cols>
  <sheetData>
    <row r="1" spans="2:114" s="13" customFormat="1" ht="15" customHeight="1" x14ac:dyDescent="0.3">
      <c r="B1" s="101" t="s">
        <v>28</v>
      </c>
      <c r="C1" s="103" t="s">
        <v>29</v>
      </c>
      <c r="D1" s="103" t="s">
        <v>30</v>
      </c>
      <c r="E1" s="103" t="s">
        <v>31</v>
      </c>
      <c r="F1" s="103" t="s">
        <v>32</v>
      </c>
      <c r="G1" s="14"/>
      <c r="H1" s="103" t="s">
        <v>33</v>
      </c>
      <c r="I1" s="103" t="s">
        <v>34</v>
      </c>
      <c r="J1" s="103" t="s">
        <v>35</v>
      </c>
      <c r="K1" s="103" t="s">
        <v>36</v>
      </c>
      <c r="M1" s="103" t="s">
        <v>37</v>
      </c>
      <c r="N1" s="103" t="s">
        <v>38</v>
      </c>
      <c r="O1" s="103" t="s">
        <v>39</v>
      </c>
      <c r="P1" s="103" t="s">
        <v>40</v>
      </c>
      <c r="R1" s="103" t="s">
        <v>41</v>
      </c>
      <c r="S1" s="103" t="s">
        <v>42</v>
      </c>
      <c r="T1" s="103" t="s">
        <v>43</v>
      </c>
      <c r="U1" s="103" t="s">
        <v>44</v>
      </c>
      <c r="W1" s="103" t="s">
        <v>45</v>
      </c>
      <c r="X1" s="103" t="s">
        <v>46</v>
      </c>
      <c r="Y1" s="103" t="s">
        <v>47</v>
      </c>
      <c r="Z1" s="103" t="s">
        <v>48</v>
      </c>
      <c r="AB1" s="103" t="s">
        <v>49</v>
      </c>
      <c r="AC1" s="103" t="s">
        <v>50</v>
      </c>
      <c r="AD1" s="103" t="s">
        <v>51</v>
      </c>
      <c r="AE1" s="103" t="s">
        <v>52</v>
      </c>
      <c r="AG1" s="103" t="s">
        <v>53</v>
      </c>
      <c r="AH1" s="103" t="s">
        <v>54</v>
      </c>
      <c r="AI1" s="103" t="s">
        <v>55</v>
      </c>
      <c r="AJ1" s="103" t="s">
        <v>56</v>
      </c>
      <c r="AL1" s="103" t="s">
        <v>57</v>
      </c>
      <c r="AM1" s="103" t="s">
        <v>58</v>
      </c>
      <c r="AN1" s="103" t="s">
        <v>59</v>
      </c>
      <c r="AO1" s="103" t="s">
        <v>60</v>
      </c>
      <c r="AQ1" s="103" t="s">
        <v>61</v>
      </c>
      <c r="AR1" s="103" t="s">
        <v>62</v>
      </c>
      <c r="AS1" s="103" t="s">
        <v>63</v>
      </c>
      <c r="AT1" s="103" t="s">
        <v>64</v>
      </c>
      <c r="AV1" s="103" t="s">
        <v>65</v>
      </c>
      <c r="AW1" s="104" t="s">
        <v>66</v>
      </c>
      <c r="AX1" s="104" t="s">
        <v>67</v>
      </c>
      <c r="AY1" s="104" t="s">
        <v>68</v>
      </c>
      <c r="AZ1" s="33"/>
      <c r="BA1" s="104" t="s">
        <v>69</v>
      </c>
      <c r="BB1" s="104" t="s">
        <v>70</v>
      </c>
      <c r="BC1" s="104" t="s">
        <v>71</v>
      </c>
      <c r="BD1" s="104" t="s">
        <v>72</v>
      </c>
      <c r="BF1" s="104" t="s">
        <v>183</v>
      </c>
      <c r="BG1" s="104" t="s">
        <v>184</v>
      </c>
      <c r="BH1" s="104" t="s">
        <v>185</v>
      </c>
      <c r="BI1" s="104" t="s">
        <v>186</v>
      </c>
      <c r="BJ1" s="33"/>
      <c r="BK1" s="104" t="s">
        <v>150</v>
      </c>
      <c r="BL1" s="104" t="s">
        <v>151</v>
      </c>
      <c r="BM1" s="104" t="s">
        <v>152</v>
      </c>
      <c r="BN1" s="104" t="s">
        <v>153</v>
      </c>
      <c r="BO1" s="105" t="s">
        <v>81</v>
      </c>
      <c r="BP1" s="33"/>
      <c r="BQ1" s="104" t="s">
        <v>82</v>
      </c>
      <c r="BR1" s="104" t="s">
        <v>83</v>
      </c>
      <c r="BS1" s="104" t="s">
        <v>84</v>
      </c>
      <c r="BT1" s="104" t="s">
        <v>85</v>
      </c>
      <c r="BV1" s="104" t="s">
        <v>86</v>
      </c>
      <c r="BW1" s="104" t="s">
        <v>87</v>
      </c>
      <c r="BX1" s="104" t="s">
        <v>88</v>
      </c>
      <c r="BY1" s="104" t="s">
        <v>85</v>
      </c>
      <c r="BZ1" s="44"/>
      <c r="CA1" s="104" t="s">
        <v>89</v>
      </c>
      <c r="CB1" s="104" t="s">
        <v>90</v>
      </c>
      <c r="CC1" s="104" t="s">
        <v>91</v>
      </c>
      <c r="CD1" s="104" t="s">
        <v>92</v>
      </c>
      <c r="CF1" s="104" t="s">
        <v>327</v>
      </c>
      <c r="CG1" s="104" t="s">
        <v>94</v>
      </c>
      <c r="CH1" s="104" t="s">
        <v>95</v>
      </c>
      <c r="CI1" s="116" t="s">
        <v>322</v>
      </c>
      <c r="CJ1" s="76"/>
      <c r="CK1" s="116" t="s">
        <v>327</v>
      </c>
      <c r="CL1" s="116" t="s">
        <v>94</v>
      </c>
      <c r="CM1" s="116" t="s">
        <v>95</v>
      </c>
      <c r="CN1" s="242" t="s">
        <v>322</v>
      </c>
      <c r="CP1" s="116" t="s">
        <v>323</v>
      </c>
      <c r="CQ1" s="116" t="s">
        <v>324</v>
      </c>
      <c r="CR1" s="116" t="s">
        <v>325</v>
      </c>
      <c r="CS1" s="116" t="s">
        <v>326</v>
      </c>
      <c r="CT1" s="76"/>
      <c r="CU1" s="116" t="s">
        <v>352</v>
      </c>
      <c r="CV1" s="116" t="s">
        <v>353</v>
      </c>
      <c r="CW1" s="116" t="s">
        <v>358</v>
      </c>
      <c r="CX1" s="116" t="s">
        <v>363</v>
      </c>
      <c r="CY1" s="76"/>
      <c r="CZ1" s="116" t="s">
        <v>366</v>
      </c>
      <c r="DA1" s="116" t="s">
        <v>367</v>
      </c>
      <c r="DB1" s="116" t="s">
        <v>368</v>
      </c>
      <c r="DC1" s="116" t="s">
        <v>369</v>
      </c>
      <c r="DD1" s="76"/>
      <c r="DE1" s="116" t="s">
        <v>374</v>
      </c>
      <c r="DF1" s="116" t="s">
        <v>375</v>
      </c>
      <c r="DG1" s="116" t="s">
        <v>376</v>
      </c>
      <c r="DH1" s="116" t="s">
        <v>377</v>
      </c>
      <c r="DI1" s="76"/>
    </row>
    <row r="2" spans="2:114" s="86" customFormat="1" ht="15" customHeight="1" x14ac:dyDescent="0.3">
      <c r="B2" s="117" t="s">
        <v>187</v>
      </c>
      <c r="C2" s="84"/>
      <c r="D2" s="84"/>
      <c r="E2" s="84"/>
      <c r="F2" s="84"/>
      <c r="G2" s="85"/>
      <c r="H2" s="84"/>
      <c r="I2" s="84"/>
      <c r="J2" s="84"/>
      <c r="K2" s="84"/>
      <c r="L2" s="85"/>
      <c r="M2" s="84"/>
      <c r="N2" s="84"/>
      <c r="O2" s="84"/>
      <c r="P2" s="84"/>
      <c r="Q2" s="71"/>
      <c r="R2" s="84"/>
      <c r="S2" s="84"/>
      <c r="T2" s="84"/>
      <c r="U2" s="84"/>
      <c r="V2" s="71"/>
      <c r="W2" s="84"/>
      <c r="X2" s="84"/>
      <c r="Y2" s="84"/>
      <c r="Z2" s="84"/>
      <c r="AA2" s="71"/>
      <c r="AB2" s="84"/>
      <c r="AC2" s="84"/>
      <c r="AD2" s="84"/>
      <c r="AE2" s="84"/>
      <c r="AF2" s="71"/>
      <c r="AG2" s="84"/>
      <c r="AH2" s="84"/>
      <c r="AI2" s="84"/>
      <c r="AJ2" s="84"/>
      <c r="AK2" s="71"/>
      <c r="AL2" s="84"/>
      <c r="AM2" s="84"/>
      <c r="AN2" s="84"/>
      <c r="AO2" s="84"/>
      <c r="AP2" s="71"/>
      <c r="AQ2" s="84"/>
      <c r="AR2" s="84"/>
      <c r="AS2" s="84"/>
      <c r="AT2" s="84"/>
      <c r="AU2" s="71"/>
      <c r="AV2" s="84"/>
      <c r="AW2" s="84"/>
      <c r="AX2" s="84"/>
      <c r="AY2" s="84"/>
      <c r="AZ2" s="71"/>
      <c r="BA2" s="84"/>
      <c r="BB2" s="84"/>
      <c r="BC2" s="84"/>
      <c r="BD2" s="84"/>
      <c r="BE2" s="71"/>
      <c r="BF2" s="84"/>
      <c r="BG2" s="84"/>
      <c r="BH2" s="84"/>
      <c r="BI2" s="84"/>
      <c r="BJ2" s="71"/>
      <c r="BK2" s="84"/>
      <c r="BL2" s="84"/>
      <c r="BM2" s="84"/>
      <c r="BN2" s="84"/>
      <c r="BO2" s="84"/>
      <c r="BP2" s="71"/>
      <c r="BQ2" s="84"/>
      <c r="BR2" s="84"/>
      <c r="BS2" s="84"/>
      <c r="BT2" s="84"/>
      <c r="BV2" s="84"/>
      <c r="BW2" s="84"/>
      <c r="BX2" s="84"/>
      <c r="BY2" s="84"/>
      <c r="CA2" s="84"/>
      <c r="CB2" s="84"/>
      <c r="CC2" s="84"/>
      <c r="CD2" s="84"/>
      <c r="CF2" s="84"/>
      <c r="CG2" s="84"/>
      <c r="CH2" s="84"/>
      <c r="CI2" s="84"/>
      <c r="CK2" s="241"/>
      <c r="CL2" s="241"/>
      <c r="CM2" s="241"/>
      <c r="CN2" s="240" t="s">
        <v>355</v>
      </c>
      <c r="CP2" s="84"/>
      <c r="CQ2" s="84"/>
      <c r="CR2" s="84"/>
      <c r="CS2" s="84"/>
      <c r="CU2" s="84"/>
      <c r="CV2" s="84"/>
      <c r="CW2" s="84"/>
      <c r="CX2" s="84"/>
      <c r="CZ2" s="84"/>
      <c r="DA2" s="84"/>
      <c r="DB2" s="84"/>
      <c r="DC2" s="84"/>
      <c r="DE2" s="84"/>
      <c r="DF2" s="84"/>
      <c r="DG2" s="84"/>
      <c r="DH2" s="84"/>
    </row>
    <row r="3" spans="2:114" ht="15" customHeight="1" x14ac:dyDescent="0.3">
      <c r="B3" s="7"/>
      <c r="D3" s="1"/>
      <c r="BA3" s="7"/>
      <c r="BF3" s="7"/>
      <c r="BG3" s="7"/>
      <c r="BK3" s="42"/>
      <c r="BL3" s="42"/>
      <c r="BM3" s="52"/>
      <c r="BQ3" s="52"/>
      <c r="BR3" s="52"/>
      <c r="BS3" s="52"/>
      <c r="BT3" s="52"/>
      <c r="BV3" s="52"/>
      <c r="BW3" s="52"/>
      <c r="BX3" s="52"/>
      <c r="BY3" s="52"/>
      <c r="CA3" s="52"/>
      <c r="CB3" s="52"/>
      <c r="CC3" s="52"/>
      <c r="CD3" s="52"/>
      <c r="CF3" s="52"/>
      <c r="CG3" s="52"/>
      <c r="CH3" s="52"/>
      <c r="CI3" s="52"/>
      <c r="CK3" s="52"/>
      <c r="CL3" s="52"/>
      <c r="CM3" s="52"/>
      <c r="CN3" s="52"/>
      <c r="CP3" s="52"/>
      <c r="CQ3" s="52"/>
      <c r="CR3" s="52"/>
      <c r="CS3" s="52"/>
      <c r="CU3" s="52"/>
      <c r="CV3" s="52"/>
      <c r="CW3" s="52"/>
      <c r="CX3" s="52"/>
      <c r="CZ3" s="52"/>
      <c r="DA3" s="52"/>
      <c r="DB3" s="52"/>
      <c r="DC3" s="52"/>
      <c r="DE3" s="52"/>
      <c r="DF3" s="52"/>
      <c r="DG3" s="52"/>
      <c r="DH3" s="52"/>
      <c r="DJ3" s="125" t="s">
        <v>365</v>
      </c>
    </row>
    <row r="4" spans="2:114" ht="15" customHeight="1" outlineLevel="1" x14ac:dyDescent="0.3">
      <c r="B4" s="128" t="s">
        <v>188</v>
      </c>
      <c r="C4" s="184">
        <v>199.738</v>
      </c>
      <c r="D4" s="184">
        <v>206.46</v>
      </c>
      <c r="E4" s="184">
        <v>213.62200000000001</v>
      </c>
      <c r="F4" s="184">
        <v>217.70599999999999</v>
      </c>
      <c r="G4" s="186"/>
      <c r="H4" s="184">
        <v>223.792</v>
      </c>
      <c r="I4" s="184">
        <v>222.202</v>
      </c>
      <c r="J4" s="184">
        <v>236.178</v>
      </c>
      <c r="K4" s="184">
        <v>288.04300000000001</v>
      </c>
      <c r="L4" s="186"/>
      <c r="M4" s="184">
        <v>338.13400000000001</v>
      </c>
      <c r="N4" s="184">
        <v>383.185</v>
      </c>
      <c r="O4" s="184">
        <v>416.16899999999998</v>
      </c>
      <c r="P4" s="184">
        <v>766.70399999999995</v>
      </c>
      <c r="Q4" s="186"/>
      <c r="R4" s="184">
        <v>778.55700000000002</v>
      </c>
      <c r="S4" s="184">
        <v>771.30799999999999</v>
      </c>
      <c r="T4" s="184">
        <v>760.06399999999996</v>
      </c>
      <c r="U4" s="184">
        <v>739.99300000000005</v>
      </c>
      <c r="V4" s="186"/>
      <c r="W4" s="184">
        <v>748.58199999999999</v>
      </c>
      <c r="X4" s="184">
        <v>728.22199999999998</v>
      </c>
      <c r="Y4" s="184">
        <v>726.88599999999997</v>
      </c>
      <c r="Z4" s="184">
        <v>709.923</v>
      </c>
      <c r="AA4" s="186"/>
      <c r="AB4" s="184">
        <v>707.59799999999996</v>
      </c>
      <c r="AC4" s="184">
        <v>698.10699999999997</v>
      </c>
      <c r="AD4" s="184">
        <v>719.77599999999995</v>
      </c>
      <c r="AE4" s="184">
        <v>744.93700000000001</v>
      </c>
      <c r="AF4" s="186"/>
      <c r="AG4" s="184">
        <v>752.59799999999996</v>
      </c>
      <c r="AH4" s="184">
        <v>811.28499999999997</v>
      </c>
      <c r="AI4" s="184">
        <v>830.20399999999995</v>
      </c>
      <c r="AJ4" s="184">
        <v>909.85599999999999</v>
      </c>
      <c r="AK4" s="186"/>
      <c r="AL4" s="184">
        <v>974.23099999999999</v>
      </c>
      <c r="AM4" s="184">
        <v>1066.4860000000001</v>
      </c>
      <c r="AN4" s="184">
        <v>1123.559</v>
      </c>
      <c r="AO4" s="184">
        <v>1231.9079999999999</v>
      </c>
      <c r="AP4" s="186"/>
      <c r="AQ4" s="184">
        <v>1296.1590000000001</v>
      </c>
      <c r="AR4" s="184">
        <v>1394.9870000000001</v>
      </c>
      <c r="AS4" s="184">
        <v>1426.23</v>
      </c>
      <c r="AT4" s="184">
        <v>1516.4159999999999</v>
      </c>
      <c r="AU4" s="186"/>
      <c r="AV4" s="184">
        <v>1557.473</v>
      </c>
      <c r="AW4" s="184">
        <v>1638.3810000000001</v>
      </c>
      <c r="AX4" s="184">
        <v>1664.33</v>
      </c>
      <c r="AY4" s="184">
        <v>1796.9960000000001</v>
      </c>
      <c r="AZ4" s="186"/>
      <c r="BA4" s="184">
        <v>1782.694</v>
      </c>
      <c r="BB4" s="184">
        <v>1811.6869999999999</v>
      </c>
      <c r="BC4" s="184">
        <v>1797.7899999999997</v>
      </c>
      <c r="BD4" s="184">
        <v>1838.664</v>
      </c>
      <c r="BE4" s="186"/>
      <c r="BF4" s="184">
        <v>1874.578</v>
      </c>
      <c r="BG4" s="184">
        <v>1886.0709999999999</v>
      </c>
      <c r="BH4" s="184">
        <v>1952.1480000000001</v>
      </c>
      <c r="BI4" s="184">
        <v>2041.3649999999998</v>
      </c>
      <c r="BJ4" s="186"/>
      <c r="BK4" s="184">
        <v>2043.8439999999998</v>
      </c>
      <c r="BL4" s="184">
        <v>2128.5859999999998</v>
      </c>
      <c r="BM4" s="184">
        <v>2238.0569999999998</v>
      </c>
      <c r="BN4" s="184">
        <v>2417.752</v>
      </c>
      <c r="BO4" s="184">
        <v>5279.5240000000003</v>
      </c>
      <c r="BP4" s="212"/>
      <c r="BQ4" s="184">
        <v>5320.5119999999997</v>
      </c>
      <c r="BR4" s="184">
        <v>5393.4269999999997</v>
      </c>
      <c r="BS4" s="184">
        <v>5636.4380000000001</v>
      </c>
      <c r="BT4" s="184">
        <v>5870.7190000000001</v>
      </c>
      <c r="BU4" s="212"/>
      <c r="BV4" s="184">
        <v>5413.4390000000003</v>
      </c>
      <c r="BW4" s="184">
        <v>5438.5320000000002</v>
      </c>
      <c r="BX4" s="184">
        <v>5703.2049999999999</v>
      </c>
      <c r="BY4" s="184">
        <v>5870.7190000000001</v>
      </c>
      <c r="BZ4" s="188"/>
      <c r="CA4" s="184">
        <v>5961.1019999999999</v>
      </c>
      <c r="CB4" s="184">
        <v>5663.9589999999998</v>
      </c>
      <c r="CC4" s="184">
        <v>5538.6880000000001</v>
      </c>
      <c r="CD4" s="184">
        <v>5620.5680000000002</v>
      </c>
      <c r="CE4" s="212"/>
      <c r="CF4" s="184">
        <v>5783.13</v>
      </c>
      <c r="CG4" s="184">
        <v>6147.48</v>
      </c>
      <c r="CH4" s="184">
        <v>6761.64</v>
      </c>
      <c r="CI4" s="184">
        <v>7027.7150000000001</v>
      </c>
      <c r="CJ4" s="212"/>
      <c r="CK4" s="184">
        <v>5783.13</v>
      </c>
      <c r="CL4" s="184">
        <v>6147.48</v>
      </c>
      <c r="CM4" s="184">
        <v>6761.64</v>
      </c>
      <c r="CN4" s="184">
        <v>7518.3320000000003</v>
      </c>
      <c r="CP4" s="184">
        <v>5885.2939999999999</v>
      </c>
      <c r="CQ4" s="184">
        <v>6505.0020000000004</v>
      </c>
      <c r="CR4" s="184">
        <v>6844.9449999999997</v>
      </c>
      <c r="CS4" s="184">
        <v>7351.7730000000001</v>
      </c>
      <c r="CT4" s="212"/>
      <c r="CU4" s="184">
        <v>7492.6</v>
      </c>
      <c r="CV4" s="184">
        <v>7441.0999999999995</v>
      </c>
      <c r="CW4" s="184">
        <v>7934.4000000000005</v>
      </c>
      <c r="CX4" s="184">
        <v>7973.3999999999987</v>
      </c>
      <c r="CY4" s="212"/>
      <c r="CZ4" s="184">
        <v>8325</v>
      </c>
      <c r="DA4" s="184">
        <v>8818</v>
      </c>
      <c r="DB4" s="184">
        <v>9351</v>
      </c>
      <c r="DC4" s="184">
        <v>9872</v>
      </c>
      <c r="DD4" s="212"/>
      <c r="DE4" s="184">
        <v>10471</v>
      </c>
      <c r="DF4" s="184">
        <v>11601</v>
      </c>
      <c r="DG4" s="184">
        <v>11347</v>
      </c>
      <c r="DH4" s="184"/>
    </row>
    <row r="5" spans="2:114" ht="15" customHeight="1" outlineLevel="2" x14ac:dyDescent="0.3">
      <c r="B5" s="129" t="s">
        <v>189</v>
      </c>
      <c r="C5" s="186">
        <v>178.74100000000001</v>
      </c>
      <c r="D5" s="186">
        <v>184.69800000000001</v>
      </c>
      <c r="E5" s="186">
        <v>191.77099999999999</v>
      </c>
      <c r="F5" s="186">
        <v>193.834</v>
      </c>
      <c r="G5" s="186"/>
      <c r="H5" s="186">
        <v>198.87299999999999</v>
      </c>
      <c r="I5" s="186">
        <v>195.48099999999999</v>
      </c>
      <c r="J5" s="186">
        <v>208.09899999999999</v>
      </c>
      <c r="K5" s="186">
        <v>258.334</v>
      </c>
      <c r="L5" s="186"/>
      <c r="M5" s="186">
        <v>305.64600000000002</v>
      </c>
      <c r="N5" s="186">
        <v>348.43</v>
      </c>
      <c r="O5" s="186">
        <v>380.43200000000002</v>
      </c>
      <c r="P5" s="186">
        <v>469.077</v>
      </c>
      <c r="Q5" s="186"/>
      <c r="R5" s="186">
        <v>476.39100000000002</v>
      </c>
      <c r="S5" s="186">
        <v>471.779</v>
      </c>
      <c r="T5" s="186">
        <v>460.00700000000001</v>
      </c>
      <c r="U5" s="186">
        <v>442.11700000000002</v>
      </c>
      <c r="V5" s="186"/>
      <c r="W5" s="186">
        <v>440.31700000000001</v>
      </c>
      <c r="X5" s="186">
        <v>433.42700000000002</v>
      </c>
      <c r="Y5" s="186">
        <v>433.39600000000002</v>
      </c>
      <c r="Z5" s="186">
        <v>419.80500000000001</v>
      </c>
      <c r="AA5" s="186"/>
      <c r="AB5" s="186">
        <v>418.851</v>
      </c>
      <c r="AC5" s="186">
        <v>408.36</v>
      </c>
      <c r="AD5" s="186">
        <v>428.31599999999997</v>
      </c>
      <c r="AE5" s="186">
        <v>447.72500000000002</v>
      </c>
      <c r="AF5" s="186"/>
      <c r="AG5" s="186">
        <v>455.34899999999999</v>
      </c>
      <c r="AH5" s="186">
        <v>510.31</v>
      </c>
      <c r="AI5" s="186">
        <v>527.60699999999997</v>
      </c>
      <c r="AJ5" s="186">
        <v>598.50199999999995</v>
      </c>
      <c r="AK5" s="186"/>
      <c r="AL5" s="186">
        <v>655.31899999999996</v>
      </c>
      <c r="AM5" s="186">
        <v>732.64599999999996</v>
      </c>
      <c r="AN5" s="186">
        <v>785.35900000000004</v>
      </c>
      <c r="AO5" s="186">
        <v>896.80600000000004</v>
      </c>
      <c r="AP5" s="186"/>
      <c r="AQ5" s="186">
        <v>945.33799999999997</v>
      </c>
      <c r="AR5" s="186">
        <v>1015.388</v>
      </c>
      <c r="AS5" s="186">
        <v>1039.202</v>
      </c>
      <c r="AT5" s="186">
        <v>1038.837</v>
      </c>
      <c r="AU5" s="186"/>
      <c r="AV5" s="186">
        <v>1080.117</v>
      </c>
      <c r="AW5" s="186">
        <v>1129.201</v>
      </c>
      <c r="AX5" s="186">
        <v>1149.0450000000001</v>
      </c>
      <c r="AY5" s="186">
        <v>1258.751</v>
      </c>
      <c r="AZ5" s="186"/>
      <c r="BA5" s="186">
        <v>1241.3119999999999</v>
      </c>
      <c r="BB5" s="186">
        <v>1265.973</v>
      </c>
      <c r="BC5" s="186">
        <v>1260.259</v>
      </c>
      <c r="BD5" s="186">
        <v>1291.338</v>
      </c>
      <c r="BE5" s="186"/>
      <c r="BF5" s="186">
        <v>1337.992</v>
      </c>
      <c r="BG5" s="186">
        <v>1346.0740000000001</v>
      </c>
      <c r="BH5" s="186">
        <v>1397.4680000000001</v>
      </c>
      <c r="BI5" s="186">
        <v>1478.164</v>
      </c>
      <c r="BJ5" s="186"/>
      <c r="BK5" s="186">
        <v>1480.127</v>
      </c>
      <c r="BL5" s="186">
        <v>1558.529</v>
      </c>
      <c r="BM5" s="186">
        <v>1648.279</v>
      </c>
      <c r="BN5" s="186">
        <v>1818.316</v>
      </c>
      <c r="BO5" s="186">
        <v>1821.1279999999999</v>
      </c>
      <c r="BP5" s="212"/>
      <c r="BQ5" s="186">
        <v>1861.8889999999999</v>
      </c>
      <c r="BR5" s="186">
        <v>1992.0450000000001</v>
      </c>
      <c r="BS5" s="186">
        <v>2139.6129999999998</v>
      </c>
      <c r="BT5" s="186">
        <v>2312.386</v>
      </c>
      <c r="BU5" s="212"/>
      <c r="BV5" s="186">
        <v>1905.982</v>
      </c>
      <c r="BW5" s="186">
        <v>2039.7460000000001</v>
      </c>
      <c r="BX5" s="186">
        <v>2176.0639999999999</v>
      </c>
      <c r="BY5" s="186">
        <v>2312.386</v>
      </c>
      <c r="BZ5" s="188"/>
      <c r="CA5" s="186">
        <v>2379.7440000000001</v>
      </c>
      <c r="CB5" s="186">
        <v>2294.66</v>
      </c>
      <c r="CC5" s="186">
        <v>2406.9989999999998</v>
      </c>
      <c r="CD5" s="186">
        <v>2439.7779999999998</v>
      </c>
      <c r="CE5" s="212"/>
      <c r="CF5" s="186">
        <v>2573.3519999999999</v>
      </c>
      <c r="CG5" s="186">
        <v>2754.0749999999998</v>
      </c>
      <c r="CH5" s="186">
        <v>3038.86</v>
      </c>
      <c r="CI5" s="186">
        <v>2760.4859999999999</v>
      </c>
      <c r="CJ5" s="212"/>
      <c r="CK5" s="186">
        <v>2573.3519999999999</v>
      </c>
      <c r="CL5" s="186">
        <v>2754.0749999999998</v>
      </c>
      <c r="CM5" s="186">
        <v>3038.86</v>
      </c>
      <c r="CN5" s="186">
        <v>3251.1030000000001</v>
      </c>
      <c r="CP5" s="186">
        <v>2641.6570000000002</v>
      </c>
      <c r="CQ5" s="186">
        <v>2823.3589999999999</v>
      </c>
      <c r="CR5" s="186">
        <v>3121.415</v>
      </c>
      <c r="CS5" s="186">
        <v>3335.9560000000001</v>
      </c>
      <c r="CT5" s="212"/>
      <c r="CU5" s="186">
        <v>3424.6</v>
      </c>
      <c r="CV5" s="186">
        <v>3480.3</v>
      </c>
      <c r="CW5" s="186">
        <v>3633.6</v>
      </c>
      <c r="CX5" s="186">
        <v>3642.5</v>
      </c>
      <c r="CY5" s="212"/>
      <c r="CZ5" s="186">
        <v>3736</v>
      </c>
      <c r="DA5" s="186">
        <v>3972</v>
      </c>
      <c r="DB5" s="186">
        <v>4333</v>
      </c>
      <c r="DC5" s="186">
        <v>4735</v>
      </c>
      <c r="DD5" s="212"/>
      <c r="DE5" s="186">
        <v>5125</v>
      </c>
      <c r="DF5" s="186">
        <v>5593</v>
      </c>
      <c r="DG5" s="186">
        <v>5924</v>
      </c>
      <c r="DH5" s="186"/>
    </row>
    <row r="6" spans="2:114" ht="15" customHeight="1" outlineLevel="2" x14ac:dyDescent="0.3">
      <c r="B6" s="129" t="s">
        <v>190</v>
      </c>
      <c r="C6" s="186">
        <v>14.617000000000001</v>
      </c>
      <c r="D6" s="186">
        <v>14.683999999999999</v>
      </c>
      <c r="E6" s="186">
        <v>13.97</v>
      </c>
      <c r="F6" s="186">
        <v>13.478</v>
      </c>
      <c r="G6" s="186"/>
      <c r="H6" s="186">
        <v>12.701000000000001</v>
      </c>
      <c r="I6" s="186">
        <v>12.507</v>
      </c>
      <c r="J6" s="186">
        <v>12.005000000000001</v>
      </c>
      <c r="K6" s="186">
        <v>12.186</v>
      </c>
      <c r="L6" s="186"/>
      <c r="M6" s="186">
        <v>11.680999999999999</v>
      </c>
      <c r="N6" s="186">
        <v>11.901999999999999</v>
      </c>
      <c r="O6" s="186">
        <v>12.653</v>
      </c>
      <c r="P6" s="186">
        <v>13.964</v>
      </c>
      <c r="Q6" s="186"/>
      <c r="R6" s="186">
        <v>12.98</v>
      </c>
      <c r="S6" s="186">
        <v>12.095000000000001</v>
      </c>
      <c r="T6" s="186">
        <v>13.643000000000001</v>
      </c>
      <c r="U6" s="186">
        <v>12.763</v>
      </c>
      <c r="V6" s="186"/>
      <c r="W6" s="186">
        <v>11.82</v>
      </c>
      <c r="X6" s="186">
        <v>11.891999999999999</v>
      </c>
      <c r="Y6" s="186">
        <v>11.65</v>
      </c>
      <c r="Z6" s="186">
        <v>11.04</v>
      </c>
      <c r="AA6" s="186"/>
      <c r="AB6" s="186">
        <v>10.615</v>
      </c>
      <c r="AC6" s="186">
        <v>10.846</v>
      </c>
      <c r="AD6" s="186">
        <v>10.981999999999999</v>
      </c>
      <c r="AE6" s="186">
        <v>11.515000000000001</v>
      </c>
      <c r="AF6" s="186"/>
      <c r="AG6" s="186">
        <v>11.183999999999999</v>
      </c>
      <c r="AH6" s="186">
        <v>11.244999999999999</v>
      </c>
      <c r="AI6" s="186">
        <v>11.903</v>
      </c>
      <c r="AJ6" s="186">
        <v>17.599</v>
      </c>
      <c r="AK6" s="186"/>
      <c r="AL6" s="186">
        <v>17.393999999999998</v>
      </c>
      <c r="AM6" s="186">
        <v>18.574000000000002</v>
      </c>
      <c r="AN6" s="186">
        <v>18.712</v>
      </c>
      <c r="AO6" s="186">
        <v>20.132000000000001</v>
      </c>
      <c r="AP6" s="186"/>
      <c r="AQ6" s="186">
        <v>21.35</v>
      </c>
      <c r="AR6" s="186">
        <v>24.268000000000001</v>
      </c>
      <c r="AS6" s="186">
        <v>26.337</v>
      </c>
      <c r="AT6" s="186">
        <v>28.751000000000001</v>
      </c>
      <c r="AU6" s="186"/>
      <c r="AV6" s="186">
        <v>31.105</v>
      </c>
      <c r="AW6" s="186">
        <v>33.890999999999998</v>
      </c>
      <c r="AX6" s="186">
        <v>36.223999999999997</v>
      </c>
      <c r="AY6" s="186">
        <v>37.341999999999999</v>
      </c>
      <c r="AZ6" s="186"/>
      <c r="BA6" s="186">
        <v>38.091999999999999</v>
      </c>
      <c r="BB6" s="186">
        <v>39.369999999999997</v>
      </c>
      <c r="BC6" s="186">
        <v>38.753</v>
      </c>
      <c r="BD6" s="186">
        <v>43.511000000000003</v>
      </c>
      <c r="BE6" s="186"/>
      <c r="BF6" s="186">
        <v>47.045999999999999</v>
      </c>
      <c r="BG6" s="186">
        <v>52.15</v>
      </c>
      <c r="BH6" s="186">
        <v>57.125999999999998</v>
      </c>
      <c r="BI6" s="186">
        <v>64.070999999999998</v>
      </c>
      <c r="BJ6" s="186"/>
      <c r="BK6" s="186">
        <v>67.546000000000006</v>
      </c>
      <c r="BL6" s="186">
        <v>72.028999999999996</v>
      </c>
      <c r="BM6" s="186">
        <v>80.950999999999993</v>
      </c>
      <c r="BN6" s="186">
        <v>89.63</v>
      </c>
      <c r="BO6" s="186">
        <v>92.736999999999995</v>
      </c>
      <c r="BP6" s="212"/>
      <c r="BQ6" s="186">
        <v>97.453000000000003</v>
      </c>
      <c r="BR6" s="186">
        <v>107.59699999999999</v>
      </c>
      <c r="BS6" s="186">
        <v>115.129</v>
      </c>
      <c r="BT6" s="186">
        <v>126.23399999999999</v>
      </c>
      <c r="BU6" s="212"/>
      <c r="BV6" s="186">
        <v>100.54</v>
      </c>
      <c r="BW6" s="186">
        <v>109.077</v>
      </c>
      <c r="BX6" s="186">
        <v>117.446</v>
      </c>
      <c r="BY6" s="186">
        <v>126.23399999999999</v>
      </c>
      <c r="BZ6" s="188"/>
      <c r="CA6" s="186">
        <v>130.49799999999999</v>
      </c>
      <c r="CB6" s="186">
        <v>130.00299999999999</v>
      </c>
      <c r="CC6" s="186">
        <v>131.65299999999999</v>
      </c>
      <c r="CD6" s="186">
        <v>136.453</v>
      </c>
      <c r="CE6" s="212"/>
      <c r="CF6" s="186">
        <v>139.09800000000001</v>
      </c>
      <c r="CG6" s="186">
        <v>140.727</v>
      </c>
      <c r="CH6" s="186">
        <v>134.173</v>
      </c>
      <c r="CI6" s="186">
        <v>144.43100000000001</v>
      </c>
      <c r="CJ6" s="212"/>
      <c r="CK6" s="186">
        <v>139.09800000000001</v>
      </c>
      <c r="CL6" s="186">
        <v>140.727</v>
      </c>
      <c r="CM6" s="186">
        <v>134.173</v>
      </c>
      <c r="CN6" s="186">
        <v>144.43100000000001</v>
      </c>
      <c r="CP6" s="186">
        <v>146.04599999999999</v>
      </c>
      <c r="CQ6" s="186">
        <v>146.98400000000001</v>
      </c>
      <c r="CR6" s="186">
        <v>154.05600000000001</v>
      </c>
      <c r="CS6" s="186">
        <v>185.583</v>
      </c>
      <c r="CT6" s="212"/>
      <c r="CU6" s="186">
        <v>202.1</v>
      </c>
      <c r="CV6" s="186">
        <v>211.1</v>
      </c>
      <c r="CW6" s="186">
        <v>228.90000000000003</v>
      </c>
      <c r="CX6" s="186">
        <v>271.7</v>
      </c>
      <c r="CY6" s="212"/>
      <c r="CZ6" s="186">
        <v>280</v>
      </c>
      <c r="DA6" s="186">
        <v>301</v>
      </c>
      <c r="DB6" s="186">
        <v>324</v>
      </c>
      <c r="DC6" s="186">
        <v>363</v>
      </c>
      <c r="DD6" s="212"/>
      <c r="DE6" s="186">
        <v>383</v>
      </c>
      <c r="DF6" s="186">
        <v>413</v>
      </c>
      <c r="DG6" s="186">
        <v>439</v>
      </c>
      <c r="DH6" s="186"/>
    </row>
    <row r="7" spans="2:114" ht="15" customHeight="1" outlineLevel="2" x14ac:dyDescent="0.3">
      <c r="B7" s="129" t="s">
        <v>191</v>
      </c>
      <c r="C7" s="186">
        <v>0</v>
      </c>
      <c r="D7" s="186">
        <v>0</v>
      </c>
      <c r="E7" s="186">
        <v>0</v>
      </c>
      <c r="F7" s="186">
        <v>0</v>
      </c>
      <c r="G7" s="186"/>
      <c r="H7" s="186">
        <v>0</v>
      </c>
      <c r="I7" s="186">
        <v>0</v>
      </c>
      <c r="J7" s="186">
        <v>0</v>
      </c>
      <c r="K7" s="186">
        <v>0</v>
      </c>
      <c r="L7" s="186"/>
      <c r="M7" s="186">
        <v>0</v>
      </c>
      <c r="N7" s="186">
        <v>0</v>
      </c>
      <c r="O7" s="186">
        <v>0</v>
      </c>
      <c r="P7" s="186">
        <v>183.60900000000001</v>
      </c>
      <c r="Q7" s="186"/>
      <c r="R7" s="186">
        <v>183.60900000000001</v>
      </c>
      <c r="S7" s="186">
        <v>183.203</v>
      </c>
      <c r="T7" s="186">
        <v>183.60900000000001</v>
      </c>
      <c r="U7" s="186">
        <v>183.60900000000001</v>
      </c>
      <c r="V7" s="186"/>
      <c r="W7" s="186">
        <v>183.60900000000001</v>
      </c>
      <c r="X7" s="186">
        <v>183.60900000000001</v>
      </c>
      <c r="Y7" s="186">
        <v>183.60900000000001</v>
      </c>
      <c r="Z7" s="186">
        <v>183.60900000000001</v>
      </c>
      <c r="AA7" s="186"/>
      <c r="AB7" s="186">
        <v>183.60900000000001</v>
      </c>
      <c r="AC7" s="186">
        <v>183.60900000000001</v>
      </c>
      <c r="AD7" s="186">
        <v>183.60900000000001</v>
      </c>
      <c r="AE7" s="186">
        <v>183.60900000000001</v>
      </c>
      <c r="AF7" s="186"/>
      <c r="AG7" s="186">
        <v>183.60900000000001</v>
      </c>
      <c r="AH7" s="186">
        <v>183.60900000000001</v>
      </c>
      <c r="AI7" s="186">
        <v>183.60900000000001</v>
      </c>
      <c r="AJ7" s="186">
        <v>183.60900000000001</v>
      </c>
      <c r="AK7" s="186"/>
      <c r="AL7" s="186">
        <v>183.60900000000001</v>
      </c>
      <c r="AM7" s="186">
        <v>183.60900000000001</v>
      </c>
      <c r="AN7" s="186">
        <v>183.60900000000001</v>
      </c>
      <c r="AO7" s="186">
        <v>183.60900000000001</v>
      </c>
      <c r="AP7" s="186"/>
      <c r="AQ7" s="186">
        <v>183.60900000000001</v>
      </c>
      <c r="AR7" s="186">
        <v>209.59800000000001</v>
      </c>
      <c r="AS7" s="186">
        <v>209.59800000000001</v>
      </c>
      <c r="AT7" s="186">
        <v>209.59800000000001</v>
      </c>
      <c r="AU7" s="186"/>
      <c r="AV7" s="186">
        <v>209.59800000000001</v>
      </c>
      <c r="AW7" s="186">
        <v>209.59800000000001</v>
      </c>
      <c r="AX7" s="186">
        <v>209.59800000000001</v>
      </c>
      <c r="AY7" s="186">
        <v>209.59800000000001</v>
      </c>
      <c r="AZ7" s="186"/>
      <c r="BA7" s="186">
        <v>209.59800000000001</v>
      </c>
      <c r="BB7" s="186">
        <v>209.59800000000001</v>
      </c>
      <c r="BC7" s="186">
        <v>209.59800000000001</v>
      </c>
      <c r="BD7" s="186">
        <v>209.59800000000001</v>
      </c>
      <c r="BE7" s="186"/>
      <c r="BF7" s="186">
        <v>209.59800000000001</v>
      </c>
      <c r="BG7" s="186">
        <v>209.59800000000001</v>
      </c>
      <c r="BH7" s="186">
        <v>209.59800000000001</v>
      </c>
      <c r="BI7" s="186">
        <v>209.59800000000001</v>
      </c>
      <c r="BJ7" s="186"/>
      <c r="BK7" s="186">
        <v>209.59800000000001</v>
      </c>
      <c r="BL7" s="186">
        <v>209.59800000000001</v>
      </c>
      <c r="BM7" s="186">
        <v>209.59800000000001</v>
      </c>
      <c r="BN7" s="186">
        <v>209.59800000000001</v>
      </c>
      <c r="BO7" s="186">
        <v>209.59800000000001</v>
      </c>
      <c r="BP7" s="212"/>
      <c r="BQ7" s="186">
        <v>209.59800000000001</v>
      </c>
      <c r="BR7" s="186">
        <v>209.59800000000001</v>
      </c>
      <c r="BS7" s="186">
        <v>209.59800000000001</v>
      </c>
      <c r="BT7" s="186">
        <v>209.59800000000001</v>
      </c>
      <c r="BU7" s="212"/>
      <c r="BV7" s="186">
        <v>209.59800000000001</v>
      </c>
      <c r="BW7" s="186">
        <v>209.59800000000001</v>
      </c>
      <c r="BX7" s="186">
        <v>209.59800000000001</v>
      </c>
      <c r="BY7" s="186">
        <v>209.59800000000001</v>
      </c>
      <c r="BZ7" s="188"/>
      <c r="CA7" s="186">
        <v>209.59800000000001</v>
      </c>
      <c r="CB7" s="186">
        <v>209.59800000000001</v>
      </c>
      <c r="CC7" s="186">
        <v>209.59800000000001</v>
      </c>
      <c r="CD7" s="186">
        <v>183.203</v>
      </c>
      <c r="CE7" s="212"/>
      <c r="CF7" s="186">
        <v>183.203</v>
      </c>
      <c r="CG7" s="186">
        <v>183.203</v>
      </c>
      <c r="CH7" s="186">
        <v>183.203</v>
      </c>
      <c r="CI7" s="186">
        <v>183.203</v>
      </c>
      <c r="CJ7" s="212"/>
      <c r="CK7" s="186">
        <v>183.203</v>
      </c>
      <c r="CL7" s="186">
        <v>183.203</v>
      </c>
      <c r="CM7" s="186">
        <v>183.203</v>
      </c>
      <c r="CN7" s="186">
        <v>183.203</v>
      </c>
      <c r="CP7" s="186">
        <v>183.203</v>
      </c>
      <c r="CQ7" s="186">
        <v>183.203</v>
      </c>
      <c r="CR7" s="186">
        <v>183.203</v>
      </c>
      <c r="CS7" s="186">
        <v>183.203</v>
      </c>
      <c r="CT7" s="212"/>
      <c r="CU7" s="186">
        <v>183.2</v>
      </c>
      <c r="CV7" s="186">
        <v>183.2</v>
      </c>
      <c r="CW7" s="186">
        <v>183.2</v>
      </c>
      <c r="CX7" s="186">
        <v>183.2</v>
      </c>
      <c r="CY7" s="212"/>
      <c r="CZ7" s="186">
        <v>183</v>
      </c>
      <c r="DA7" s="186">
        <v>183</v>
      </c>
      <c r="DB7" s="186">
        <v>183</v>
      </c>
      <c r="DC7" s="186">
        <v>183</v>
      </c>
      <c r="DD7" s="212"/>
      <c r="DE7" s="186">
        <v>183</v>
      </c>
      <c r="DF7" s="186">
        <v>183</v>
      </c>
      <c r="DG7" s="186">
        <v>183</v>
      </c>
      <c r="DH7" s="186"/>
    </row>
    <row r="8" spans="2:114" ht="15" customHeight="1" outlineLevel="2" x14ac:dyDescent="0.3">
      <c r="B8" s="129" t="s">
        <v>192</v>
      </c>
      <c r="C8" s="186">
        <v>0</v>
      </c>
      <c r="D8" s="186">
        <v>0</v>
      </c>
      <c r="E8" s="186">
        <v>0</v>
      </c>
      <c r="F8" s="186">
        <v>0</v>
      </c>
      <c r="G8" s="186"/>
      <c r="H8" s="186">
        <v>0</v>
      </c>
      <c r="I8" s="186">
        <v>0</v>
      </c>
      <c r="J8" s="186">
        <v>0</v>
      </c>
      <c r="K8" s="186">
        <v>0</v>
      </c>
      <c r="L8" s="186"/>
      <c r="M8" s="186">
        <v>0</v>
      </c>
      <c r="N8" s="186">
        <v>0</v>
      </c>
      <c r="O8" s="186">
        <v>0</v>
      </c>
      <c r="P8" s="186">
        <v>77.507999999999996</v>
      </c>
      <c r="Q8" s="186"/>
      <c r="R8" s="186">
        <v>77.507999999999996</v>
      </c>
      <c r="S8" s="186">
        <v>77.507999999999996</v>
      </c>
      <c r="T8" s="186">
        <v>77.507999999999996</v>
      </c>
      <c r="U8" s="186">
        <v>77.507999999999996</v>
      </c>
      <c r="V8" s="186"/>
      <c r="W8" s="186">
        <v>77.507999999999996</v>
      </c>
      <c r="X8" s="186">
        <v>77.507999999999996</v>
      </c>
      <c r="Y8" s="186">
        <v>77.507999999999996</v>
      </c>
      <c r="Z8" s="186">
        <v>77.507999999999996</v>
      </c>
      <c r="AA8" s="186"/>
      <c r="AB8" s="186">
        <v>77.507999999999996</v>
      </c>
      <c r="AC8" s="186">
        <v>77.507999999999996</v>
      </c>
      <c r="AD8" s="186">
        <v>77.507999999999996</v>
      </c>
      <c r="AE8" s="186">
        <v>77.507999999999996</v>
      </c>
      <c r="AF8" s="186"/>
      <c r="AG8" s="186">
        <v>77.507999999999996</v>
      </c>
      <c r="AH8" s="186">
        <v>77.507999999999996</v>
      </c>
      <c r="AI8" s="186">
        <v>77.507999999999996</v>
      </c>
      <c r="AJ8" s="186">
        <v>77.507999999999996</v>
      </c>
      <c r="AK8" s="186"/>
      <c r="AL8" s="186">
        <v>77.507999999999996</v>
      </c>
      <c r="AM8" s="186">
        <v>77.507999999999996</v>
      </c>
      <c r="AN8" s="186">
        <v>77.507999999999996</v>
      </c>
      <c r="AO8" s="186">
        <v>77.507999999999996</v>
      </c>
      <c r="AP8" s="186"/>
      <c r="AQ8" s="186">
        <v>77.507999999999996</v>
      </c>
      <c r="AR8" s="186">
        <v>77.507999999999996</v>
      </c>
      <c r="AS8" s="186">
        <v>77.507999999999996</v>
      </c>
      <c r="AT8" s="186">
        <v>77.507999999999996</v>
      </c>
      <c r="AU8" s="186"/>
      <c r="AV8" s="186">
        <v>77.507999999999996</v>
      </c>
      <c r="AW8" s="186">
        <v>77.507999999999996</v>
      </c>
      <c r="AX8" s="186">
        <v>77.507999999999996</v>
      </c>
      <c r="AY8" s="186">
        <v>77.507999999999996</v>
      </c>
      <c r="AZ8" s="186"/>
      <c r="BA8" s="186">
        <v>77.507999999999996</v>
      </c>
      <c r="BB8" s="186">
        <v>77.507999999999996</v>
      </c>
      <c r="BC8" s="186">
        <v>77.507999999999996</v>
      </c>
      <c r="BD8" s="186">
        <v>77.507999999999996</v>
      </c>
      <c r="BE8" s="186"/>
      <c r="BF8" s="186">
        <v>77.507999999999996</v>
      </c>
      <c r="BG8" s="186">
        <v>77.507999999999996</v>
      </c>
      <c r="BH8" s="186">
        <v>77.507999999999996</v>
      </c>
      <c r="BI8" s="186">
        <v>77.507999999999996</v>
      </c>
      <c r="BJ8" s="186"/>
      <c r="BK8" s="186">
        <v>77.507999999999996</v>
      </c>
      <c r="BL8" s="186">
        <v>77.507999999999996</v>
      </c>
      <c r="BM8" s="186">
        <v>77.507999999999996</v>
      </c>
      <c r="BN8" s="186">
        <v>77.507999999999996</v>
      </c>
      <c r="BO8" s="186">
        <v>77.507999999999996</v>
      </c>
      <c r="BP8" s="212"/>
      <c r="BQ8" s="186">
        <v>77.507999999999996</v>
      </c>
      <c r="BR8" s="186">
        <v>77.507999999999996</v>
      </c>
      <c r="BS8" s="186">
        <v>77.507999999999996</v>
      </c>
      <c r="BT8" s="186">
        <v>77.507999999999996</v>
      </c>
      <c r="BU8" s="212"/>
      <c r="BV8" s="186">
        <v>77.507999999999996</v>
      </c>
      <c r="BW8" s="186">
        <v>77.507999999999996</v>
      </c>
      <c r="BX8" s="186">
        <v>77.507999999999996</v>
      </c>
      <c r="BY8" s="186">
        <v>77.507999999999996</v>
      </c>
      <c r="BZ8" s="188"/>
      <c r="CA8" s="186">
        <v>77.507999999999996</v>
      </c>
      <c r="CB8" s="186">
        <v>77.507999999999996</v>
      </c>
      <c r="CC8" s="186">
        <v>77.507999999999996</v>
      </c>
      <c r="CD8" s="186">
        <v>77.507999999999996</v>
      </c>
      <c r="CE8" s="212"/>
      <c r="CF8" s="186">
        <v>77.507999999999996</v>
      </c>
      <c r="CG8" s="186">
        <v>77.507999999999996</v>
      </c>
      <c r="CH8" s="186">
        <v>77.507999999999996</v>
      </c>
      <c r="CI8" s="186">
        <v>77.507999999999996</v>
      </c>
      <c r="CJ8" s="212"/>
      <c r="CK8" s="186">
        <v>77.507999999999996</v>
      </c>
      <c r="CL8" s="186">
        <v>77.507999999999996</v>
      </c>
      <c r="CM8" s="186">
        <v>77.507999999999996</v>
      </c>
      <c r="CN8" s="186">
        <v>77.507999999999996</v>
      </c>
      <c r="CP8" s="186">
        <v>77.507999999999996</v>
      </c>
      <c r="CQ8" s="186">
        <v>77.507999999999996</v>
      </c>
      <c r="CR8" s="186">
        <v>77.507999999999996</v>
      </c>
      <c r="CS8" s="186">
        <v>77.507999999999996</v>
      </c>
      <c r="CT8" s="212"/>
      <c r="CU8" s="186">
        <v>77.5</v>
      </c>
      <c r="CV8" s="186">
        <v>77.5</v>
      </c>
      <c r="CW8" s="186">
        <v>77.5</v>
      </c>
      <c r="CX8" s="186">
        <v>77.5</v>
      </c>
      <c r="CY8" s="212"/>
      <c r="CZ8" s="186">
        <v>77</v>
      </c>
      <c r="DA8" s="186">
        <v>78</v>
      </c>
      <c r="DB8" s="186">
        <v>78</v>
      </c>
      <c r="DC8" s="186">
        <v>78</v>
      </c>
      <c r="DD8" s="212"/>
      <c r="DE8" s="186">
        <v>78</v>
      </c>
      <c r="DF8" s="186">
        <v>78</v>
      </c>
      <c r="DG8" s="186">
        <v>78</v>
      </c>
      <c r="DH8" s="186"/>
    </row>
    <row r="9" spans="2:114" ht="15" customHeight="1" outlineLevel="2" x14ac:dyDescent="0.3">
      <c r="B9" s="129" t="s">
        <v>193</v>
      </c>
      <c r="C9" s="186">
        <v>0</v>
      </c>
      <c r="D9" s="186">
        <v>0</v>
      </c>
      <c r="E9" s="186">
        <v>0</v>
      </c>
      <c r="F9" s="186">
        <v>0</v>
      </c>
      <c r="G9" s="186"/>
      <c r="H9" s="186">
        <v>0</v>
      </c>
      <c r="I9" s="186">
        <v>0</v>
      </c>
      <c r="J9" s="186">
        <v>0</v>
      </c>
      <c r="K9" s="186">
        <v>0</v>
      </c>
      <c r="L9" s="186"/>
      <c r="M9" s="186">
        <v>0</v>
      </c>
      <c r="N9" s="186">
        <v>0</v>
      </c>
      <c r="O9" s="186">
        <v>0</v>
      </c>
      <c r="P9" s="186">
        <v>0</v>
      </c>
      <c r="Q9" s="186"/>
      <c r="R9" s="186">
        <v>0</v>
      </c>
      <c r="S9" s="186">
        <v>0</v>
      </c>
      <c r="T9" s="186">
        <v>0</v>
      </c>
      <c r="U9" s="186">
        <v>0</v>
      </c>
      <c r="V9" s="186"/>
      <c r="W9" s="186">
        <v>0</v>
      </c>
      <c r="X9" s="186">
        <v>0</v>
      </c>
      <c r="Y9" s="186">
        <v>0</v>
      </c>
      <c r="Z9" s="186">
        <v>0</v>
      </c>
      <c r="AA9" s="186"/>
      <c r="AB9" s="186">
        <v>0</v>
      </c>
      <c r="AC9" s="186">
        <v>0</v>
      </c>
      <c r="AD9" s="186">
        <v>0</v>
      </c>
      <c r="AE9" s="186">
        <v>0</v>
      </c>
      <c r="AF9" s="186"/>
      <c r="AG9" s="186">
        <v>0</v>
      </c>
      <c r="AH9" s="186">
        <v>0</v>
      </c>
      <c r="AI9" s="186">
        <v>0</v>
      </c>
      <c r="AJ9" s="186">
        <v>0</v>
      </c>
      <c r="AK9" s="186"/>
      <c r="AL9" s="186">
        <v>0</v>
      </c>
      <c r="AM9" s="186">
        <v>0</v>
      </c>
      <c r="AN9" s="186">
        <v>0</v>
      </c>
      <c r="AO9" s="186">
        <v>0</v>
      </c>
      <c r="AP9" s="186"/>
      <c r="AQ9" s="186">
        <v>0</v>
      </c>
      <c r="AR9" s="186">
        <v>0</v>
      </c>
      <c r="AS9" s="186">
        <v>0</v>
      </c>
      <c r="AT9" s="186">
        <v>0</v>
      </c>
      <c r="AU9" s="186"/>
      <c r="AV9" s="186">
        <v>0</v>
      </c>
      <c r="AW9" s="186">
        <v>0</v>
      </c>
      <c r="AX9" s="186">
        <v>0</v>
      </c>
      <c r="AY9" s="186">
        <v>0</v>
      </c>
      <c r="AZ9" s="186"/>
      <c r="BA9" s="186">
        <v>0</v>
      </c>
      <c r="BB9" s="186">
        <v>0</v>
      </c>
      <c r="BC9" s="186">
        <v>0</v>
      </c>
      <c r="BD9" s="186">
        <v>0</v>
      </c>
      <c r="BE9" s="186"/>
      <c r="BF9" s="186">
        <v>0</v>
      </c>
      <c r="BG9" s="186">
        <v>0</v>
      </c>
      <c r="BH9" s="186">
        <v>0</v>
      </c>
      <c r="BI9" s="186">
        <v>0</v>
      </c>
      <c r="BJ9" s="186"/>
      <c r="BK9" s="186">
        <v>0</v>
      </c>
      <c r="BL9" s="186">
        <v>0</v>
      </c>
      <c r="BM9" s="186">
        <v>0</v>
      </c>
      <c r="BN9" s="186">
        <v>0</v>
      </c>
      <c r="BO9" s="186">
        <v>2894.0720000000001</v>
      </c>
      <c r="BP9" s="212"/>
      <c r="BQ9" s="186">
        <v>2888.9960000000001</v>
      </c>
      <c r="BR9" s="186">
        <v>2868.1979999999999</v>
      </c>
      <c r="BS9" s="186">
        <v>2955.6619999999998</v>
      </c>
      <c r="BT9" s="186">
        <v>3000.2370000000001</v>
      </c>
      <c r="BU9" s="212"/>
      <c r="BV9" s="186">
        <v>2938.1579999999999</v>
      </c>
      <c r="BW9" s="186">
        <v>2861.1239999999998</v>
      </c>
      <c r="BX9" s="186">
        <v>2982.277</v>
      </c>
      <c r="BY9" s="186">
        <v>3000.2370000000001</v>
      </c>
      <c r="BZ9" s="188"/>
      <c r="CA9" s="186">
        <v>2960.6970000000001</v>
      </c>
      <c r="CB9" s="186">
        <v>2808.2420000000002</v>
      </c>
      <c r="CC9" s="186">
        <v>2526.386</v>
      </c>
      <c r="CD9" s="186">
        <v>2589.0630000000001</v>
      </c>
      <c r="CE9" s="212"/>
      <c r="CF9" s="186">
        <v>2608.62</v>
      </c>
      <c r="CG9" s="186">
        <v>2732.3139999999999</v>
      </c>
      <c r="CH9" s="186">
        <v>3017.1579999999999</v>
      </c>
      <c r="CI9" s="186">
        <v>3412.3119999999999</v>
      </c>
      <c r="CJ9" s="212"/>
      <c r="CK9" s="186">
        <v>2608.62</v>
      </c>
      <c r="CL9" s="186">
        <v>2732.3139999999999</v>
      </c>
      <c r="CM9" s="186">
        <v>3017.1579999999999</v>
      </c>
      <c r="CN9" s="186">
        <v>3412.3119999999999</v>
      </c>
      <c r="CP9" s="186">
        <v>2583.3270000000002</v>
      </c>
      <c r="CQ9" s="186">
        <v>2604.2109999999998</v>
      </c>
      <c r="CR9" s="186">
        <v>2647.634</v>
      </c>
      <c r="CS9" s="186">
        <v>2888.4349999999999</v>
      </c>
      <c r="CT9" s="212"/>
      <c r="CU9" s="186">
        <v>2927</v>
      </c>
      <c r="CV9" s="186">
        <v>2864.3</v>
      </c>
      <c r="CW9" s="186">
        <v>3174</v>
      </c>
      <c r="CX9" s="186">
        <v>3245.1</v>
      </c>
      <c r="CY9" s="212"/>
      <c r="CZ9" s="186">
        <v>3497</v>
      </c>
      <c r="DA9" s="186">
        <v>3734</v>
      </c>
      <c r="DB9" s="186">
        <v>3872</v>
      </c>
      <c r="DC9" s="186">
        <v>4100</v>
      </c>
      <c r="DD9" s="212"/>
      <c r="DE9" s="186">
        <v>4306</v>
      </c>
      <c r="DF9" s="186">
        <v>4259</v>
      </c>
      <c r="DG9" s="186">
        <v>4421</v>
      </c>
      <c r="DH9" s="186"/>
    </row>
    <row r="10" spans="2:114" ht="15" customHeight="1" outlineLevel="2" x14ac:dyDescent="0.3">
      <c r="B10" s="129" t="s">
        <v>194</v>
      </c>
      <c r="C10" s="186">
        <v>0.84399999999999997</v>
      </c>
      <c r="D10" s="186">
        <v>0.88</v>
      </c>
      <c r="E10" s="186">
        <v>0.89500000000000002</v>
      </c>
      <c r="F10" s="186">
        <v>0.90300000000000002</v>
      </c>
      <c r="G10" s="186"/>
      <c r="H10" s="186">
        <v>0.872</v>
      </c>
      <c r="I10" s="186">
        <v>0.91600000000000004</v>
      </c>
      <c r="J10" s="186">
        <v>0.93500000000000005</v>
      </c>
      <c r="K10" s="186">
        <v>0.91</v>
      </c>
      <c r="L10" s="186"/>
      <c r="M10" s="261">
        <v>0.997</v>
      </c>
      <c r="N10" s="186">
        <v>1.0660000000000001</v>
      </c>
      <c r="O10" s="261">
        <v>0.71899999999999997</v>
      </c>
      <c r="P10" s="186">
        <v>0.71899999999999997</v>
      </c>
      <c r="Q10" s="186"/>
      <c r="R10" s="186">
        <v>0.71899999999999997</v>
      </c>
      <c r="S10" s="186">
        <v>0.71899999999999997</v>
      </c>
      <c r="T10" s="186">
        <v>0.71899999999999997</v>
      </c>
      <c r="U10" s="186">
        <v>0.71899999999999997</v>
      </c>
      <c r="V10" s="186"/>
      <c r="W10" s="186">
        <v>0.71899999999999997</v>
      </c>
      <c r="X10" s="186">
        <v>0.71899999999999997</v>
      </c>
      <c r="Y10" s="186">
        <v>0.71899999999999997</v>
      </c>
      <c r="Z10" s="186">
        <v>0.21199999999999999</v>
      </c>
      <c r="AA10" s="186"/>
      <c r="AB10" s="186">
        <v>0.187</v>
      </c>
      <c r="AC10" s="186">
        <v>0.186</v>
      </c>
      <c r="AD10" s="186">
        <v>0.187</v>
      </c>
      <c r="AE10" s="186">
        <v>0.186</v>
      </c>
      <c r="AF10" s="186"/>
      <c r="AG10" s="186">
        <v>0.186</v>
      </c>
      <c r="AH10" s="186">
        <v>0.186</v>
      </c>
      <c r="AI10" s="186">
        <v>0.186</v>
      </c>
      <c r="AJ10" s="186">
        <v>0.186</v>
      </c>
      <c r="AK10" s="186"/>
      <c r="AL10" s="186">
        <v>0.13600000000000001</v>
      </c>
      <c r="AM10" s="186">
        <v>0.13600000000000001</v>
      </c>
      <c r="AN10" s="186">
        <v>0.13600000000000001</v>
      </c>
      <c r="AO10" s="186">
        <v>0.13600000000000001</v>
      </c>
      <c r="AP10" s="186"/>
      <c r="AQ10" s="186">
        <v>0.159</v>
      </c>
      <c r="AR10" s="186">
        <v>0.13600000000000001</v>
      </c>
      <c r="AS10" s="186">
        <v>0.13600000000000001</v>
      </c>
      <c r="AT10" s="186">
        <v>0.13600000000000001</v>
      </c>
      <c r="AU10" s="186"/>
      <c r="AV10" s="186">
        <v>0.13600000000000001</v>
      </c>
      <c r="AW10" s="186">
        <v>0.13600000000000001</v>
      </c>
      <c r="AX10" s="186">
        <v>0.13600000000000001</v>
      </c>
      <c r="AY10" s="186">
        <v>0.13600000000000001</v>
      </c>
      <c r="AZ10" s="186"/>
      <c r="BA10" s="186">
        <v>0.13600000000000001</v>
      </c>
      <c r="BB10" s="186">
        <v>0.13600000000000001</v>
      </c>
      <c r="BC10" s="186">
        <v>0.13600000000000001</v>
      </c>
      <c r="BD10" s="186">
        <v>0.13600000000000001</v>
      </c>
      <c r="BE10" s="186"/>
      <c r="BF10" s="186">
        <v>8.5999999999999993E-2</v>
      </c>
      <c r="BG10" s="186">
        <v>0</v>
      </c>
      <c r="BH10" s="186">
        <v>0</v>
      </c>
      <c r="BI10" s="186">
        <v>0</v>
      </c>
      <c r="BJ10" s="186"/>
      <c r="BK10" s="186">
        <v>0</v>
      </c>
      <c r="BL10" s="186">
        <v>0</v>
      </c>
      <c r="BM10" s="188">
        <v>0</v>
      </c>
      <c r="BN10" s="186">
        <v>0</v>
      </c>
      <c r="BO10" s="186">
        <v>0</v>
      </c>
      <c r="BP10" s="212"/>
      <c r="BQ10" s="188">
        <v>0</v>
      </c>
      <c r="BR10" s="188">
        <v>0</v>
      </c>
      <c r="BS10" s="188">
        <v>0</v>
      </c>
      <c r="BT10" s="188">
        <v>0</v>
      </c>
      <c r="BU10" s="212"/>
      <c r="BV10" s="188">
        <v>0</v>
      </c>
      <c r="BW10" s="188">
        <v>0</v>
      </c>
      <c r="BX10" s="188">
        <v>0</v>
      </c>
      <c r="BY10" s="188">
        <v>0</v>
      </c>
      <c r="BZ10" s="188"/>
      <c r="CA10" s="188">
        <v>0</v>
      </c>
      <c r="CB10" s="188">
        <v>0</v>
      </c>
      <c r="CC10" s="188">
        <v>0</v>
      </c>
      <c r="CD10" s="188">
        <v>0</v>
      </c>
      <c r="CE10" s="212"/>
      <c r="CF10" s="188">
        <v>0</v>
      </c>
      <c r="CG10" s="188">
        <v>0</v>
      </c>
      <c r="CH10" s="188">
        <v>0</v>
      </c>
      <c r="CI10" s="188">
        <v>0</v>
      </c>
      <c r="CJ10" s="212"/>
      <c r="CK10" s="188">
        <v>0</v>
      </c>
      <c r="CL10" s="188">
        <v>0</v>
      </c>
      <c r="CM10" s="188">
        <v>0</v>
      </c>
      <c r="CN10" s="188">
        <v>0</v>
      </c>
      <c r="CP10" s="188">
        <v>0</v>
      </c>
      <c r="CQ10" s="188">
        <v>0</v>
      </c>
      <c r="CR10" s="188">
        <v>0</v>
      </c>
      <c r="CS10" s="188">
        <v>0</v>
      </c>
      <c r="CT10" s="212"/>
      <c r="CU10" s="188">
        <v>0</v>
      </c>
      <c r="CV10" s="188">
        <v>0</v>
      </c>
      <c r="CW10" s="188">
        <v>0</v>
      </c>
      <c r="CX10" s="188">
        <v>0</v>
      </c>
      <c r="CY10" s="212"/>
      <c r="CZ10" s="188">
        <v>0</v>
      </c>
      <c r="DA10" s="188">
        <v>0</v>
      </c>
      <c r="DB10" s="188">
        <v>0</v>
      </c>
      <c r="DC10" s="188">
        <v>0</v>
      </c>
      <c r="DD10" s="212"/>
      <c r="DE10" s="188">
        <v>0</v>
      </c>
      <c r="DF10" s="188">
        <v>0</v>
      </c>
      <c r="DG10" s="188">
        <v>0</v>
      </c>
      <c r="DH10" s="188"/>
    </row>
    <row r="11" spans="2:114" ht="15" customHeight="1" outlineLevel="2" x14ac:dyDescent="0.3">
      <c r="B11" s="129" t="s">
        <v>195</v>
      </c>
      <c r="C11" s="186">
        <v>0</v>
      </c>
      <c r="D11" s="186">
        <v>0</v>
      </c>
      <c r="E11" s="186">
        <v>0</v>
      </c>
      <c r="F11" s="186">
        <v>0</v>
      </c>
      <c r="G11" s="186"/>
      <c r="H11" s="186">
        <v>0</v>
      </c>
      <c r="I11" s="186">
        <v>0</v>
      </c>
      <c r="J11" s="186">
        <v>0</v>
      </c>
      <c r="K11" s="186">
        <v>4.0000000000000001E-3</v>
      </c>
      <c r="L11" s="186"/>
      <c r="M11" s="186">
        <v>0</v>
      </c>
      <c r="N11" s="186">
        <v>0</v>
      </c>
      <c r="O11" s="186">
        <v>0</v>
      </c>
      <c r="P11" s="186">
        <v>0</v>
      </c>
      <c r="Q11" s="186"/>
      <c r="R11" s="186">
        <v>0</v>
      </c>
      <c r="S11" s="186">
        <v>0</v>
      </c>
      <c r="T11" s="186">
        <v>0</v>
      </c>
      <c r="U11" s="186">
        <v>0</v>
      </c>
      <c r="V11" s="186"/>
      <c r="W11" s="186">
        <v>16</v>
      </c>
      <c r="X11" s="186">
        <v>0</v>
      </c>
      <c r="Y11" s="186">
        <v>0</v>
      </c>
      <c r="Z11" s="186">
        <v>1.9E-2</v>
      </c>
      <c r="AA11" s="186"/>
      <c r="AB11" s="186">
        <v>1.9E-2</v>
      </c>
      <c r="AC11" s="186">
        <v>0.70599999999999996</v>
      </c>
      <c r="AD11" s="186">
        <v>0.70099999999999996</v>
      </c>
      <c r="AE11" s="186">
        <v>0.69699999999999995</v>
      </c>
      <c r="AF11" s="186"/>
      <c r="AG11" s="186">
        <v>0.69299999999999995</v>
      </c>
      <c r="AH11" s="186">
        <v>0.68799999999999994</v>
      </c>
      <c r="AI11" s="186">
        <v>0.66500000000000004</v>
      </c>
      <c r="AJ11" s="186">
        <v>0.66100000000000003</v>
      </c>
      <c r="AK11" s="186"/>
      <c r="AL11" s="186">
        <v>0.65600000000000003</v>
      </c>
      <c r="AM11" s="186">
        <v>11.084</v>
      </c>
      <c r="AN11" s="186">
        <v>11.08</v>
      </c>
      <c r="AO11" s="186">
        <v>10.366</v>
      </c>
      <c r="AP11" s="186"/>
      <c r="AQ11" s="186">
        <v>10.366</v>
      </c>
      <c r="AR11" s="186">
        <v>10.366</v>
      </c>
      <c r="AS11" s="186">
        <v>10.366</v>
      </c>
      <c r="AT11" s="186">
        <v>2.4049999999999998</v>
      </c>
      <c r="AU11" s="186"/>
      <c r="AV11" s="186">
        <v>2.1640000000000001</v>
      </c>
      <c r="AW11" s="186">
        <v>2.117</v>
      </c>
      <c r="AX11" s="186">
        <v>1.956</v>
      </c>
      <c r="AY11" s="186">
        <v>1.6259999999999999</v>
      </c>
      <c r="AZ11" s="186"/>
      <c r="BA11" s="186">
        <v>1.653</v>
      </c>
      <c r="BB11" s="186">
        <v>1.7210000000000001</v>
      </c>
      <c r="BC11" s="186">
        <v>1.571</v>
      </c>
      <c r="BD11" s="186">
        <v>0</v>
      </c>
      <c r="BE11" s="186"/>
      <c r="BF11" s="186">
        <v>0</v>
      </c>
      <c r="BG11" s="186">
        <v>0</v>
      </c>
      <c r="BH11" s="186">
        <v>0</v>
      </c>
      <c r="BI11" s="186">
        <v>0</v>
      </c>
      <c r="BJ11" s="186"/>
      <c r="BK11" s="186">
        <v>0</v>
      </c>
      <c r="BL11" s="186">
        <v>0</v>
      </c>
      <c r="BM11" s="186">
        <v>0</v>
      </c>
      <c r="BN11" s="186">
        <v>0</v>
      </c>
      <c r="BO11" s="186">
        <v>0</v>
      </c>
      <c r="BP11" s="212"/>
      <c r="BQ11" s="186">
        <v>0</v>
      </c>
      <c r="BR11" s="186">
        <v>0</v>
      </c>
      <c r="BS11" s="186">
        <v>0</v>
      </c>
      <c r="BT11" s="186">
        <v>0</v>
      </c>
      <c r="BU11" s="212"/>
      <c r="BV11" s="186">
        <v>0</v>
      </c>
      <c r="BW11" s="186">
        <v>0</v>
      </c>
      <c r="BX11" s="186">
        <v>0</v>
      </c>
      <c r="BY11" s="186">
        <v>0</v>
      </c>
      <c r="BZ11" s="188"/>
      <c r="CA11" s="186">
        <v>0</v>
      </c>
      <c r="CB11" s="186">
        <v>0</v>
      </c>
      <c r="CC11" s="186">
        <v>0</v>
      </c>
      <c r="CD11" s="186">
        <v>0</v>
      </c>
      <c r="CE11" s="212"/>
      <c r="CF11" s="186">
        <v>0</v>
      </c>
      <c r="CG11" s="186">
        <v>0</v>
      </c>
      <c r="CH11" s="186">
        <v>0</v>
      </c>
      <c r="CI11" s="186">
        <v>0</v>
      </c>
      <c r="CJ11" s="212"/>
      <c r="CK11" s="186">
        <v>0</v>
      </c>
      <c r="CL11" s="186">
        <v>0</v>
      </c>
      <c r="CM11" s="186">
        <v>0</v>
      </c>
      <c r="CN11" s="186">
        <v>0</v>
      </c>
      <c r="CP11" s="186">
        <v>0</v>
      </c>
      <c r="CQ11" s="186">
        <v>0</v>
      </c>
      <c r="CR11" s="186">
        <v>0</v>
      </c>
      <c r="CS11" s="186">
        <v>0</v>
      </c>
      <c r="CT11" s="212"/>
      <c r="CU11" s="186">
        <v>0</v>
      </c>
      <c r="CV11" s="186">
        <v>0</v>
      </c>
      <c r="CW11" s="186">
        <v>0</v>
      </c>
      <c r="CX11" s="186">
        <v>0</v>
      </c>
      <c r="CY11" s="212"/>
      <c r="CZ11" s="186">
        <v>0</v>
      </c>
      <c r="DA11" s="186">
        <v>0</v>
      </c>
      <c r="DB11" s="186">
        <v>0</v>
      </c>
      <c r="DC11" s="186">
        <v>0</v>
      </c>
      <c r="DD11" s="212"/>
      <c r="DE11" s="186">
        <v>0</v>
      </c>
      <c r="DF11" s="186">
        <v>0</v>
      </c>
      <c r="DG11" s="186">
        <v>0</v>
      </c>
      <c r="DH11" s="186"/>
    </row>
    <row r="12" spans="2:114" ht="15" customHeight="1" outlineLevel="2" x14ac:dyDescent="0.3">
      <c r="B12" s="129" t="s">
        <v>196</v>
      </c>
      <c r="C12" s="186">
        <v>0.25600000000000001</v>
      </c>
      <c r="D12" s="186">
        <v>0.39300000000000002</v>
      </c>
      <c r="E12" s="186">
        <v>0.254</v>
      </c>
      <c r="F12" s="186">
        <v>0.25</v>
      </c>
      <c r="G12" s="186"/>
      <c r="H12" s="186">
        <v>0.26200000000000001</v>
      </c>
      <c r="I12" s="186">
        <v>1.5169999999999999</v>
      </c>
      <c r="J12" s="186">
        <v>3.4489999999999998</v>
      </c>
      <c r="K12" s="186">
        <v>3.589</v>
      </c>
      <c r="L12" s="186"/>
      <c r="M12" s="186">
        <v>3.6629999999999998</v>
      </c>
      <c r="N12" s="186">
        <v>4.2119999999999997</v>
      </c>
      <c r="O12" s="186">
        <v>4.9089999999999998</v>
      </c>
      <c r="P12" s="186">
        <v>1.7729999999999999</v>
      </c>
      <c r="Q12" s="186"/>
      <c r="R12" s="186">
        <v>1.77</v>
      </c>
      <c r="S12" s="186">
        <v>1.4159999999999999</v>
      </c>
      <c r="T12" s="186">
        <v>1.3280000000000001</v>
      </c>
      <c r="U12" s="186">
        <v>1.0569999999999999</v>
      </c>
      <c r="V12" s="186"/>
      <c r="W12" s="186">
        <v>1.0069999999999999</v>
      </c>
      <c r="X12" s="186">
        <v>1.1299999999999999</v>
      </c>
      <c r="Y12" s="186">
        <v>1.042</v>
      </c>
      <c r="Z12" s="186">
        <v>1.0620000000000001</v>
      </c>
      <c r="AA12" s="186"/>
      <c r="AB12" s="186">
        <v>1.046</v>
      </c>
      <c r="AC12" s="186">
        <v>1.17</v>
      </c>
      <c r="AD12" s="186">
        <v>1.0820000000000001</v>
      </c>
      <c r="AE12" s="186">
        <v>4.5490000000000004</v>
      </c>
      <c r="AF12" s="186"/>
      <c r="AG12" s="186">
        <v>4.806</v>
      </c>
      <c r="AH12" s="186">
        <v>5.0670000000000002</v>
      </c>
      <c r="AI12" s="186">
        <v>5.782</v>
      </c>
      <c r="AJ12" s="186">
        <v>8.68</v>
      </c>
      <c r="AK12" s="186"/>
      <c r="AL12" s="186">
        <v>10.509</v>
      </c>
      <c r="AM12" s="186">
        <v>7.883</v>
      </c>
      <c r="AN12" s="186">
        <v>8.8789999999999996</v>
      </c>
      <c r="AO12" s="186">
        <v>12.928000000000001</v>
      </c>
      <c r="AP12" s="186"/>
      <c r="AQ12" s="186">
        <v>11.723000000000001</v>
      </c>
      <c r="AR12" s="186">
        <v>13.685</v>
      </c>
      <c r="AS12" s="186">
        <v>13.983000000000001</v>
      </c>
      <c r="AT12" s="186">
        <v>6.3</v>
      </c>
      <c r="AU12" s="186"/>
      <c r="AV12" s="186">
        <v>6.734</v>
      </c>
      <c r="AW12" s="186">
        <v>7.3170000000000002</v>
      </c>
      <c r="AX12" s="186">
        <v>5.7519999999999998</v>
      </c>
      <c r="AY12" s="186">
        <v>5.9139999999999997</v>
      </c>
      <c r="AZ12" s="186"/>
      <c r="BA12" s="186">
        <v>5.8170000000000002</v>
      </c>
      <c r="BB12" s="186">
        <v>6.1760000000000002</v>
      </c>
      <c r="BC12" s="186">
        <v>6.5410000000000004</v>
      </c>
      <c r="BD12" s="186">
        <v>6.18</v>
      </c>
      <c r="BE12" s="186"/>
      <c r="BF12" s="186">
        <v>5.4119999999999999</v>
      </c>
      <c r="BG12" s="186">
        <v>4.6970000000000001</v>
      </c>
      <c r="BH12" s="186">
        <v>4.7329999999999997</v>
      </c>
      <c r="BI12" s="186">
        <v>4.9370000000000003</v>
      </c>
      <c r="BJ12" s="186"/>
      <c r="BK12" s="186">
        <v>7.0460000000000003</v>
      </c>
      <c r="BL12" s="186">
        <v>8.0630000000000006</v>
      </c>
      <c r="BM12" s="186">
        <v>7.2409999999999997</v>
      </c>
      <c r="BN12" s="186">
        <v>7.8220000000000001</v>
      </c>
      <c r="BO12" s="186">
        <v>7.8570000000000002</v>
      </c>
      <c r="BP12" s="212"/>
      <c r="BQ12" s="186">
        <v>8.2940000000000005</v>
      </c>
      <c r="BR12" s="186">
        <v>9.9659999999999993</v>
      </c>
      <c r="BS12" s="186">
        <v>8.891</v>
      </c>
      <c r="BT12" s="186">
        <v>7.9649999999999999</v>
      </c>
      <c r="BU12" s="212"/>
      <c r="BV12" s="186">
        <v>8.1839999999999993</v>
      </c>
      <c r="BW12" s="186">
        <v>10.116</v>
      </c>
      <c r="BX12" s="186">
        <v>8.7680000000000007</v>
      </c>
      <c r="BY12" s="186">
        <v>7.9649999999999999</v>
      </c>
      <c r="BZ12" s="188"/>
      <c r="CA12" s="186">
        <v>7.7060000000000004</v>
      </c>
      <c r="CB12" s="186">
        <v>12.116</v>
      </c>
      <c r="CC12" s="186">
        <v>16.439</v>
      </c>
      <c r="CD12" s="186">
        <v>13.512</v>
      </c>
      <c r="CE12" s="212"/>
      <c r="CF12" s="186">
        <v>13.782999999999999</v>
      </c>
      <c r="CG12" s="186">
        <v>16.571999999999999</v>
      </c>
      <c r="CH12" s="186">
        <v>21.073</v>
      </c>
      <c r="CI12" s="186">
        <v>18.614000000000001</v>
      </c>
      <c r="CJ12" s="212"/>
      <c r="CK12" s="186">
        <v>13.782999999999999</v>
      </c>
      <c r="CL12" s="186">
        <v>16.571999999999999</v>
      </c>
      <c r="CM12" s="186">
        <v>21.073</v>
      </c>
      <c r="CN12" s="186">
        <v>18.614000000000001</v>
      </c>
      <c r="CP12" s="186">
        <v>5.86</v>
      </c>
      <c r="CQ12" s="186">
        <v>7.4240000000000004</v>
      </c>
      <c r="CR12" s="186">
        <v>7.7990000000000004</v>
      </c>
      <c r="CS12" s="186">
        <v>7.6020000000000003</v>
      </c>
      <c r="CT12" s="212"/>
      <c r="CU12" s="186">
        <v>8.5</v>
      </c>
      <c r="CV12" s="186">
        <v>8.6999999999999993</v>
      </c>
      <c r="CW12" s="186">
        <v>10.3</v>
      </c>
      <c r="CX12" s="186">
        <v>9</v>
      </c>
      <c r="CY12" s="212"/>
      <c r="CZ12" s="186">
        <v>9</v>
      </c>
      <c r="DA12" s="186">
        <v>6</v>
      </c>
      <c r="DB12" s="186">
        <v>6</v>
      </c>
      <c r="DC12" s="186">
        <v>7</v>
      </c>
      <c r="DD12" s="212"/>
      <c r="DE12" s="186">
        <v>9</v>
      </c>
      <c r="DF12" s="186">
        <v>8</v>
      </c>
      <c r="DG12" s="186">
        <v>9</v>
      </c>
      <c r="DH12" s="186"/>
    </row>
    <row r="13" spans="2:114" ht="15" customHeight="1" outlineLevel="2" x14ac:dyDescent="0.3">
      <c r="B13" s="129" t="s">
        <v>338</v>
      </c>
      <c r="C13" s="186">
        <v>0</v>
      </c>
      <c r="D13" s="186">
        <v>0</v>
      </c>
      <c r="E13" s="186">
        <v>0</v>
      </c>
      <c r="F13" s="186">
        <v>0</v>
      </c>
      <c r="G13" s="186"/>
      <c r="H13" s="186">
        <v>0</v>
      </c>
      <c r="I13" s="186">
        <v>0</v>
      </c>
      <c r="J13" s="186">
        <v>0</v>
      </c>
      <c r="K13" s="186">
        <v>0</v>
      </c>
      <c r="L13" s="186"/>
      <c r="M13" s="186">
        <v>0</v>
      </c>
      <c r="N13" s="186">
        <v>0</v>
      </c>
      <c r="O13" s="186">
        <v>0</v>
      </c>
      <c r="P13" s="186">
        <v>0</v>
      </c>
      <c r="Q13" s="186"/>
      <c r="R13" s="186">
        <v>0</v>
      </c>
      <c r="S13" s="186">
        <v>0</v>
      </c>
      <c r="T13" s="186">
        <v>0</v>
      </c>
      <c r="U13" s="186">
        <v>0</v>
      </c>
      <c r="V13" s="186"/>
      <c r="W13" s="186">
        <v>0</v>
      </c>
      <c r="X13" s="186">
        <v>0</v>
      </c>
      <c r="Y13" s="186">
        <v>0</v>
      </c>
      <c r="Z13" s="186">
        <v>0</v>
      </c>
      <c r="AA13" s="186"/>
      <c r="AB13" s="186">
        <v>0</v>
      </c>
      <c r="AC13" s="186">
        <v>0</v>
      </c>
      <c r="AD13" s="186">
        <v>0</v>
      </c>
      <c r="AE13" s="186">
        <v>0</v>
      </c>
      <c r="AF13" s="186"/>
      <c r="AG13" s="186">
        <v>0</v>
      </c>
      <c r="AH13" s="186">
        <v>0</v>
      </c>
      <c r="AI13" s="186">
        <v>0</v>
      </c>
      <c r="AJ13" s="186">
        <v>0</v>
      </c>
      <c r="AK13" s="186"/>
      <c r="AL13" s="186">
        <v>0</v>
      </c>
      <c r="AM13" s="186">
        <v>0</v>
      </c>
      <c r="AN13" s="186">
        <v>0</v>
      </c>
      <c r="AO13" s="186">
        <v>0</v>
      </c>
      <c r="AP13" s="186"/>
      <c r="AQ13" s="186">
        <v>0</v>
      </c>
      <c r="AR13" s="186">
        <v>0</v>
      </c>
      <c r="AS13" s="186">
        <v>0</v>
      </c>
      <c r="AT13" s="186">
        <v>0</v>
      </c>
      <c r="AU13" s="186"/>
      <c r="AV13" s="186">
        <v>0</v>
      </c>
      <c r="AW13" s="186">
        <v>0</v>
      </c>
      <c r="AX13" s="186">
        <v>0</v>
      </c>
      <c r="AY13" s="186">
        <v>0</v>
      </c>
      <c r="AZ13" s="186"/>
      <c r="BA13" s="186">
        <v>0</v>
      </c>
      <c r="BB13" s="186">
        <v>0</v>
      </c>
      <c r="BC13" s="186">
        <v>0</v>
      </c>
      <c r="BD13" s="186">
        <v>0</v>
      </c>
      <c r="BE13" s="186"/>
      <c r="BF13" s="186">
        <v>0</v>
      </c>
      <c r="BG13" s="186">
        <v>0</v>
      </c>
      <c r="BH13" s="186">
        <v>0</v>
      </c>
      <c r="BI13" s="186">
        <v>0</v>
      </c>
      <c r="BJ13" s="186"/>
      <c r="BK13" s="186">
        <v>0</v>
      </c>
      <c r="BL13" s="186">
        <v>0</v>
      </c>
      <c r="BM13" s="186">
        <v>0</v>
      </c>
      <c r="BN13" s="186">
        <v>0</v>
      </c>
      <c r="BO13" s="186">
        <v>0</v>
      </c>
      <c r="BP13" s="212"/>
      <c r="BQ13" s="186">
        <v>0</v>
      </c>
      <c r="BR13" s="186">
        <v>0</v>
      </c>
      <c r="BS13" s="186">
        <v>0</v>
      </c>
      <c r="BT13" s="186">
        <v>0</v>
      </c>
      <c r="BU13" s="212"/>
      <c r="BV13" s="186">
        <v>0</v>
      </c>
      <c r="BW13" s="186">
        <v>0</v>
      </c>
      <c r="BX13" s="186">
        <v>0</v>
      </c>
      <c r="BY13" s="186">
        <v>0</v>
      </c>
      <c r="BZ13" s="188"/>
      <c r="CA13" s="186">
        <v>0</v>
      </c>
      <c r="CB13" s="186">
        <v>0</v>
      </c>
      <c r="CC13" s="186">
        <v>0</v>
      </c>
      <c r="CD13" s="186">
        <v>0</v>
      </c>
      <c r="CE13" s="212"/>
      <c r="CF13" s="186">
        <v>0</v>
      </c>
      <c r="CG13" s="186">
        <v>0</v>
      </c>
      <c r="CH13" s="186">
        <v>0</v>
      </c>
      <c r="CI13" s="186">
        <v>0</v>
      </c>
      <c r="CJ13" s="212"/>
      <c r="CK13" s="186">
        <v>0</v>
      </c>
      <c r="CL13" s="186">
        <v>0</v>
      </c>
      <c r="CM13" s="186">
        <v>0</v>
      </c>
      <c r="CN13" s="186">
        <v>0</v>
      </c>
      <c r="CP13" s="186">
        <v>0</v>
      </c>
      <c r="CQ13" s="186">
        <v>323.73099999999999</v>
      </c>
      <c r="CR13" s="186">
        <v>343.03100000000001</v>
      </c>
      <c r="CS13" s="186">
        <v>314.57400000000001</v>
      </c>
      <c r="CT13" s="212"/>
      <c r="CU13" s="186">
        <v>298.8</v>
      </c>
      <c r="CV13" s="188">
        <v>282.40000000000003</v>
      </c>
      <c r="CW13" s="186">
        <v>307.60000000000002</v>
      </c>
      <c r="CX13" s="188">
        <v>229.3</v>
      </c>
      <c r="CY13" s="212"/>
      <c r="CZ13" s="186">
        <v>248</v>
      </c>
      <c r="DA13" s="188">
        <v>257</v>
      </c>
      <c r="DB13" s="186">
        <v>273</v>
      </c>
      <c r="DC13" s="188">
        <v>148</v>
      </c>
      <c r="DD13" s="212"/>
      <c r="DE13" s="186">
        <v>127</v>
      </c>
      <c r="DF13" s="188">
        <v>733</v>
      </c>
      <c r="DG13" s="186">
        <v>0</v>
      </c>
      <c r="DH13" s="188"/>
    </row>
    <row r="14" spans="2:114" ht="15" customHeight="1" outlineLevel="2" x14ac:dyDescent="0.3">
      <c r="B14" s="129" t="s">
        <v>197</v>
      </c>
      <c r="C14" s="186">
        <v>5.03</v>
      </c>
      <c r="D14" s="186">
        <v>5.7160000000000002</v>
      </c>
      <c r="E14" s="186">
        <v>6.69</v>
      </c>
      <c r="F14" s="186">
        <v>9.2129999999999992</v>
      </c>
      <c r="G14" s="186"/>
      <c r="H14" s="186">
        <v>11.08</v>
      </c>
      <c r="I14" s="186">
        <v>11.776999999999999</v>
      </c>
      <c r="J14" s="186">
        <v>11.686</v>
      </c>
      <c r="K14" s="186">
        <v>13.02</v>
      </c>
      <c r="L14" s="186"/>
      <c r="M14" s="186">
        <v>16.076000000000001</v>
      </c>
      <c r="N14" s="186">
        <v>17.384</v>
      </c>
      <c r="O14" s="186">
        <v>17.271000000000001</v>
      </c>
      <c r="P14" s="186">
        <v>19.856999999999999</v>
      </c>
      <c r="Q14" s="186"/>
      <c r="R14" s="186">
        <v>25.373999999999999</v>
      </c>
      <c r="S14" s="186">
        <v>24.373999999999999</v>
      </c>
      <c r="T14" s="186">
        <v>23.055</v>
      </c>
      <c r="U14" s="186">
        <v>22.045000000000002</v>
      </c>
      <c r="V14" s="186"/>
      <c r="W14" s="186">
        <v>17.509</v>
      </c>
      <c r="X14" s="186">
        <v>19.800999999999998</v>
      </c>
      <c r="Y14" s="186">
        <v>18.838999999999999</v>
      </c>
      <c r="Z14" s="186">
        <v>16.491</v>
      </c>
      <c r="AA14" s="186"/>
      <c r="AB14" s="186">
        <v>15.553000000000001</v>
      </c>
      <c r="AC14" s="186">
        <v>15.467000000000001</v>
      </c>
      <c r="AD14" s="186">
        <v>17.099</v>
      </c>
      <c r="AE14" s="186">
        <v>18.669</v>
      </c>
      <c r="AF14" s="186"/>
      <c r="AG14" s="186">
        <v>18.696999999999999</v>
      </c>
      <c r="AH14" s="186">
        <v>22.094000000000001</v>
      </c>
      <c r="AI14" s="186">
        <v>22.31</v>
      </c>
      <c r="AJ14" s="186">
        <v>22.812999999999999</v>
      </c>
      <c r="AK14" s="186"/>
      <c r="AL14" s="186">
        <v>28.741</v>
      </c>
      <c r="AM14" s="186">
        <v>34.506999999999998</v>
      </c>
      <c r="AN14" s="186">
        <v>37.723999999999997</v>
      </c>
      <c r="AO14" s="186">
        <v>29.928999999999998</v>
      </c>
      <c r="AP14" s="186"/>
      <c r="AQ14" s="186">
        <v>45.683</v>
      </c>
      <c r="AR14" s="186">
        <v>43.494999999999997</v>
      </c>
      <c r="AS14" s="186">
        <v>42.21</v>
      </c>
      <c r="AT14" s="186">
        <v>143.53100000000001</v>
      </c>
      <c r="AU14" s="186"/>
      <c r="AV14" s="186">
        <v>136.096</v>
      </c>
      <c r="AW14" s="186">
        <v>130.04300000000001</v>
      </c>
      <c r="AX14" s="186">
        <v>132.95099999999999</v>
      </c>
      <c r="AY14" s="186">
        <v>139.19399999999999</v>
      </c>
      <c r="AZ14" s="186"/>
      <c r="BA14" s="186">
        <v>141.346</v>
      </c>
      <c r="BB14" s="186">
        <v>146.113</v>
      </c>
      <c r="BC14" s="186">
        <v>140.041</v>
      </c>
      <c r="BD14" s="186">
        <v>143.65700000000001</v>
      </c>
      <c r="BE14" s="186"/>
      <c r="BF14" s="186">
        <v>136.11000000000001</v>
      </c>
      <c r="BG14" s="186">
        <v>136.821</v>
      </c>
      <c r="BH14" s="186">
        <v>145.642</v>
      </c>
      <c r="BI14" s="186">
        <v>151.33500000000001</v>
      </c>
      <c r="BJ14" s="186"/>
      <c r="BK14" s="186">
        <v>152.226</v>
      </c>
      <c r="BL14" s="186">
        <v>150.21899999999999</v>
      </c>
      <c r="BM14" s="186">
        <v>163.63300000000001</v>
      </c>
      <c r="BN14" s="186">
        <v>164.27699999999999</v>
      </c>
      <c r="BO14" s="186">
        <v>172.78399999999999</v>
      </c>
      <c r="BP14" s="212"/>
      <c r="BQ14" s="186">
        <v>173.62</v>
      </c>
      <c r="BR14" s="186">
        <v>126.381</v>
      </c>
      <c r="BS14" s="186">
        <v>127.721</v>
      </c>
      <c r="BT14" s="186">
        <v>134.79499999999999</v>
      </c>
      <c r="BU14" s="212"/>
      <c r="BV14" s="186">
        <v>171.119</v>
      </c>
      <c r="BW14" s="186">
        <v>129.065</v>
      </c>
      <c r="BX14" s="186">
        <v>128.11099999999999</v>
      </c>
      <c r="BY14" s="186">
        <v>134.79499999999999</v>
      </c>
      <c r="BZ14" s="188"/>
      <c r="CA14" s="186">
        <v>193.16300000000001</v>
      </c>
      <c r="CB14" s="186">
        <v>130.08600000000001</v>
      </c>
      <c r="CC14" s="186">
        <v>168.262</v>
      </c>
      <c r="CD14" s="186">
        <v>178.864</v>
      </c>
      <c r="CE14" s="212"/>
      <c r="CF14" s="186">
        <v>184.291</v>
      </c>
      <c r="CG14" s="186">
        <v>239.99</v>
      </c>
      <c r="CH14" s="186">
        <v>286.72199999999998</v>
      </c>
      <c r="CI14" s="186">
        <v>425.40499999999997</v>
      </c>
      <c r="CJ14" s="212"/>
      <c r="CK14" s="259">
        <v>184.291</v>
      </c>
      <c r="CL14" s="186">
        <v>239.99</v>
      </c>
      <c r="CM14" s="186">
        <v>286.72199999999998</v>
      </c>
      <c r="CN14" s="186">
        <v>425.40499999999997</v>
      </c>
      <c r="CP14" s="186">
        <v>242.65899999999999</v>
      </c>
      <c r="CQ14" s="186">
        <v>333.57</v>
      </c>
      <c r="CR14" s="186">
        <v>303.274</v>
      </c>
      <c r="CS14" s="186">
        <v>350.68400000000003</v>
      </c>
      <c r="CT14" s="212"/>
      <c r="CU14" s="186">
        <v>364.5</v>
      </c>
      <c r="CV14" s="186">
        <v>328.2</v>
      </c>
      <c r="CW14" s="186">
        <v>314.3</v>
      </c>
      <c r="CX14" s="186">
        <v>306.2</v>
      </c>
      <c r="CY14" s="212"/>
      <c r="CZ14" s="186">
        <v>289</v>
      </c>
      <c r="DA14" s="186">
        <v>278</v>
      </c>
      <c r="DB14" s="186">
        <v>277</v>
      </c>
      <c r="DC14" s="186">
        <v>253</v>
      </c>
      <c r="DD14" s="212"/>
      <c r="DE14" s="186">
        <v>255</v>
      </c>
      <c r="DF14" s="186">
        <v>329</v>
      </c>
      <c r="DG14" s="186">
        <v>288</v>
      </c>
      <c r="DH14" s="186"/>
    </row>
    <row r="15" spans="2:114" s="40" customFormat="1" ht="15" customHeight="1" outlineLevel="2" x14ac:dyDescent="0.3">
      <c r="B15" s="129" t="s">
        <v>198</v>
      </c>
      <c r="C15" s="186">
        <v>0.25</v>
      </c>
      <c r="D15" s="186">
        <v>8.8999999999999996E-2</v>
      </c>
      <c r="E15" s="186">
        <v>4.2000000000000003E-2</v>
      </c>
      <c r="F15" s="186">
        <v>2.8000000000000001E-2</v>
      </c>
      <c r="G15" s="186"/>
      <c r="H15" s="186">
        <v>4.0000000000000001E-3</v>
      </c>
      <c r="I15" s="186">
        <v>4.0000000000000001E-3</v>
      </c>
      <c r="J15" s="186">
        <v>4.0000000000000001E-3</v>
      </c>
      <c r="K15" s="186">
        <v>0</v>
      </c>
      <c r="L15" s="186"/>
      <c r="M15" s="186">
        <v>7.0999999999999994E-2</v>
      </c>
      <c r="N15" s="186">
        <v>0.191</v>
      </c>
      <c r="O15" s="186">
        <v>0.185</v>
      </c>
      <c r="P15" s="186">
        <v>0.19700000000000001</v>
      </c>
      <c r="Q15" s="186"/>
      <c r="R15" s="186">
        <v>0.20599999999999999</v>
      </c>
      <c r="S15" s="186">
        <v>0.214</v>
      </c>
      <c r="T15" s="186">
        <v>0.19500000000000001</v>
      </c>
      <c r="U15" s="186">
        <v>0.17499999999999999</v>
      </c>
      <c r="V15" s="186"/>
      <c r="W15" s="186">
        <v>9.2999999999999999E-2</v>
      </c>
      <c r="X15" s="186">
        <v>0.13600000000000001</v>
      </c>
      <c r="Y15" s="186">
        <v>0.123</v>
      </c>
      <c r="Z15" s="186">
        <v>0.17699999999999999</v>
      </c>
      <c r="AA15" s="186"/>
      <c r="AB15" s="186">
        <v>0.21</v>
      </c>
      <c r="AC15" s="186">
        <v>0.255</v>
      </c>
      <c r="AD15" s="186">
        <v>0.29199999999999998</v>
      </c>
      <c r="AE15" s="186">
        <v>0.47899999999999998</v>
      </c>
      <c r="AF15" s="186"/>
      <c r="AG15" s="186">
        <v>0.56599999999999995</v>
      </c>
      <c r="AH15" s="186">
        <v>0.57799999999999996</v>
      </c>
      <c r="AI15" s="186">
        <v>0.63400000000000001</v>
      </c>
      <c r="AJ15" s="186">
        <v>0.29799999999999999</v>
      </c>
      <c r="AK15" s="186"/>
      <c r="AL15" s="186">
        <v>0.35899999999999999</v>
      </c>
      <c r="AM15" s="186">
        <v>0.53900000000000003</v>
      </c>
      <c r="AN15" s="186">
        <v>0.55200000000000005</v>
      </c>
      <c r="AO15" s="186">
        <v>0.49399999999999999</v>
      </c>
      <c r="AP15" s="186"/>
      <c r="AQ15" s="186">
        <v>0.42299999999999999</v>
      </c>
      <c r="AR15" s="186">
        <v>0.54300000000000004</v>
      </c>
      <c r="AS15" s="186">
        <v>6.89</v>
      </c>
      <c r="AT15" s="186">
        <v>9.35</v>
      </c>
      <c r="AU15" s="186"/>
      <c r="AV15" s="186">
        <v>14.015000000000001</v>
      </c>
      <c r="AW15" s="186">
        <v>48.57</v>
      </c>
      <c r="AX15" s="186">
        <v>51.16</v>
      </c>
      <c r="AY15" s="186">
        <v>66.927000000000007</v>
      </c>
      <c r="AZ15" s="186"/>
      <c r="BA15" s="186">
        <v>67.231999999999999</v>
      </c>
      <c r="BB15" s="186">
        <v>65.091999999999999</v>
      </c>
      <c r="BC15" s="186">
        <v>63.383000000000003</v>
      </c>
      <c r="BD15" s="186">
        <v>66.736000000000004</v>
      </c>
      <c r="BE15" s="186"/>
      <c r="BF15" s="186">
        <v>60.826000000000001</v>
      </c>
      <c r="BG15" s="186">
        <v>59.222999999999999</v>
      </c>
      <c r="BH15" s="186">
        <v>60.073</v>
      </c>
      <c r="BI15" s="186">
        <v>55.752000000000002</v>
      </c>
      <c r="BJ15" s="186"/>
      <c r="BK15" s="186">
        <v>49.792999999999999</v>
      </c>
      <c r="BL15" s="186">
        <v>52.64</v>
      </c>
      <c r="BM15" s="186">
        <v>50.847000000000001</v>
      </c>
      <c r="BN15" s="186">
        <v>50.600999999999999</v>
      </c>
      <c r="BO15" s="186">
        <v>3.84</v>
      </c>
      <c r="BP15" s="212"/>
      <c r="BQ15" s="186">
        <v>3.1539999999999999</v>
      </c>
      <c r="BR15" s="186">
        <v>2.1339999999999999</v>
      </c>
      <c r="BS15" s="186">
        <v>2.3159999999999998</v>
      </c>
      <c r="BT15" s="186">
        <v>1.996</v>
      </c>
      <c r="BU15" s="188"/>
      <c r="BV15" s="186">
        <v>2.35</v>
      </c>
      <c r="BW15" s="186">
        <v>2.298</v>
      </c>
      <c r="BX15" s="186">
        <v>3.4329999999999998</v>
      </c>
      <c r="BY15" s="186">
        <v>1.996</v>
      </c>
      <c r="BZ15" s="188"/>
      <c r="CA15" s="186">
        <v>2.1880000000000002</v>
      </c>
      <c r="CB15" s="186">
        <v>1.746</v>
      </c>
      <c r="CC15" s="186">
        <v>1.843</v>
      </c>
      <c r="CD15" s="186">
        <v>2.1869999999999998</v>
      </c>
      <c r="CE15" s="212"/>
      <c r="CF15" s="186">
        <v>3.2749999999999999</v>
      </c>
      <c r="CG15" s="186">
        <v>3.0910000000000002</v>
      </c>
      <c r="CH15" s="186">
        <v>2.9430000000000001</v>
      </c>
      <c r="CI15" s="186">
        <v>5.7560000000000002</v>
      </c>
      <c r="CJ15" s="188"/>
      <c r="CK15" s="186">
        <v>3.2749999999999999</v>
      </c>
      <c r="CL15" s="186">
        <v>3.0910000000000002</v>
      </c>
      <c r="CM15" s="186">
        <v>2.9430000000000001</v>
      </c>
      <c r="CN15" s="186">
        <v>5.7560000000000002</v>
      </c>
      <c r="CP15" s="186">
        <v>5.0339999999999998</v>
      </c>
      <c r="CQ15" s="186">
        <v>5.0119999999999996</v>
      </c>
      <c r="CR15" s="186">
        <v>7.0250000000000004</v>
      </c>
      <c r="CS15" s="186">
        <v>8.2279999999999998</v>
      </c>
      <c r="CT15" s="188"/>
      <c r="CU15" s="186">
        <v>6.4</v>
      </c>
      <c r="CV15" s="186">
        <v>5.4</v>
      </c>
      <c r="CW15" s="186">
        <v>5</v>
      </c>
      <c r="CX15" s="186">
        <v>8.9</v>
      </c>
      <c r="CY15" s="188"/>
      <c r="CZ15" s="186">
        <v>6</v>
      </c>
      <c r="DA15" s="186">
        <v>9</v>
      </c>
      <c r="DB15" s="186">
        <v>5</v>
      </c>
      <c r="DC15" s="186">
        <v>5</v>
      </c>
      <c r="DD15" s="188"/>
      <c r="DE15" s="186">
        <v>5</v>
      </c>
      <c r="DF15" s="186">
        <v>5</v>
      </c>
      <c r="DG15" s="186">
        <v>5</v>
      </c>
      <c r="DH15" s="186"/>
      <c r="DI15" s="123"/>
    </row>
    <row r="16" spans="2:114" ht="15" customHeight="1" outlineLevel="1" x14ac:dyDescent="0.3">
      <c r="B16" s="3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6"/>
      <c r="AQ16" s="186"/>
      <c r="AR16" s="186"/>
      <c r="AS16" s="186"/>
      <c r="AT16" s="186"/>
      <c r="AU16" s="186"/>
      <c r="AV16" s="186"/>
      <c r="AW16" s="186"/>
      <c r="AX16" s="186"/>
      <c r="AY16" s="186"/>
      <c r="AZ16" s="186"/>
      <c r="BA16" s="186"/>
      <c r="BB16" s="186"/>
      <c r="BC16" s="186"/>
      <c r="BD16" s="186"/>
      <c r="BE16" s="186"/>
      <c r="BF16" s="186"/>
      <c r="BG16" s="186"/>
      <c r="BH16" s="186"/>
      <c r="BI16" s="186"/>
      <c r="BJ16" s="186"/>
      <c r="BK16" s="186"/>
      <c r="BL16" s="186"/>
      <c r="BM16" s="188"/>
      <c r="BN16" s="186"/>
      <c r="BO16" s="186"/>
      <c r="BP16" s="212"/>
      <c r="BQ16" s="188"/>
      <c r="BR16" s="188"/>
      <c r="BS16" s="188"/>
      <c r="BT16" s="188"/>
      <c r="BU16" s="212"/>
      <c r="BV16" s="188"/>
      <c r="BW16" s="188"/>
      <c r="BX16" s="188"/>
      <c r="BY16" s="188"/>
      <c r="BZ16" s="188"/>
      <c r="CA16" s="188"/>
      <c r="CB16" s="188"/>
      <c r="CC16" s="188"/>
      <c r="CD16" s="188"/>
      <c r="CE16" s="212"/>
      <c r="CF16" s="188"/>
      <c r="CG16" s="188"/>
      <c r="CH16" s="188"/>
      <c r="CI16" s="188"/>
      <c r="CJ16" s="212"/>
      <c r="CK16" s="188"/>
      <c r="CL16" s="188"/>
      <c r="CM16" s="188"/>
      <c r="CN16" s="188"/>
      <c r="CP16" s="188"/>
      <c r="CQ16" s="188"/>
      <c r="CR16" s="188"/>
      <c r="CS16" s="188"/>
      <c r="CT16" s="212"/>
      <c r="CU16" s="188"/>
      <c r="CV16" s="188"/>
      <c r="CW16" s="188"/>
      <c r="CX16" s="188"/>
      <c r="CY16" s="212"/>
      <c r="CZ16" s="188"/>
      <c r="DA16" s="188"/>
      <c r="DB16" s="188"/>
      <c r="DC16" s="188"/>
      <c r="DD16" s="212"/>
      <c r="DE16" s="188"/>
      <c r="DF16" s="188"/>
      <c r="DG16" s="188"/>
      <c r="DH16" s="188"/>
    </row>
    <row r="17" spans="2:113" ht="15" customHeight="1" outlineLevel="1" x14ac:dyDescent="0.3">
      <c r="B17" s="128" t="s">
        <v>199</v>
      </c>
      <c r="C17" s="262">
        <v>228.92600000000002</v>
      </c>
      <c r="D17" s="262">
        <v>240.84199999999998</v>
      </c>
      <c r="E17" s="262">
        <v>290.99400000000003</v>
      </c>
      <c r="F17" s="262">
        <v>316.48500000000001</v>
      </c>
      <c r="G17" s="186"/>
      <c r="H17" s="262">
        <v>324.76800000000003</v>
      </c>
      <c r="I17" s="262">
        <v>352.42599999999993</v>
      </c>
      <c r="J17" s="262">
        <v>373.29500000000002</v>
      </c>
      <c r="K17" s="262">
        <v>409.11200000000002</v>
      </c>
      <c r="L17" s="186"/>
      <c r="M17" s="184">
        <v>398.66500000000002</v>
      </c>
      <c r="N17" s="184">
        <v>460.80599999999998</v>
      </c>
      <c r="O17" s="184">
        <v>503.11799999999999</v>
      </c>
      <c r="P17" s="184">
        <v>659.50400000000002</v>
      </c>
      <c r="Q17" s="186"/>
      <c r="R17" s="184">
        <v>640.29899999999998</v>
      </c>
      <c r="S17" s="184">
        <v>575.11900000000003</v>
      </c>
      <c r="T17" s="184">
        <v>540.98599999999999</v>
      </c>
      <c r="U17" s="184">
        <v>621.61</v>
      </c>
      <c r="V17" s="186"/>
      <c r="W17" s="184">
        <v>587.42399999999998</v>
      </c>
      <c r="X17" s="184">
        <v>708.09400000000005</v>
      </c>
      <c r="Y17" s="184">
        <v>689.56282999999996</v>
      </c>
      <c r="Z17" s="184">
        <v>716.44600000000003</v>
      </c>
      <c r="AA17" s="186"/>
      <c r="AB17" s="184">
        <v>650.45100000000002</v>
      </c>
      <c r="AC17" s="184">
        <v>785.80600000000004</v>
      </c>
      <c r="AD17" s="184">
        <v>762.06299999999999</v>
      </c>
      <c r="AE17" s="184">
        <v>868.93100000000004</v>
      </c>
      <c r="AF17" s="186"/>
      <c r="AG17" s="184">
        <v>810.06700000000001</v>
      </c>
      <c r="AH17" s="184">
        <v>924.41800000000001</v>
      </c>
      <c r="AI17" s="184">
        <v>947.774</v>
      </c>
      <c r="AJ17" s="184">
        <v>1022.366</v>
      </c>
      <c r="AK17" s="186"/>
      <c r="AL17" s="184">
        <v>1051.5029999999999</v>
      </c>
      <c r="AM17" s="184">
        <v>1208.4880000000001</v>
      </c>
      <c r="AN17" s="184">
        <v>1238.049</v>
      </c>
      <c r="AO17" s="184">
        <v>1259.662</v>
      </c>
      <c r="AP17" s="186"/>
      <c r="AQ17" s="184">
        <v>1246.5640000000001</v>
      </c>
      <c r="AR17" s="184">
        <v>1395.729</v>
      </c>
      <c r="AS17" s="184">
        <v>1419.857</v>
      </c>
      <c r="AT17" s="184">
        <v>1417.31</v>
      </c>
      <c r="AU17" s="186"/>
      <c r="AV17" s="184">
        <v>1564.9829999999999</v>
      </c>
      <c r="AW17" s="184">
        <v>1601.8440000000001</v>
      </c>
      <c r="AX17" s="184">
        <v>1742.2380000000001</v>
      </c>
      <c r="AY17" s="184">
        <v>1768.173</v>
      </c>
      <c r="AZ17" s="186"/>
      <c r="BA17" s="184">
        <v>1761.5689999999997</v>
      </c>
      <c r="BB17" s="184">
        <v>1913.259</v>
      </c>
      <c r="BC17" s="184">
        <v>1954.6579999999999</v>
      </c>
      <c r="BD17" s="184">
        <v>1839.2679999999998</v>
      </c>
      <c r="BE17" s="186"/>
      <c r="BF17" s="184">
        <v>1855.9169999999999</v>
      </c>
      <c r="BG17" s="184">
        <v>2146.2849999999999</v>
      </c>
      <c r="BH17" s="184">
        <v>2204.9789999999998</v>
      </c>
      <c r="BI17" s="184">
        <v>2289.4629999999997</v>
      </c>
      <c r="BJ17" s="186"/>
      <c r="BK17" s="184">
        <v>2163.819</v>
      </c>
      <c r="BL17" s="184">
        <v>2630.8820000000005</v>
      </c>
      <c r="BM17" s="184">
        <v>2951.5050000000001</v>
      </c>
      <c r="BN17" s="184">
        <v>2963.056</v>
      </c>
      <c r="BO17" s="184">
        <v>2626.7939999999999</v>
      </c>
      <c r="BP17" s="212"/>
      <c r="BQ17" s="184">
        <v>2750.1709999999998</v>
      </c>
      <c r="BR17" s="184">
        <v>3197.317</v>
      </c>
      <c r="BS17" s="184">
        <v>3357.8870000000002</v>
      </c>
      <c r="BT17" s="184">
        <v>3735.143</v>
      </c>
      <c r="BU17" s="212"/>
      <c r="BV17" s="184">
        <v>2747.913</v>
      </c>
      <c r="BW17" s="184">
        <v>3253.723</v>
      </c>
      <c r="BX17" s="184">
        <v>3176.6219999999998</v>
      </c>
      <c r="BY17" s="184">
        <v>3735.143</v>
      </c>
      <c r="BZ17" s="188"/>
      <c r="CA17" s="184">
        <v>4064.998</v>
      </c>
      <c r="CB17" s="184">
        <v>3744.0549999999998</v>
      </c>
      <c r="CC17" s="184">
        <v>4467.473</v>
      </c>
      <c r="CD17" s="184">
        <v>4733.2</v>
      </c>
      <c r="CE17" s="212"/>
      <c r="CF17" s="184">
        <v>4952.7359999999999</v>
      </c>
      <c r="CG17" s="184">
        <v>5323.0510000000004</v>
      </c>
      <c r="CH17" s="184">
        <v>6238.402</v>
      </c>
      <c r="CI17" s="184">
        <v>7107.5330000000004</v>
      </c>
      <c r="CJ17" s="212"/>
      <c r="CK17" s="184">
        <v>4952.7359999999999</v>
      </c>
      <c r="CL17" s="184">
        <v>5323.0510000000004</v>
      </c>
      <c r="CM17" s="184">
        <v>6238.402</v>
      </c>
      <c r="CN17" s="184">
        <v>7225.3829999999998</v>
      </c>
      <c r="CP17" s="184">
        <v>6750.6450000000004</v>
      </c>
      <c r="CQ17" s="184">
        <v>8434.2340000000004</v>
      </c>
      <c r="CR17" s="184">
        <v>6676.8459999999995</v>
      </c>
      <c r="CS17" s="184">
        <v>5569.2669999999998</v>
      </c>
      <c r="CT17" s="212"/>
      <c r="CU17" s="184">
        <v>5841</v>
      </c>
      <c r="CV17" s="184">
        <v>5634.4000000000005</v>
      </c>
      <c r="CW17" s="184">
        <v>5787</v>
      </c>
      <c r="CX17" s="184">
        <v>5828.7</v>
      </c>
      <c r="CY17" s="212"/>
      <c r="CZ17" s="184">
        <v>6534</v>
      </c>
      <c r="DA17" s="184">
        <v>7225</v>
      </c>
      <c r="DB17" s="184">
        <v>7420</v>
      </c>
      <c r="DC17" s="184">
        <v>7629</v>
      </c>
      <c r="DD17" s="212"/>
      <c r="DE17" s="184">
        <v>8369</v>
      </c>
      <c r="DF17" s="184">
        <v>7776</v>
      </c>
      <c r="DG17" s="184">
        <v>7291</v>
      </c>
      <c r="DH17" s="184"/>
    </row>
    <row r="18" spans="2:113" ht="15" customHeight="1" outlineLevel="2" x14ac:dyDescent="0.3">
      <c r="B18" s="129" t="s">
        <v>200</v>
      </c>
      <c r="C18" s="261">
        <v>170.19300000000001</v>
      </c>
      <c r="D18" s="261">
        <v>172.95</v>
      </c>
      <c r="E18" s="261">
        <v>210.38300000000001</v>
      </c>
      <c r="F18" s="261">
        <v>230.435</v>
      </c>
      <c r="G18" s="186"/>
      <c r="H18" s="261">
        <v>234.02600000000001</v>
      </c>
      <c r="I18" s="261">
        <v>262.82900000000001</v>
      </c>
      <c r="J18" s="261">
        <v>263.86900000000003</v>
      </c>
      <c r="K18" s="261">
        <v>289.52699999999999</v>
      </c>
      <c r="L18" s="186"/>
      <c r="M18" s="261">
        <v>280.14</v>
      </c>
      <c r="N18" s="261">
        <v>316.33699999999999</v>
      </c>
      <c r="O18" s="261">
        <v>342.86799999999999</v>
      </c>
      <c r="P18" s="261">
        <v>462.64400000000001</v>
      </c>
      <c r="Q18" s="186"/>
      <c r="R18" s="186">
        <v>492.05500000000001</v>
      </c>
      <c r="S18" s="186">
        <v>414.84300000000002</v>
      </c>
      <c r="T18" s="186">
        <v>361.69</v>
      </c>
      <c r="U18" s="186">
        <v>322.75599999999997</v>
      </c>
      <c r="V18" s="186"/>
      <c r="W18" s="186">
        <v>334.327</v>
      </c>
      <c r="X18" s="186">
        <v>389.053</v>
      </c>
      <c r="Y18" s="186">
        <v>423.43299999999999</v>
      </c>
      <c r="Z18" s="186">
        <v>424.43700000000001</v>
      </c>
      <c r="AA18" s="186"/>
      <c r="AB18" s="186">
        <v>420.34699999999998</v>
      </c>
      <c r="AC18" s="186">
        <v>503.27499999999998</v>
      </c>
      <c r="AD18" s="186">
        <v>553.61300000000006</v>
      </c>
      <c r="AE18" s="186">
        <v>594.60599999999999</v>
      </c>
      <c r="AF18" s="186"/>
      <c r="AG18" s="186">
        <v>578.26900000000001</v>
      </c>
      <c r="AH18" s="186">
        <v>607.13</v>
      </c>
      <c r="AI18" s="186">
        <v>658.20399999999995</v>
      </c>
      <c r="AJ18" s="186">
        <v>656.07</v>
      </c>
      <c r="AK18" s="186"/>
      <c r="AL18" s="186">
        <v>715.83699999999999</v>
      </c>
      <c r="AM18" s="186">
        <v>820.25699999999995</v>
      </c>
      <c r="AN18" s="186">
        <v>845.20100000000002</v>
      </c>
      <c r="AO18" s="186">
        <v>805.03800000000001</v>
      </c>
      <c r="AP18" s="186"/>
      <c r="AQ18" s="186">
        <v>837.57600000000002</v>
      </c>
      <c r="AR18" s="186">
        <v>963.09900000000005</v>
      </c>
      <c r="AS18" s="186">
        <v>1036.797</v>
      </c>
      <c r="AT18" s="186">
        <v>979.34500000000003</v>
      </c>
      <c r="AU18" s="186"/>
      <c r="AV18" s="186">
        <v>1131.08</v>
      </c>
      <c r="AW18" s="186">
        <v>1167.144</v>
      </c>
      <c r="AX18" s="186">
        <v>1335.973</v>
      </c>
      <c r="AY18" s="186">
        <v>1319.7349999999999</v>
      </c>
      <c r="AZ18" s="186"/>
      <c r="BA18" s="186">
        <v>1373.6279999999999</v>
      </c>
      <c r="BB18" s="186">
        <v>1443.972</v>
      </c>
      <c r="BC18" s="186">
        <v>1438.251</v>
      </c>
      <c r="BD18" s="186">
        <v>1164.135</v>
      </c>
      <c r="BE18" s="186"/>
      <c r="BF18" s="186">
        <v>1251.4380000000001</v>
      </c>
      <c r="BG18" s="186">
        <v>1481.597</v>
      </c>
      <c r="BH18" s="186">
        <v>1638.7139999999999</v>
      </c>
      <c r="BI18" s="186">
        <v>1475.1869999999999</v>
      </c>
      <c r="BJ18" s="186"/>
      <c r="BK18" s="186">
        <v>1402.9010000000001</v>
      </c>
      <c r="BL18" s="186">
        <v>1512.2270000000001</v>
      </c>
      <c r="BM18" s="186">
        <v>1608.8050000000001</v>
      </c>
      <c r="BN18" s="186">
        <v>1590.3679999999999</v>
      </c>
      <c r="BO18" s="186">
        <v>1210.26</v>
      </c>
      <c r="BP18" s="212"/>
      <c r="BQ18" s="186">
        <v>1370.0239999999999</v>
      </c>
      <c r="BR18" s="186">
        <v>1984.838</v>
      </c>
      <c r="BS18" s="186">
        <v>2022.992</v>
      </c>
      <c r="BT18" s="186">
        <v>1921.1389999999999</v>
      </c>
      <c r="BU18" s="212"/>
      <c r="BV18" s="186">
        <v>1517.8679999999999</v>
      </c>
      <c r="BW18" s="186">
        <v>1958.6379999999999</v>
      </c>
      <c r="BX18" s="186">
        <v>1857.34</v>
      </c>
      <c r="BY18" s="186">
        <v>1921.1389999999999</v>
      </c>
      <c r="BZ18" s="188"/>
      <c r="CA18" s="186">
        <v>1992.377</v>
      </c>
      <c r="CB18" s="186">
        <v>1641.7339999999999</v>
      </c>
      <c r="CC18" s="186">
        <v>1643.422</v>
      </c>
      <c r="CD18" s="186">
        <v>2074.4470000000001</v>
      </c>
      <c r="CE18" s="212"/>
      <c r="CF18" s="186">
        <v>2239.3359999999998</v>
      </c>
      <c r="CG18" s="186">
        <v>2310.9850000000001</v>
      </c>
      <c r="CH18" s="186">
        <v>2961.578</v>
      </c>
      <c r="CI18" s="186">
        <v>3864.1129999999998</v>
      </c>
      <c r="CJ18" s="212"/>
      <c r="CK18" s="186">
        <v>2239.3359999999998</v>
      </c>
      <c r="CL18" s="186">
        <v>2310.9850000000001</v>
      </c>
      <c r="CM18" s="186">
        <v>2961.578</v>
      </c>
      <c r="CN18" s="186">
        <v>3981.9630000000002</v>
      </c>
      <c r="CP18" s="186">
        <v>3663.4160000000002</v>
      </c>
      <c r="CQ18" s="186">
        <v>4445.1030000000001</v>
      </c>
      <c r="CR18" s="186">
        <v>3479.029</v>
      </c>
      <c r="CS18" s="186">
        <v>3353.404</v>
      </c>
      <c r="CT18" s="212"/>
      <c r="CU18" s="186">
        <v>3327.6</v>
      </c>
      <c r="CV18" s="186">
        <v>3126.4</v>
      </c>
      <c r="CW18" s="186">
        <v>3186.8</v>
      </c>
      <c r="CX18" s="186">
        <v>3040.3</v>
      </c>
      <c r="CY18" s="212"/>
      <c r="CZ18" s="186">
        <v>3189</v>
      </c>
      <c r="DA18" s="186">
        <v>3905</v>
      </c>
      <c r="DB18" s="186">
        <v>4094</v>
      </c>
      <c r="DC18" s="186">
        <v>4669</v>
      </c>
      <c r="DD18" s="212"/>
      <c r="DE18" s="186">
        <v>4786</v>
      </c>
      <c r="DF18" s="186">
        <v>5217</v>
      </c>
      <c r="DG18" s="186">
        <v>4801</v>
      </c>
      <c r="DH18" s="186"/>
    </row>
    <row r="19" spans="2:113" ht="15" customHeight="1" outlineLevel="2" x14ac:dyDescent="0.3">
      <c r="B19" s="129" t="s">
        <v>201</v>
      </c>
      <c r="C19" s="261">
        <v>29.282</v>
      </c>
      <c r="D19" s="261">
        <v>32.421999999999997</v>
      </c>
      <c r="E19" s="261">
        <v>35.917999999999999</v>
      </c>
      <c r="F19" s="261">
        <v>36.247999999999998</v>
      </c>
      <c r="G19" s="186"/>
      <c r="H19" s="261">
        <v>37.573</v>
      </c>
      <c r="I19" s="261">
        <v>38.200000000000003</v>
      </c>
      <c r="J19" s="261">
        <v>43.883000000000003</v>
      </c>
      <c r="K19" s="261">
        <v>45.815999999999995</v>
      </c>
      <c r="L19" s="186"/>
      <c r="M19" s="261">
        <v>45.198999999999998</v>
      </c>
      <c r="N19" s="261">
        <v>63.347000000000008</v>
      </c>
      <c r="O19" s="261">
        <v>65.905000000000001</v>
      </c>
      <c r="P19" s="261">
        <v>75.244</v>
      </c>
      <c r="Q19" s="186"/>
      <c r="R19" s="186">
        <v>76.436000000000007</v>
      </c>
      <c r="S19" s="186">
        <v>92.971000000000004</v>
      </c>
      <c r="T19" s="186">
        <v>74.039000000000001</v>
      </c>
      <c r="U19" s="186">
        <v>78.271000000000001</v>
      </c>
      <c r="V19" s="186"/>
      <c r="W19" s="186">
        <v>73.605999999999995</v>
      </c>
      <c r="X19" s="186">
        <v>82.584999999999994</v>
      </c>
      <c r="Y19" s="186">
        <v>81.810829999999996</v>
      </c>
      <c r="Z19" s="186">
        <v>95.742000000000004</v>
      </c>
      <c r="AA19" s="186"/>
      <c r="AB19" s="186">
        <v>94.613</v>
      </c>
      <c r="AC19" s="186">
        <v>97.438000000000002</v>
      </c>
      <c r="AD19" s="186">
        <v>100.66</v>
      </c>
      <c r="AE19" s="186">
        <v>114.313</v>
      </c>
      <c r="AF19" s="186"/>
      <c r="AG19" s="186">
        <v>105.35599999999999</v>
      </c>
      <c r="AH19" s="186">
        <v>120.02</v>
      </c>
      <c r="AI19" s="186">
        <v>135.577</v>
      </c>
      <c r="AJ19" s="186">
        <v>130.36000000000001</v>
      </c>
      <c r="AK19" s="186"/>
      <c r="AL19" s="186">
        <v>141.02799999999999</v>
      </c>
      <c r="AM19" s="186">
        <v>142.68199999999999</v>
      </c>
      <c r="AN19" s="186">
        <v>149.41800000000001</v>
      </c>
      <c r="AO19" s="186">
        <v>163.255</v>
      </c>
      <c r="AP19" s="186"/>
      <c r="AQ19" s="186">
        <v>163.803</v>
      </c>
      <c r="AR19" s="186">
        <v>157.93100000000001</v>
      </c>
      <c r="AS19" s="186">
        <v>159.11000000000001</v>
      </c>
      <c r="AT19" s="186">
        <v>176.947</v>
      </c>
      <c r="AU19" s="186"/>
      <c r="AV19" s="186">
        <v>224.125</v>
      </c>
      <c r="AW19" s="186">
        <v>192.00800000000001</v>
      </c>
      <c r="AX19" s="186">
        <v>186.57499999999999</v>
      </c>
      <c r="AY19" s="186">
        <v>115.086</v>
      </c>
      <c r="AZ19" s="186"/>
      <c r="BA19" s="186">
        <v>109.648</v>
      </c>
      <c r="BB19" s="186">
        <v>116.465</v>
      </c>
      <c r="BC19" s="186">
        <v>112.755</v>
      </c>
      <c r="BD19" s="186">
        <v>165.38900000000001</v>
      </c>
      <c r="BE19" s="186"/>
      <c r="BF19" s="186">
        <v>154.78100000000001</v>
      </c>
      <c r="BG19" s="186">
        <v>134.75200000000001</v>
      </c>
      <c r="BH19" s="186">
        <v>181.47499999999999</v>
      </c>
      <c r="BI19" s="186">
        <v>199.648</v>
      </c>
      <c r="BJ19" s="186"/>
      <c r="BK19" s="186">
        <v>143.976</v>
      </c>
      <c r="BL19" s="186">
        <v>121.42100000000001</v>
      </c>
      <c r="BM19" s="186">
        <v>129.03399999999999</v>
      </c>
      <c r="BN19" s="186">
        <v>121.729</v>
      </c>
      <c r="BO19" s="186">
        <v>103.557</v>
      </c>
      <c r="BP19" s="212"/>
      <c r="BQ19" s="186">
        <v>177.12</v>
      </c>
      <c r="BR19" s="186">
        <v>167.309</v>
      </c>
      <c r="BS19" s="186">
        <v>154.50800000000001</v>
      </c>
      <c r="BT19" s="186">
        <v>143.78299999999999</v>
      </c>
      <c r="BU19" s="212"/>
      <c r="BV19" s="186">
        <v>171.429</v>
      </c>
      <c r="BW19" s="186">
        <v>145.99100000000001</v>
      </c>
      <c r="BX19" s="186">
        <v>183.142</v>
      </c>
      <c r="BY19" s="186">
        <v>143.78299999999999</v>
      </c>
      <c r="BZ19" s="188"/>
      <c r="CA19" s="186">
        <v>155.65</v>
      </c>
      <c r="CB19" s="186">
        <v>155.16200000000001</v>
      </c>
      <c r="CC19" s="186">
        <v>189.17</v>
      </c>
      <c r="CD19" s="186">
        <v>158.05500000000001</v>
      </c>
      <c r="CE19" s="212"/>
      <c r="CF19" s="186">
        <v>203.517</v>
      </c>
      <c r="CG19" s="186">
        <v>162.339</v>
      </c>
      <c r="CH19" s="186">
        <v>224.06299999999999</v>
      </c>
      <c r="CI19" s="186">
        <v>246.077</v>
      </c>
      <c r="CJ19" s="212"/>
      <c r="CK19" s="186">
        <v>203.517</v>
      </c>
      <c r="CL19" s="186">
        <v>162.339</v>
      </c>
      <c r="CM19" s="186">
        <v>224.06299999999999</v>
      </c>
      <c r="CN19" s="186">
        <v>246.077</v>
      </c>
      <c r="CP19" s="186">
        <v>210.06899999999999</v>
      </c>
      <c r="CQ19" s="186">
        <v>1322.634</v>
      </c>
      <c r="CR19" s="186">
        <v>1104.6400000000001</v>
      </c>
      <c r="CS19" s="186">
        <v>944.09500000000003</v>
      </c>
      <c r="CT19" s="212"/>
      <c r="CU19" s="186">
        <v>885.7</v>
      </c>
      <c r="CV19" s="186">
        <v>894.6</v>
      </c>
      <c r="CW19" s="186">
        <v>804.6</v>
      </c>
      <c r="CX19" s="186">
        <v>809.7</v>
      </c>
      <c r="CY19" s="212"/>
      <c r="CZ19" s="186">
        <v>903</v>
      </c>
      <c r="DA19" s="186">
        <v>765</v>
      </c>
      <c r="DB19" s="186">
        <v>841</v>
      </c>
      <c r="DC19" s="186">
        <v>757</v>
      </c>
      <c r="DD19" s="212"/>
      <c r="DE19" s="186">
        <v>789</v>
      </c>
      <c r="DF19" s="186">
        <v>202</v>
      </c>
      <c r="DG19" s="186">
        <v>215</v>
      </c>
      <c r="DH19" s="186"/>
    </row>
    <row r="20" spans="2:113" ht="15" customHeight="1" outlineLevel="2" x14ac:dyDescent="0.3">
      <c r="B20" s="129" t="s">
        <v>202</v>
      </c>
      <c r="C20" s="261">
        <v>0</v>
      </c>
      <c r="D20" s="261">
        <v>0</v>
      </c>
      <c r="E20" s="261">
        <v>0</v>
      </c>
      <c r="F20" s="261">
        <v>0</v>
      </c>
      <c r="G20" s="186"/>
      <c r="H20" s="261">
        <v>0</v>
      </c>
      <c r="I20" s="261">
        <v>0</v>
      </c>
      <c r="J20" s="261">
        <v>0</v>
      </c>
      <c r="K20" s="261">
        <v>0</v>
      </c>
      <c r="L20" s="186"/>
      <c r="M20" s="261">
        <v>0</v>
      </c>
      <c r="N20" s="261">
        <v>0</v>
      </c>
      <c r="O20" s="261">
        <v>0</v>
      </c>
      <c r="P20" s="261">
        <v>0</v>
      </c>
      <c r="Q20" s="186"/>
      <c r="R20" s="186">
        <v>0</v>
      </c>
      <c r="S20" s="186">
        <v>0</v>
      </c>
      <c r="T20" s="186">
        <v>0.11899999999999999</v>
      </c>
      <c r="U20" s="186">
        <v>0</v>
      </c>
      <c r="V20" s="186"/>
      <c r="W20" s="186">
        <v>6.0579999999999998</v>
      </c>
      <c r="X20" s="186">
        <v>1.5369999999999999</v>
      </c>
      <c r="Y20" s="186">
        <v>9.9359999999999999</v>
      </c>
      <c r="Z20" s="186">
        <v>0.54200000000000004</v>
      </c>
      <c r="AA20" s="186"/>
      <c r="AB20" s="186">
        <v>4.6890000000000001</v>
      </c>
      <c r="AC20" s="186">
        <v>2.5840000000000001</v>
      </c>
      <c r="AD20" s="186">
        <v>3.2770000000000001</v>
      </c>
      <c r="AE20" s="186">
        <v>1.9359999999999999</v>
      </c>
      <c r="AF20" s="186"/>
      <c r="AG20" s="186">
        <v>6.39</v>
      </c>
      <c r="AH20" s="186">
        <v>3.629</v>
      </c>
      <c r="AI20" s="186">
        <v>0.40600000000000003</v>
      </c>
      <c r="AJ20" s="186">
        <v>5.266</v>
      </c>
      <c r="AK20" s="186"/>
      <c r="AL20" s="186">
        <v>10.010999999999999</v>
      </c>
      <c r="AM20" s="186">
        <v>8.7569999999999997</v>
      </c>
      <c r="AN20" s="186">
        <v>2.1269999999999998</v>
      </c>
      <c r="AO20" s="186">
        <v>17.207000000000001</v>
      </c>
      <c r="AP20" s="186"/>
      <c r="AQ20" s="186">
        <v>21.129000000000001</v>
      </c>
      <c r="AR20" s="186">
        <v>23.457999999999998</v>
      </c>
      <c r="AS20" s="186">
        <v>18</v>
      </c>
      <c r="AT20" s="186">
        <v>11.194000000000001</v>
      </c>
      <c r="AU20" s="186"/>
      <c r="AV20" s="186">
        <v>25.49</v>
      </c>
      <c r="AW20" s="186">
        <v>36.002000000000002</v>
      </c>
      <c r="AX20" s="186">
        <v>41.61</v>
      </c>
      <c r="AY20" s="186">
        <v>47.017000000000003</v>
      </c>
      <c r="AZ20" s="186"/>
      <c r="BA20" s="186">
        <v>69.27</v>
      </c>
      <c r="BB20" s="186">
        <v>67.375</v>
      </c>
      <c r="BC20" s="186">
        <v>66.528999999999996</v>
      </c>
      <c r="BD20" s="186">
        <v>75.274000000000001</v>
      </c>
      <c r="BE20" s="186"/>
      <c r="BF20" s="186">
        <v>60.756999999999998</v>
      </c>
      <c r="BG20" s="186">
        <v>22.084</v>
      </c>
      <c r="BH20" s="186">
        <v>23.582999999999998</v>
      </c>
      <c r="BI20" s="186">
        <v>6.3940000000000001</v>
      </c>
      <c r="BJ20" s="186"/>
      <c r="BK20" s="186">
        <v>16.050999999999998</v>
      </c>
      <c r="BL20" s="186">
        <v>6.2649999999999997</v>
      </c>
      <c r="BM20" s="186">
        <v>7.3579999999999997</v>
      </c>
      <c r="BN20" s="186">
        <v>0.377</v>
      </c>
      <c r="BO20" s="186">
        <v>1.327</v>
      </c>
      <c r="BP20" s="212"/>
      <c r="BQ20" s="186">
        <v>12.574</v>
      </c>
      <c r="BR20" s="186">
        <v>8.11</v>
      </c>
      <c r="BS20" s="186">
        <v>7.6970000000000001</v>
      </c>
      <c r="BT20" s="186">
        <v>7.87</v>
      </c>
      <c r="BU20" s="212"/>
      <c r="BV20" s="186">
        <v>9.0660000000000007</v>
      </c>
      <c r="BW20" s="186">
        <v>12.62</v>
      </c>
      <c r="BX20" s="186">
        <v>3.6379999999999999</v>
      </c>
      <c r="BY20" s="186">
        <v>7.87</v>
      </c>
      <c r="BZ20" s="188"/>
      <c r="CA20" s="186">
        <v>15.993</v>
      </c>
      <c r="CB20" s="186">
        <v>63.956000000000003</v>
      </c>
      <c r="CC20" s="186">
        <v>80.766999999999996</v>
      </c>
      <c r="CD20" s="186">
        <v>102.726</v>
      </c>
      <c r="CE20" s="212"/>
      <c r="CF20" s="186">
        <v>133.77600000000001</v>
      </c>
      <c r="CG20" s="186">
        <v>104.30800000000001</v>
      </c>
      <c r="CH20" s="186">
        <v>10.84</v>
      </c>
      <c r="CI20" s="186">
        <v>33.929000000000002</v>
      </c>
      <c r="CJ20" s="212"/>
      <c r="CK20" s="186">
        <v>133.77600000000001</v>
      </c>
      <c r="CL20" s="186">
        <v>104.30800000000001</v>
      </c>
      <c r="CM20" s="186">
        <v>10.84</v>
      </c>
      <c r="CN20" s="186">
        <v>33.929000000000002</v>
      </c>
      <c r="CP20" s="186">
        <v>10.91</v>
      </c>
      <c r="CQ20" s="186">
        <v>13.279</v>
      </c>
      <c r="CR20" s="186">
        <v>8.9459999999999997</v>
      </c>
      <c r="CS20" s="186">
        <v>8.4710000000000001</v>
      </c>
      <c r="CT20" s="212"/>
      <c r="CU20" s="186">
        <v>12.9</v>
      </c>
      <c r="CV20" s="186">
        <v>51</v>
      </c>
      <c r="CW20" s="186">
        <v>31.4</v>
      </c>
      <c r="CX20" s="186">
        <v>36.200000000000003</v>
      </c>
      <c r="CY20" s="212"/>
      <c r="CZ20" s="186">
        <v>26</v>
      </c>
      <c r="DA20" s="186">
        <v>18</v>
      </c>
      <c r="DB20" s="186">
        <v>22</v>
      </c>
      <c r="DC20" s="186">
        <v>15</v>
      </c>
      <c r="DD20" s="212"/>
      <c r="DE20" s="186">
        <v>18</v>
      </c>
      <c r="DF20" s="186">
        <v>28</v>
      </c>
      <c r="DG20" s="186">
        <v>26</v>
      </c>
      <c r="DH20" s="186"/>
    </row>
    <row r="21" spans="2:113" ht="15" customHeight="1" outlineLevel="2" x14ac:dyDescent="0.3">
      <c r="B21" s="129" t="s">
        <v>203</v>
      </c>
      <c r="C21" s="261">
        <v>16.486999999999998</v>
      </c>
      <c r="D21" s="261">
        <v>17.811</v>
      </c>
      <c r="E21" s="261">
        <v>23.515000000000001</v>
      </c>
      <c r="F21" s="261">
        <v>14.223000000000001</v>
      </c>
      <c r="G21" s="263"/>
      <c r="H21" s="261">
        <v>19.558</v>
      </c>
      <c r="I21" s="261">
        <v>12.893000000000001</v>
      </c>
      <c r="J21" s="261">
        <v>18.951000000000001</v>
      </c>
      <c r="K21" s="261">
        <v>14.993</v>
      </c>
      <c r="L21" s="263"/>
      <c r="M21" s="261">
        <v>27.148</v>
      </c>
      <c r="N21" s="261">
        <v>25.651</v>
      </c>
      <c r="O21" s="261">
        <v>38.978000000000002</v>
      </c>
      <c r="P21" s="261">
        <v>25.651</v>
      </c>
      <c r="Q21" s="186"/>
      <c r="R21" s="186">
        <v>19.057000000000002</v>
      </c>
      <c r="S21" s="186">
        <v>11.777000000000001</v>
      </c>
      <c r="T21" s="186">
        <v>14.495999999999999</v>
      </c>
      <c r="U21" s="186">
        <v>15.154999999999999</v>
      </c>
      <c r="V21" s="186"/>
      <c r="W21" s="186">
        <v>18.943000000000001</v>
      </c>
      <c r="X21" s="186">
        <v>19.277999999999999</v>
      </c>
      <c r="Y21" s="186">
        <v>23.641999999999999</v>
      </c>
      <c r="Z21" s="186">
        <v>22.962</v>
      </c>
      <c r="AA21" s="186"/>
      <c r="AB21" s="186">
        <v>28.89</v>
      </c>
      <c r="AC21" s="186">
        <v>23.574000000000002</v>
      </c>
      <c r="AD21" s="186">
        <v>38.222999999999999</v>
      </c>
      <c r="AE21" s="186">
        <v>31.402000000000001</v>
      </c>
      <c r="AF21" s="186"/>
      <c r="AG21" s="186">
        <v>27.978000000000002</v>
      </c>
      <c r="AH21" s="186">
        <v>39.091999999999999</v>
      </c>
      <c r="AI21" s="186">
        <v>59.191000000000003</v>
      </c>
      <c r="AJ21" s="186">
        <v>60.036000000000001</v>
      </c>
      <c r="AK21" s="186"/>
      <c r="AL21" s="186">
        <v>64.460999999999999</v>
      </c>
      <c r="AM21" s="186">
        <v>80.686999999999998</v>
      </c>
      <c r="AN21" s="186">
        <v>79.512</v>
      </c>
      <c r="AO21" s="186">
        <v>96.72</v>
      </c>
      <c r="AP21" s="186"/>
      <c r="AQ21" s="186">
        <v>90.198999999999998</v>
      </c>
      <c r="AR21" s="186">
        <v>77.929000000000002</v>
      </c>
      <c r="AS21" s="186">
        <v>58.197000000000003</v>
      </c>
      <c r="AT21" s="186">
        <v>46.280999999999999</v>
      </c>
      <c r="AU21" s="186"/>
      <c r="AV21" s="186">
        <v>44.234999999999999</v>
      </c>
      <c r="AW21" s="186">
        <v>28.347000000000001</v>
      </c>
      <c r="AX21" s="186">
        <v>34.984999999999999</v>
      </c>
      <c r="AY21" s="186">
        <v>35.21</v>
      </c>
      <c r="AZ21" s="186"/>
      <c r="BA21" s="186">
        <v>36.482999999999997</v>
      </c>
      <c r="BB21" s="186">
        <v>33.054000000000002</v>
      </c>
      <c r="BC21" s="186">
        <v>34.506</v>
      </c>
      <c r="BD21" s="186">
        <v>31.125</v>
      </c>
      <c r="BE21" s="186"/>
      <c r="BF21" s="186">
        <v>1.6559999999999999</v>
      </c>
      <c r="BG21" s="186">
        <v>1.66</v>
      </c>
      <c r="BH21" s="186">
        <v>1.774</v>
      </c>
      <c r="BI21" s="186">
        <v>0</v>
      </c>
      <c r="BJ21" s="186"/>
      <c r="BK21" s="186">
        <v>0</v>
      </c>
      <c r="BL21" s="186">
        <v>0</v>
      </c>
      <c r="BM21" s="188">
        <v>0</v>
      </c>
      <c r="BN21" s="186">
        <v>0</v>
      </c>
      <c r="BO21" s="186">
        <v>0</v>
      </c>
      <c r="BP21" s="212"/>
      <c r="BQ21" s="188">
        <v>0</v>
      </c>
      <c r="BR21" s="188">
        <v>0</v>
      </c>
      <c r="BS21" s="188">
        <v>0</v>
      </c>
      <c r="BT21" s="188">
        <v>0</v>
      </c>
      <c r="BU21" s="212"/>
      <c r="BV21" s="188">
        <v>0</v>
      </c>
      <c r="BW21" s="188">
        <v>0</v>
      </c>
      <c r="BX21" s="188">
        <v>0</v>
      </c>
      <c r="BY21" s="188">
        <v>0</v>
      </c>
      <c r="BZ21" s="188"/>
      <c r="CA21" s="188">
        <v>0</v>
      </c>
      <c r="CB21" s="188">
        <v>0</v>
      </c>
      <c r="CC21" s="188">
        <v>0</v>
      </c>
      <c r="CD21" s="188">
        <v>0</v>
      </c>
      <c r="CE21" s="212"/>
      <c r="CF21" s="188">
        <v>0</v>
      </c>
      <c r="CG21" s="188">
        <v>0</v>
      </c>
      <c r="CH21" s="188">
        <v>0</v>
      </c>
      <c r="CI21" s="188">
        <v>0</v>
      </c>
      <c r="CJ21" s="212"/>
      <c r="CK21" s="188">
        <v>0</v>
      </c>
      <c r="CL21" s="188">
        <v>0</v>
      </c>
      <c r="CM21" s="188">
        <v>0</v>
      </c>
      <c r="CN21" s="188">
        <v>0</v>
      </c>
      <c r="CP21" s="188">
        <v>0</v>
      </c>
      <c r="CQ21" s="188">
        <v>0</v>
      </c>
      <c r="CR21" s="188">
        <v>0</v>
      </c>
      <c r="CS21" s="188">
        <v>0</v>
      </c>
      <c r="CT21" s="212"/>
      <c r="CU21" s="188">
        <v>0</v>
      </c>
      <c r="CV21" s="188">
        <v>0</v>
      </c>
      <c r="CW21" s="188">
        <v>0</v>
      </c>
      <c r="CX21" s="188">
        <v>0</v>
      </c>
      <c r="CY21" s="212"/>
      <c r="CZ21" s="188">
        <v>0</v>
      </c>
      <c r="DA21" s="188">
        <v>0</v>
      </c>
      <c r="DB21" s="188">
        <v>0</v>
      </c>
      <c r="DC21" s="188">
        <v>0</v>
      </c>
      <c r="DD21" s="212"/>
      <c r="DE21" s="188">
        <v>0</v>
      </c>
      <c r="DF21" s="188">
        <v>0</v>
      </c>
      <c r="DG21" s="188">
        <v>0</v>
      </c>
      <c r="DH21" s="188"/>
    </row>
    <row r="22" spans="2:113" ht="15" customHeight="1" outlineLevel="2" x14ac:dyDescent="0.3">
      <c r="B22" s="129" t="s">
        <v>351</v>
      </c>
      <c r="C22" s="188">
        <v>0</v>
      </c>
      <c r="D22" s="188">
        <v>0</v>
      </c>
      <c r="E22" s="188">
        <v>0</v>
      </c>
      <c r="F22" s="188">
        <v>0</v>
      </c>
      <c r="G22" s="188"/>
      <c r="H22" s="188">
        <v>0</v>
      </c>
      <c r="I22" s="188">
        <v>0</v>
      </c>
      <c r="J22" s="188">
        <v>0</v>
      </c>
      <c r="K22" s="188">
        <v>0</v>
      </c>
      <c r="L22" s="188"/>
      <c r="M22" s="188">
        <v>0</v>
      </c>
      <c r="N22" s="188">
        <v>0</v>
      </c>
      <c r="O22" s="188">
        <v>0</v>
      </c>
      <c r="P22" s="188">
        <v>0</v>
      </c>
      <c r="Q22" s="188"/>
      <c r="R22" s="188">
        <v>0</v>
      </c>
      <c r="S22" s="188">
        <v>0</v>
      </c>
      <c r="T22" s="188">
        <v>0</v>
      </c>
      <c r="U22" s="188">
        <v>0</v>
      </c>
      <c r="V22" s="188"/>
      <c r="W22" s="188">
        <v>0</v>
      </c>
      <c r="X22" s="188">
        <v>0</v>
      </c>
      <c r="Y22" s="188">
        <v>0</v>
      </c>
      <c r="Z22" s="188">
        <v>0</v>
      </c>
      <c r="AA22" s="188"/>
      <c r="AB22" s="188">
        <v>0</v>
      </c>
      <c r="AC22" s="188">
        <v>0</v>
      </c>
      <c r="AD22" s="188">
        <v>0</v>
      </c>
      <c r="AE22" s="188">
        <v>0</v>
      </c>
      <c r="AF22" s="188"/>
      <c r="AG22" s="188">
        <v>0</v>
      </c>
      <c r="AH22" s="188">
        <v>0</v>
      </c>
      <c r="AI22" s="188">
        <v>0</v>
      </c>
      <c r="AJ22" s="188">
        <v>0</v>
      </c>
      <c r="AK22" s="188"/>
      <c r="AL22" s="188">
        <v>0</v>
      </c>
      <c r="AM22" s="188">
        <v>0</v>
      </c>
      <c r="AN22" s="188">
        <v>0</v>
      </c>
      <c r="AO22" s="188">
        <v>0</v>
      </c>
      <c r="AP22" s="188"/>
      <c r="AQ22" s="188">
        <v>0</v>
      </c>
      <c r="AR22" s="188">
        <v>0</v>
      </c>
      <c r="AS22" s="188">
        <v>0</v>
      </c>
      <c r="AT22" s="188">
        <v>0</v>
      </c>
      <c r="AU22" s="188"/>
      <c r="AV22" s="188">
        <v>0</v>
      </c>
      <c r="AW22" s="188">
        <v>0</v>
      </c>
      <c r="AX22" s="188">
        <v>0</v>
      </c>
      <c r="AY22" s="188">
        <v>0</v>
      </c>
      <c r="AZ22" s="188"/>
      <c r="BA22" s="188">
        <v>0</v>
      </c>
      <c r="BB22" s="188">
        <v>0</v>
      </c>
      <c r="BC22" s="188">
        <v>0</v>
      </c>
      <c r="BD22" s="188">
        <v>0</v>
      </c>
      <c r="BE22" s="188"/>
      <c r="BF22" s="188">
        <v>0</v>
      </c>
      <c r="BG22" s="188">
        <v>0</v>
      </c>
      <c r="BH22" s="188">
        <v>0</v>
      </c>
      <c r="BI22" s="188">
        <v>0</v>
      </c>
      <c r="BJ22" s="188"/>
      <c r="BK22" s="188">
        <v>0</v>
      </c>
      <c r="BL22" s="188">
        <v>0</v>
      </c>
      <c r="BM22" s="188">
        <v>0</v>
      </c>
      <c r="BN22" s="188">
        <v>0</v>
      </c>
      <c r="BO22" s="188">
        <v>0</v>
      </c>
      <c r="BP22" s="188"/>
      <c r="BQ22" s="188">
        <v>0</v>
      </c>
      <c r="BR22" s="188">
        <v>0</v>
      </c>
      <c r="BS22" s="188">
        <v>0</v>
      </c>
      <c r="BT22" s="188">
        <v>0</v>
      </c>
      <c r="BU22" s="188"/>
      <c r="BV22" s="188">
        <v>0</v>
      </c>
      <c r="BW22" s="188">
        <v>0</v>
      </c>
      <c r="BX22" s="188">
        <v>0</v>
      </c>
      <c r="BY22" s="188">
        <v>0</v>
      </c>
      <c r="BZ22" s="188"/>
      <c r="CA22" s="188">
        <v>0</v>
      </c>
      <c r="CB22" s="188">
        <v>0</v>
      </c>
      <c r="CC22" s="188">
        <v>0</v>
      </c>
      <c r="CD22" s="188">
        <v>0</v>
      </c>
      <c r="CE22" s="188"/>
      <c r="CF22" s="188">
        <v>0</v>
      </c>
      <c r="CG22" s="188">
        <v>0</v>
      </c>
      <c r="CH22" s="188">
        <v>0</v>
      </c>
      <c r="CI22" s="188">
        <v>0</v>
      </c>
      <c r="CJ22" s="188"/>
      <c r="CK22" s="188">
        <v>0</v>
      </c>
      <c r="CL22" s="188">
        <v>0</v>
      </c>
      <c r="CM22" s="188">
        <v>0</v>
      </c>
      <c r="CN22" s="188">
        <v>0</v>
      </c>
      <c r="CO22" s="123"/>
      <c r="CP22" s="188">
        <v>0</v>
      </c>
      <c r="CQ22" s="188">
        <v>0</v>
      </c>
      <c r="CR22" s="188">
        <v>0</v>
      </c>
      <c r="CS22" s="186">
        <v>50.430999999999997</v>
      </c>
      <c r="CT22" s="188"/>
      <c r="CU22" s="188">
        <v>50</v>
      </c>
      <c r="CV22" s="188">
        <v>49.6</v>
      </c>
      <c r="CW22" s="188">
        <v>54.6</v>
      </c>
      <c r="CX22" s="259">
        <v>89.7</v>
      </c>
      <c r="CY22" s="188"/>
      <c r="CZ22" s="188">
        <v>96</v>
      </c>
      <c r="DA22" s="188">
        <v>99</v>
      </c>
      <c r="DB22" s="188">
        <v>105</v>
      </c>
      <c r="DC22" s="259">
        <v>178</v>
      </c>
      <c r="DD22" s="188"/>
      <c r="DE22" s="188">
        <v>156</v>
      </c>
      <c r="DF22" s="188">
        <v>431</v>
      </c>
      <c r="DG22" s="188">
        <v>359</v>
      </c>
      <c r="DH22" s="259"/>
    </row>
    <row r="23" spans="2:113" ht="15" customHeight="1" outlineLevel="2" x14ac:dyDescent="0.3">
      <c r="B23" s="129" t="s">
        <v>204</v>
      </c>
      <c r="C23" s="261">
        <v>0.17699999999999999</v>
      </c>
      <c r="D23" s="261">
        <v>7.4999999999999997E-2</v>
      </c>
      <c r="E23" s="261">
        <v>0.128</v>
      </c>
      <c r="F23" s="261">
        <v>1.67</v>
      </c>
      <c r="G23" s="186"/>
      <c r="H23" s="261">
        <v>1.6819999999999999</v>
      </c>
      <c r="I23" s="261">
        <v>1.9279999999999999</v>
      </c>
      <c r="J23" s="261">
        <v>2.1309999999999998</v>
      </c>
      <c r="K23" s="261">
        <v>2.109</v>
      </c>
      <c r="L23" s="186"/>
      <c r="M23" s="261">
        <v>2.1110000000000002</v>
      </c>
      <c r="N23" s="261">
        <v>2.1259999999999999</v>
      </c>
      <c r="O23" s="261">
        <v>2.1629999999999998</v>
      </c>
      <c r="P23" s="261">
        <v>0.44600000000000001</v>
      </c>
      <c r="Q23" s="186"/>
      <c r="R23" s="186">
        <v>0</v>
      </c>
      <c r="S23" s="186">
        <v>0</v>
      </c>
      <c r="T23" s="186">
        <v>0</v>
      </c>
      <c r="U23" s="186">
        <v>0.54100000000000004</v>
      </c>
      <c r="V23" s="186"/>
      <c r="W23" s="186">
        <v>0.51800000000000002</v>
      </c>
      <c r="X23" s="186">
        <v>0.52800000000000002</v>
      </c>
      <c r="Y23" s="186">
        <v>0.27</v>
      </c>
      <c r="Z23" s="186">
        <v>0.23699999999999999</v>
      </c>
      <c r="AA23" s="186"/>
      <c r="AB23" s="186">
        <v>0.22500000000000001</v>
      </c>
      <c r="AC23" s="186">
        <v>0.20399999999999999</v>
      </c>
      <c r="AD23" s="186">
        <v>0.184</v>
      </c>
      <c r="AE23" s="186">
        <v>0.16700000000000001</v>
      </c>
      <c r="AF23" s="186"/>
      <c r="AG23" s="186">
        <v>0.152</v>
      </c>
      <c r="AH23" s="186">
        <v>0.154</v>
      </c>
      <c r="AI23" s="186">
        <v>0.11799999999999999</v>
      </c>
      <c r="AJ23" s="186">
        <v>0.129</v>
      </c>
      <c r="AK23" s="186"/>
      <c r="AL23" s="186">
        <v>0.13200000000000001</v>
      </c>
      <c r="AM23" s="186">
        <v>8.6199999999999992</v>
      </c>
      <c r="AN23" s="186">
        <v>10.278</v>
      </c>
      <c r="AO23" s="186">
        <v>12.484999999999999</v>
      </c>
      <c r="AP23" s="186"/>
      <c r="AQ23" s="186">
        <v>11.624000000000001</v>
      </c>
      <c r="AR23" s="186">
        <v>12.26</v>
      </c>
      <c r="AS23" s="186">
        <v>9.76</v>
      </c>
      <c r="AT23" s="186">
        <v>0.16700000000000001</v>
      </c>
      <c r="AU23" s="186"/>
      <c r="AV23" s="186">
        <v>0.184</v>
      </c>
      <c r="AW23" s="186">
        <v>0.26400000000000001</v>
      </c>
      <c r="AX23" s="186">
        <v>8.7999999999999995E-2</v>
      </c>
      <c r="AY23" s="186">
        <v>0.128</v>
      </c>
      <c r="AZ23" s="186"/>
      <c r="BA23" s="186">
        <v>0</v>
      </c>
      <c r="BB23" s="186">
        <v>0</v>
      </c>
      <c r="BC23" s="186">
        <v>0</v>
      </c>
      <c r="BD23" s="186">
        <v>0</v>
      </c>
      <c r="BE23" s="186"/>
      <c r="BF23" s="186">
        <v>0</v>
      </c>
      <c r="BG23" s="186">
        <v>0</v>
      </c>
      <c r="BH23" s="186">
        <v>0</v>
      </c>
      <c r="BI23" s="186">
        <v>1.7549999999999999</v>
      </c>
      <c r="BJ23" s="186"/>
      <c r="BK23" s="186">
        <v>54.911000000000001</v>
      </c>
      <c r="BL23" s="186">
        <v>253.93100000000001</v>
      </c>
      <c r="BM23" s="186">
        <v>272.43900000000002</v>
      </c>
      <c r="BN23" s="186">
        <v>134.827</v>
      </c>
      <c r="BO23" s="186">
        <v>170.22300000000001</v>
      </c>
      <c r="BP23" s="212"/>
      <c r="BQ23" s="186">
        <v>131.572</v>
      </c>
      <c r="BR23" s="186">
        <v>106.21</v>
      </c>
      <c r="BS23" s="186">
        <v>176.19200000000001</v>
      </c>
      <c r="BT23" s="186">
        <v>114.09099999999999</v>
      </c>
      <c r="BU23" s="212"/>
      <c r="BV23" s="186">
        <v>107.717</v>
      </c>
      <c r="BW23" s="186">
        <v>110.27200000000001</v>
      </c>
      <c r="BX23" s="186">
        <v>126.70699999999999</v>
      </c>
      <c r="BY23" s="186">
        <v>114.09099999999999</v>
      </c>
      <c r="BZ23" s="188"/>
      <c r="CA23" s="186">
        <v>151.375</v>
      </c>
      <c r="CB23" s="186">
        <v>45.186999999999998</v>
      </c>
      <c r="CC23" s="186">
        <v>395.54599999999999</v>
      </c>
      <c r="CD23" s="186">
        <v>71.131</v>
      </c>
      <c r="CE23" s="212"/>
      <c r="CF23" s="186">
        <v>63.829000000000001</v>
      </c>
      <c r="CG23" s="186">
        <v>70.61</v>
      </c>
      <c r="CH23" s="186">
        <v>134.19900000000001</v>
      </c>
      <c r="CI23" s="186">
        <v>60.57</v>
      </c>
      <c r="CJ23" s="212"/>
      <c r="CK23" s="186">
        <v>63.829000000000001</v>
      </c>
      <c r="CL23" s="186">
        <v>70.61</v>
      </c>
      <c r="CM23" s="186">
        <v>134.19900000000001</v>
      </c>
      <c r="CN23" s="186">
        <v>60.57</v>
      </c>
      <c r="CP23" s="186">
        <v>263.024</v>
      </c>
      <c r="CQ23" s="186">
        <v>359.697</v>
      </c>
      <c r="CR23" s="186">
        <v>267.16899999999998</v>
      </c>
      <c r="CS23" s="186">
        <v>58.963999999999999</v>
      </c>
      <c r="CT23" s="212"/>
      <c r="CU23" s="186">
        <v>151.6</v>
      </c>
      <c r="CV23" s="188">
        <v>52.5</v>
      </c>
      <c r="CW23" s="186">
        <v>114.4</v>
      </c>
      <c r="CX23" s="186">
        <v>68.400000000000006</v>
      </c>
      <c r="CY23" s="212"/>
      <c r="CZ23" s="186">
        <v>664</v>
      </c>
      <c r="DA23" s="188">
        <v>74</v>
      </c>
      <c r="DB23" s="186">
        <v>175</v>
      </c>
      <c r="DC23" s="186">
        <v>84</v>
      </c>
      <c r="DD23" s="212"/>
      <c r="DE23" s="186">
        <v>724</v>
      </c>
      <c r="DF23" s="188">
        <v>96</v>
      </c>
      <c r="DG23" s="186">
        <v>88</v>
      </c>
      <c r="DH23" s="186"/>
    </row>
    <row r="24" spans="2:113" ht="15" customHeight="1" outlineLevel="2" x14ac:dyDescent="0.3">
      <c r="B24" s="129" t="s">
        <v>337</v>
      </c>
      <c r="C24" s="261">
        <v>0</v>
      </c>
      <c r="D24" s="261">
        <v>0</v>
      </c>
      <c r="E24" s="261">
        <v>0</v>
      </c>
      <c r="F24" s="261">
        <v>0</v>
      </c>
      <c r="G24" s="186"/>
      <c r="H24" s="261">
        <v>0</v>
      </c>
      <c r="I24" s="261">
        <v>0</v>
      </c>
      <c r="J24" s="261">
        <v>0</v>
      </c>
      <c r="K24" s="261">
        <v>0</v>
      </c>
      <c r="L24" s="186"/>
      <c r="M24" s="261">
        <v>0</v>
      </c>
      <c r="N24" s="261">
        <v>0</v>
      </c>
      <c r="O24" s="261">
        <v>0</v>
      </c>
      <c r="P24" s="261">
        <v>0</v>
      </c>
      <c r="Q24" s="186"/>
      <c r="R24" s="186">
        <v>0</v>
      </c>
      <c r="S24" s="186">
        <v>0</v>
      </c>
      <c r="T24" s="186">
        <v>0</v>
      </c>
      <c r="U24" s="186">
        <v>0</v>
      </c>
      <c r="V24" s="186"/>
      <c r="W24" s="186">
        <v>70.662000000000006</v>
      </c>
      <c r="X24" s="186">
        <v>87.89</v>
      </c>
      <c r="Y24" s="186">
        <v>88.322999999999993</v>
      </c>
      <c r="Z24" s="186">
        <v>69.494</v>
      </c>
      <c r="AA24" s="186"/>
      <c r="AB24" s="186">
        <v>53.682000000000002</v>
      </c>
      <c r="AC24" s="186">
        <v>54.664000000000001</v>
      </c>
      <c r="AD24" s="186">
        <v>9.4179999999999993</v>
      </c>
      <c r="AE24" s="186">
        <v>0</v>
      </c>
      <c r="AF24" s="186"/>
      <c r="AG24" s="186">
        <v>0</v>
      </c>
      <c r="AH24" s="186">
        <v>0</v>
      </c>
      <c r="AI24" s="186">
        <v>0</v>
      </c>
      <c r="AJ24" s="186">
        <v>0</v>
      </c>
      <c r="AK24" s="186"/>
      <c r="AL24" s="186">
        <v>0</v>
      </c>
      <c r="AM24" s="186">
        <v>0</v>
      </c>
      <c r="AN24" s="186">
        <v>0</v>
      </c>
      <c r="AO24" s="186">
        <v>2E-3</v>
      </c>
      <c r="AP24" s="186"/>
      <c r="AQ24" s="186">
        <v>2.0129999999999999</v>
      </c>
      <c r="AR24" s="186">
        <v>1E-3</v>
      </c>
      <c r="AS24" s="186">
        <v>2.008</v>
      </c>
      <c r="AT24" s="186">
        <v>0</v>
      </c>
      <c r="AU24" s="186"/>
      <c r="AV24" s="186">
        <v>0</v>
      </c>
      <c r="AW24" s="186">
        <v>0</v>
      </c>
      <c r="AX24" s="186">
        <v>0</v>
      </c>
      <c r="AY24" s="186">
        <v>0</v>
      </c>
      <c r="AZ24" s="186"/>
      <c r="BA24" s="186">
        <v>0</v>
      </c>
      <c r="BB24" s="186">
        <v>0</v>
      </c>
      <c r="BC24" s="186">
        <v>0</v>
      </c>
      <c r="BD24" s="186">
        <v>0</v>
      </c>
      <c r="BE24" s="186"/>
      <c r="BF24" s="186">
        <v>71.581999999999994</v>
      </c>
      <c r="BG24" s="186">
        <v>36.194000000000003</v>
      </c>
      <c r="BH24" s="186">
        <v>63.06</v>
      </c>
      <c r="BI24" s="186">
        <v>47.569000000000003</v>
      </c>
      <c r="BJ24" s="186"/>
      <c r="BK24" s="186">
        <v>54.222000000000001</v>
      </c>
      <c r="BL24" s="186">
        <v>38.756999999999998</v>
      </c>
      <c r="BM24" s="186">
        <v>39.564999999999998</v>
      </c>
      <c r="BN24" s="186">
        <v>37.843000000000004</v>
      </c>
      <c r="BO24" s="186">
        <v>44.704999999999998</v>
      </c>
      <c r="BP24" s="212"/>
      <c r="BQ24" s="186">
        <v>39.185000000000002</v>
      </c>
      <c r="BR24" s="186">
        <v>32.491</v>
      </c>
      <c r="BS24" s="186">
        <v>44.043999999999997</v>
      </c>
      <c r="BT24" s="186">
        <v>53.017000000000003</v>
      </c>
      <c r="BU24" s="212"/>
      <c r="BV24" s="186">
        <v>30.576000000000001</v>
      </c>
      <c r="BW24" s="186">
        <v>95.262</v>
      </c>
      <c r="BX24" s="186">
        <v>48.872</v>
      </c>
      <c r="BY24" s="186">
        <v>53.017000000000003</v>
      </c>
      <c r="BZ24" s="188"/>
      <c r="CA24" s="186">
        <v>62.593000000000004</v>
      </c>
      <c r="CB24" s="186">
        <v>55.213999999999999</v>
      </c>
      <c r="CC24" s="186">
        <v>84.656999999999996</v>
      </c>
      <c r="CD24" s="186">
        <v>63.722000000000001</v>
      </c>
      <c r="CE24" s="212"/>
      <c r="CF24" s="186">
        <v>98.763999999999996</v>
      </c>
      <c r="CG24" s="186">
        <v>89.900999999999996</v>
      </c>
      <c r="CH24" s="186">
        <v>193.64</v>
      </c>
      <c r="CI24" s="186">
        <v>196.01599999999999</v>
      </c>
      <c r="CJ24" s="212"/>
      <c r="CK24" s="186">
        <v>98.763999999999996</v>
      </c>
      <c r="CL24" s="186">
        <v>89.900999999999996</v>
      </c>
      <c r="CM24" s="186">
        <v>193.64</v>
      </c>
      <c r="CN24" s="186">
        <v>196.01599999999999</v>
      </c>
      <c r="CP24" s="186">
        <v>87.325999999999993</v>
      </c>
      <c r="CQ24" s="186">
        <v>101.95099999999999</v>
      </c>
      <c r="CR24" s="186">
        <v>136.977</v>
      </c>
      <c r="CS24" s="186">
        <v>53.154000000000003</v>
      </c>
      <c r="CT24" s="212"/>
      <c r="CU24" s="186">
        <v>46.2</v>
      </c>
      <c r="CV24" s="186">
        <v>40.299999999999997</v>
      </c>
      <c r="CW24" s="186">
        <v>58.7</v>
      </c>
      <c r="CX24" s="186">
        <v>65.5</v>
      </c>
      <c r="CY24" s="212"/>
      <c r="CZ24" s="186">
        <v>63</v>
      </c>
      <c r="DA24" s="186">
        <v>70</v>
      </c>
      <c r="DB24" s="186">
        <v>128</v>
      </c>
      <c r="DC24" s="186">
        <v>134</v>
      </c>
      <c r="DD24" s="212"/>
      <c r="DE24" s="186">
        <v>172</v>
      </c>
      <c r="DF24" s="186">
        <v>235</v>
      </c>
      <c r="DG24" s="186">
        <v>173</v>
      </c>
      <c r="DH24" s="186"/>
    </row>
    <row r="25" spans="2:113" ht="15" customHeight="1" outlineLevel="2" x14ac:dyDescent="0.3">
      <c r="B25" s="129" t="s">
        <v>198</v>
      </c>
      <c r="C25" s="261">
        <v>2.9009999999999998</v>
      </c>
      <c r="D25" s="261">
        <v>2.7280000000000002</v>
      </c>
      <c r="E25" s="261">
        <v>2.7930000000000001</v>
      </c>
      <c r="F25" s="261">
        <v>3.36</v>
      </c>
      <c r="G25" s="186"/>
      <c r="H25" s="261">
        <v>3.1110000000000002</v>
      </c>
      <c r="I25" s="261">
        <v>2.6880000000000002</v>
      </c>
      <c r="J25" s="261">
        <v>3.0710000000000002</v>
      </c>
      <c r="K25" s="261">
        <v>3.2349999999999999</v>
      </c>
      <c r="L25" s="186"/>
      <c r="M25" s="261">
        <v>3.5430000000000001</v>
      </c>
      <c r="N25" s="261">
        <v>3.6429999999999998</v>
      </c>
      <c r="O25" s="261">
        <v>3.8</v>
      </c>
      <c r="P25" s="261">
        <v>5.6879999999999997</v>
      </c>
      <c r="Q25" s="186"/>
      <c r="R25" s="186">
        <v>5.5670000000000002</v>
      </c>
      <c r="S25" s="186">
        <v>7.23</v>
      </c>
      <c r="T25" s="186">
        <v>7.0549999999999997</v>
      </c>
      <c r="U25" s="186">
        <v>7.4050000000000002</v>
      </c>
      <c r="V25" s="186"/>
      <c r="W25" s="186">
        <v>6.601</v>
      </c>
      <c r="X25" s="186">
        <v>8.5310000000000006</v>
      </c>
      <c r="Y25" s="186">
        <v>7.4470000000000001</v>
      </c>
      <c r="Z25" s="186">
        <v>6.5620000000000003</v>
      </c>
      <c r="AA25" s="186"/>
      <c r="AB25" s="186">
        <v>7.266</v>
      </c>
      <c r="AC25" s="186">
        <v>8.0350000000000001</v>
      </c>
      <c r="AD25" s="186">
        <v>7.9480000000000004</v>
      </c>
      <c r="AE25" s="186">
        <v>9.5410000000000004</v>
      </c>
      <c r="AF25" s="186"/>
      <c r="AG25" s="186">
        <v>10.009</v>
      </c>
      <c r="AH25" s="186">
        <v>10.813000000000001</v>
      </c>
      <c r="AI25" s="186">
        <v>9.4770000000000003</v>
      </c>
      <c r="AJ25" s="186">
        <v>11.112</v>
      </c>
      <c r="AK25" s="186"/>
      <c r="AL25" s="186">
        <v>12.288</v>
      </c>
      <c r="AM25" s="186">
        <v>13.43</v>
      </c>
      <c r="AN25" s="186">
        <v>13.532</v>
      </c>
      <c r="AO25" s="186">
        <v>15.6</v>
      </c>
      <c r="AP25" s="186"/>
      <c r="AQ25" s="186">
        <v>14.79</v>
      </c>
      <c r="AR25" s="186">
        <v>17.366</v>
      </c>
      <c r="AS25" s="186">
        <v>18.837</v>
      </c>
      <c r="AT25" s="186">
        <v>19.847000000000001</v>
      </c>
      <c r="AU25" s="186"/>
      <c r="AV25" s="186">
        <v>17.986999999999998</v>
      </c>
      <c r="AW25" s="186">
        <v>22.37</v>
      </c>
      <c r="AX25" s="186">
        <v>23.13</v>
      </c>
      <c r="AY25" s="186">
        <v>26.55</v>
      </c>
      <c r="AZ25" s="186"/>
      <c r="BA25" s="186">
        <v>27.195</v>
      </c>
      <c r="BB25" s="186">
        <v>33.192999999999998</v>
      </c>
      <c r="BC25" s="186">
        <v>36.722000000000001</v>
      </c>
      <c r="BD25" s="186">
        <v>37.591999999999999</v>
      </c>
      <c r="BE25" s="186"/>
      <c r="BF25" s="186">
        <v>35.323</v>
      </c>
      <c r="BG25" s="186">
        <v>35.093000000000004</v>
      </c>
      <c r="BH25" s="186">
        <v>39.968000000000004</v>
      </c>
      <c r="BI25" s="186">
        <v>44.12</v>
      </c>
      <c r="BJ25" s="186"/>
      <c r="BK25" s="186">
        <v>50.896999999999998</v>
      </c>
      <c r="BL25" s="186">
        <v>46.823</v>
      </c>
      <c r="BM25" s="186">
        <v>43.149000000000001</v>
      </c>
      <c r="BN25" s="186">
        <v>32.942999999999998</v>
      </c>
      <c r="BO25" s="186">
        <v>26.385000000000002</v>
      </c>
      <c r="BP25" s="212"/>
      <c r="BQ25" s="186">
        <v>27.847999999999999</v>
      </c>
      <c r="BR25" s="186">
        <v>35.509</v>
      </c>
      <c r="BS25" s="186">
        <v>31.614999999999998</v>
      </c>
      <c r="BT25" s="186">
        <v>36.892000000000003</v>
      </c>
      <c r="BU25" s="212"/>
      <c r="BV25" s="186">
        <v>25.870999999999999</v>
      </c>
      <c r="BW25" s="186">
        <v>34.582999999999998</v>
      </c>
      <c r="BX25" s="186">
        <v>28.673999999999999</v>
      </c>
      <c r="BY25" s="186">
        <v>36.892000000000003</v>
      </c>
      <c r="BZ25" s="188"/>
      <c r="CA25" s="186">
        <v>19.437000000000001</v>
      </c>
      <c r="CB25" s="186">
        <v>19.292999999999999</v>
      </c>
      <c r="CC25" s="186">
        <v>18.545999999999999</v>
      </c>
      <c r="CD25" s="186">
        <v>32.249000000000002</v>
      </c>
      <c r="CE25" s="212"/>
      <c r="CF25" s="186">
        <v>28.428999999999998</v>
      </c>
      <c r="CG25" s="186">
        <v>37.628999999999998</v>
      </c>
      <c r="CH25" s="186">
        <v>30.361000000000001</v>
      </c>
      <c r="CI25" s="186">
        <v>49.243000000000002</v>
      </c>
      <c r="CJ25" s="212"/>
      <c r="CK25" s="186">
        <v>28.428999999999998</v>
      </c>
      <c r="CL25" s="186">
        <v>37.628999999999998</v>
      </c>
      <c r="CM25" s="186">
        <v>30.361000000000001</v>
      </c>
      <c r="CN25" s="186">
        <v>49.243000000000002</v>
      </c>
      <c r="CP25" s="186">
        <v>56.23</v>
      </c>
      <c r="CQ25" s="186">
        <v>66.123999999999995</v>
      </c>
      <c r="CR25" s="186">
        <v>46.347000000000001</v>
      </c>
      <c r="CS25" s="186">
        <v>78.942999999999998</v>
      </c>
      <c r="CT25" s="212"/>
      <c r="CU25" s="186">
        <v>69.099999999999994</v>
      </c>
      <c r="CV25" s="186">
        <v>75.8</v>
      </c>
      <c r="CW25" s="186">
        <v>64.7</v>
      </c>
      <c r="CX25" s="186">
        <v>81.599999999999994</v>
      </c>
      <c r="CY25" s="212"/>
      <c r="CZ25" s="186">
        <v>68</v>
      </c>
      <c r="DA25" s="186">
        <v>75</v>
      </c>
      <c r="DB25" s="186">
        <v>76</v>
      </c>
      <c r="DC25" s="186">
        <v>81</v>
      </c>
      <c r="DD25" s="212"/>
      <c r="DE25" s="186">
        <v>81</v>
      </c>
      <c r="DF25" s="186">
        <v>86</v>
      </c>
      <c r="DG25" s="186">
        <v>87</v>
      </c>
      <c r="DH25" s="186"/>
    </row>
    <row r="26" spans="2:113" s="40" customFormat="1" ht="15" customHeight="1" outlineLevel="2" x14ac:dyDescent="0.3">
      <c r="B26" s="129" t="s">
        <v>206</v>
      </c>
      <c r="C26" s="186">
        <v>0</v>
      </c>
      <c r="D26" s="186">
        <v>0</v>
      </c>
      <c r="E26" s="186">
        <v>0</v>
      </c>
      <c r="F26" s="186">
        <v>0</v>
      </c>
      <c r="G26" s="186"/>
      <c r="H26" s="186">
        <v>0</v>
      </c>
      <c r="I26" s="186">
        <v>0</v>
      </c>
      <c r="J26" s="186">
        <v>0</v>
      </c>
      <c r="K26" s="186">
        <v>0</v>
      </c>
      <c r="L26" s="186"/>
      <c r="M26" s="186">
        <v>0</v>
      </c>
      <c r="N26" s="186">
        <v>0</v>
      </c>
      <c r="O26" s="186">
        <v>0</v>
      </c>
      <c r="P26" s="186">
        <v>0</v>
      </c>
      <c r="Q26" s="186"/>
      <c r="R26" s="186">
        <v>0</v>
      </c>
      <c r="S26" s="186">
        <v>0</v>
      </c>
      <c r="T26" s="186">
        <v>0</v>
      </c>
      <c r="U26" s="186">
        <v>0</v>
      </c>
      <c r="V26" s="186"/>
      <c r="W26" s="186">
        <v>0</v>
      </c>
      <c r="X26" s="186">
        <v>0</v>
      </c>
      <c r="Y26" s="186">
        <v>0</v>
      </c>
      <c r="Z26" s="186">
        <v>0</v>
      </c>
      <c r="AA26" s="186"/>
      <c r="AB26" s="186">
        <v>0</v>
      </c>
      <c r="AC26" s="186">
        <v>0</v>
      </c>
      <c r="AD26" s="186">
        <v>0</v>
      </c>
      <c r="AE26" s="186">
        <v>0</v>
      </c>
      <c r="AF26" s="186"/>
      <c r="AG26" s="186">
        <v>0</v>
      </c>
      <c r="AH26" s="186">
        <v>0</v>
      </c>
      <c r="AI26" s="186">
        <v>0</v>
      </c>
      <c r="AJ26" s="186">
        <v>0</v>
      </c>
      <c r="AK26" s="186"/>
      <c r="AL26" s="186">
        <v>0</v>
      </c>
      <c r="AM26" s="186">
        <v>0</v>
      </c>
      <c r="AN26" s="186">
        <v>0</v>
      </c>
      <c r="AO26" s="186">
        <v>0</v>
      </c>
      <c r="AP26" s="186"/>
      <c r="AQ26" s="186">
        <v>0</v>
      </c>
      <c r="AR26" s="186">
        <v>0</v>
      </c>
      <c r="AS26" s="186">
        <v>0</v>
      </c>
      <c r="AT26" s="186">
        <v>0</v>
      </c>
      <c r="AU26" s="186"/>
      <c r="AV26" s="186">
        <v>0</v>
      </c>
      <c r="AW26" s="186">
        <v>0</v>
      </c>
      <c r="AX26" s="186">
        <v>0</v>
      </c>
      <c r="AY26" s="186">
        <v>0</v>
      </c>
      <c r="AZ26" s="186"/>
      <c r="BA26" s="186">
        <v>0</v>
      </c>
      <c r="BB26" s="186">
        <v>0</v>
      </c>
      <c r="BC26" s="186">
        <v>0</v>
      </c>
      <c r="BD26" s="186">
        <v>0</v>
      </c>
      <c r="BE26" s="186"/>
      <c r="BF26" s="186">
        <v>0</v>
      </c>
      <c r="BG26" s="186">
        <v>0</v>
      </c>
      <c r="BH26" s="186">
        <v>0</v>
      </c>
      <c r="BI26" s="186">
        <v>0</v>
      </c>
      <c r="BJ26" s="186"/>
      <c r="BK26" s="186">
        <v>0</v>
      </c>
      <c r="BL26" s="186">
        <v>0</v>
      </c>
      <c r="BM26" s="186">
        <v>0</v>
      </c>
      <c r="BN26" s="186">
        <v>0</v>
      </c>
      <c r="BO26" s="186">
        <v>0</v>
      </c>
      <c r="BP26" s="188"/>
      <c r="BQ26" s="186">
        <v>0</v>
      </c>
      <c r="BR26" s="186">
        <v>0</v>
      </c>
      <c r="BS26" s="186">
        <v>0</v>
      </c>
      <c r="BT26" s="186">
        <v>96.876999999999995</v>
      </c>
      <c r="BU26" s="188"/>
      <c r="BV26" s="186">
        <v>0</v>
      </c>
      <c r="BW26" s="186">
        <v>0</v>
      </c>
      <c r="BX26" s="186">
        <v>0</v>
      </c>
      <c r="BY26" s="186">
        <v>96.876999999999995</v>
      </c>
      <c r="BZ26" s="188"/>
      <c r="CA26" s="186">
        <v>28.367999999999999</v>
      </c>
      <c r="CB26" s="186">
        <v>0</v>
      </c>
      <c r="CC26" s="186">
        <v>0</v>
      </c>
      <c r="CD26" s="186">
        <v>953.01599999999996</v>
      </c>
      <c r="CE26" s="212"/>
      <c r="CF26" s="186">
        <v>941.83299999999997</v>
      </c>
      <c r="CG26" s="186">
        <v>952.38599999999997</v>
      </c>
      <c r="CH26" s="186">
        <v>991.19899999999996</v>
      </c>
      <c r="CI26" s="186">
        <v>1302.694</v>
      </c>
      <c r="CJ26" s="188"/>
      <c r="CK26" s="186">
        <v>941.83299999999997</v>
      </c>
      <c r="CL26" s="186">
        <v>952.38599999999997</v>
      </c>
      <c r="CM26" s="186">
        <v>991.19899999999996</v>
      </c>
      <c r="CN26" s="186">
        <v>1302.694</v>
      </c>
      <c r="CP26" s="186">
        <v>1330.289</v>
      </c>
      <c r="CQ26" s="186">
        <v>1387.3610000000001</v>
      </c>
      <c r="CR26" s="186">
        <v>987.58</v>
      </c>
      <c r="CS26" s="186">
        <v>556.75900000000001</v>
      </c>
      <c r="CT26" s="188"/>
      <c r="CU26" s="186">
        <v>553.29999999999995</v>
      </c>
      <c r="CV26" s="186">
        <v>560.5</v>
      </c>
      <c r="CW26" s="186">
        <v>563.70000000000005</v>
      </c>
      <c r="CX26" s="186">
        <v>560.79999999999995</v>
      </c>
      <c r="CY26" s="188"/>
      <c r="CZ26" s="186">
        <v>823</v>
      </c>
      <c r="DA26" s="186">
        <v>822</v>
      </c>
      <c r="DB26" s="186">
        <v>845</v>
      </c>
      <c r="DC26" s="186">
        <v>865</v>
      </c>
      <c r="DD26" s="188"/>
      <c r="DE26" s="186">
        <v>992</v>
      </c>
      <c r="DF26" s="186">
        <v>870</v>
      </c>
      <c r="DG26" s="186">
        <v>849</v>
      </c>
      <c r="DH26" s="186"/>
      <c r="DI26" s="123"/>
    </row>
    <row r="27" spans="2:113" ht="15" customHeight="1" outlineLevel="2" x14ac:dyDescent="0.3">
      <c r="B27" s="129" t="s">
        <v>207</v>
      </c>
      <c r="C27" s="261">
        <v>9.8859999999999992</v>
      </c>
      <c r="D27" s="261">
        <v>14.856</v>
      </c>
      <c r="E27" s="261">
        <v>18.257000000000001</v>
      </c>
      <c r="F27" s="261">
        <v>30.548999999999999</v>
      </c>
      <c r="G27" s="186"/>
      <c r="H27" s="261">
        <v>28.818000000000001</v>
      </c>
      <c r="I27" s="261">
        <v>33.887999999999998</v>
      </c>
      <c r="J27" s="261">
        <v>41.39</v>
      </c>
      <c r="K27" s="261">
        <v>53.432000000000002</v>
      </c>
      <c r="L27" s="186"/>
      <c r="M27" s="261">
        <v>40.524000000000001</v>
      </c>
      <c r="N27" s="261">
        <v>49.701999999999998</v>
      </c>
      <c r="O27" s="261">
        <v>49.404000000000003</v>
      </c>
      <c r="P27" s="261">
        <v>89.831000000000003</v>
      </c>
      <c r="Q27" s="186"/>
      <c r="R27" s="186">
        <v>47.183999999999997</v>
      </c>
      <c r="S27" s="186">
        <v>48.298000000000002</v>
      </c>
      <c r="T27" s="186">
        <v>83.587000000000003</v>
      </c>
      <c r="U27" s="186">
        <v>197.482</v>
      </c>
      <c r="V27" s="186"/>
      <c r="W27" s="186">
        <v>76.709000000000003</v>
      </c>
      <c r="X27" s="186">
        <v>118.69199999999999</v>
      </c>
      <c r="Y27" s="186">
        <v>54.701000000000001</v>
      </c>
      <c r="Z27" s="186">
        <v>96.47</v>
      </c>
      <c r="AA27" s="186"/>
      <c r="AB27" s="186">
        <v>40.738999999999997</v>
      </c>
      <c r="AC27" s="186">
        <v>96.031999999999996</v>
      </c>
      <c r="AD27" s="186">
        <v>48.74</v>
      </c>
      <c r="AE27" s="186">
        <v>116.96599999999999</v>
      </c>
      <c r="AF27" s="186"/>
      <c r="AG27" s="186">
        <v>81.912999999999997</v>
      </c>
      <c r="AH27" s="186">
        <v>143.58000000000001</v>
      </c>
      <c r="AI27" s="186">
        <v>84.801000000000002</v>
      </c>
      <c r="AJ27" s="186">
        <v>159.393</v>
      </c>
      <c r="AK27" s="186"/>
      <c r="AL27" s="186">
        <v>107.746</v>
      </c>
      <c r="AM27" s="186">
        <v>134.05500000000001</v>
      </c>
      <c r="AN27" s="186">
        <v>137.98099999999999</v>
      </c>
      <c r="AO27" s="186">
        <v>149.35499999999999</v>
      </c>
      <c r="AP27" s="186"/>
      <c r="AQ27" s="186">
        <v>105.43</v>
      </c>
      <c r="AR27" s="186">
        <v>143.685</v>
      </c>
      <c r="AS27" s="186">
        <v>117.148</v>
      </c>
      <c r="AT27" s="186">
        <v>183.529</v>
      </c>
      <c r="AU27" s="186"/>
      <c r="AV27" s="186">
        <v>121.88200000000001</v>
      </c>
      <c r="AW27" s="186">
        <v>155.709</v>
      </c>
      <c r="AX27" s="186">
        <v>119.877</v>
      </c>
      <c r="AY27" s="186">
        <v>224.447</v>
      </c>
      <c r="AZ27" s="186"/>
      <c r="BA27" s="186">
        <v>145.345</v>
      </c>
      <c r="BB27" s="186">
        <v>219.2</v>
      </c>
      <c r="BC27" s="186">
        <v>265.89499999999998</v>
      </c>
      <c r="BD27" s="186">
        <v>365.75299999999999</v>
      </c>
      <c r="BE27" s="186"/>
      <c r="BF27" s="186">
        <v>280.38</v>
      </c>
      <c r="BG27" s="186">
        <v>434.90499999999997</v>
      </c>
      <c r="BH27" s="186">
        <v>256.40499999999997</v>
      </c>
      <c r="BI27" s="186">
        <v>514.79</v>
      </c>
      <c r="BJ27" s="186"/>
      <c r="BK27" s="186">
        <v>440.86099999999999</v>
      </c>
      <c r="BL27" s="186">
        <v>651.45799999999997</v>
      </c>
      <c r="BM27" s="186">
        <v>851.15499999999997</v>
      </c>
      <c r="BN27" s="186">
        <v>1044.9690000000001</v>
      </c>
      <c r="BO27" s="186">
        <v>1070.337</v>
      </c>
      <c r="BP27" s="212"/>
      <c r="BQ27" s="186">
        <v>991.84799999999996</v>
      </c>
      <c r="BR27" s="186">
        <v>862.85</v>
      </c>
      <c r="BS27" s="186">
        <v>920.83900000000006</v>
      </c>
      <c r="BT27" s="186">
        <v>1361.4739999999999</v>
      </c>
      <c r="BU27" s="212"/>
      <c r="BV27" s="186">
        <v>885.38599999999997</v>
      </c>
      <c r="BW27" s="186">
        <v>896.35699999999997</v>
      </c>
      <c r="BX27" s="186">
        <v>928.24900000000002</v>
      </c>
      <c r="BY27" s="186">
        <v>1361.4739999999999</v>
      </c>
      <c r="BZ27" s="188"/>
      <c r="CA27" s="186">
        <v>1639.2049999999999</v>
      </c>
      <c r="CB27" s="186">
        <v>1763.509</v>
      </c>
      <c r="CC27" s="186">
        <v>2055.3649999999998</v>
      </c>
      <c r="CD27" s="186">
        <v>1277.854</v>
      </c>
      <c r="CE27" s="212"/>
      <c r="CF27" s="186">
        <v>1243.252</v>
      </c>
      <c r="CG27" s="186">
        <v>1594.893</v>
      </c>
      <c r="CH27" s="186">
        <v>1692.5219999999999</v>
      </c>
      <c r="CI27" s="186">
        <v>1354.8910000000001</v>
      </c>
      <c r="CJ27" s="212"/>
      <c r="CK27" s="186">
        <v>1243.252</v>
      </c>
      <c r="CL27" s="186">
        <v>1594.893</v>
      </c>
      <c r="CM27" s="186">
        <v>1692.5219999999999</v>
      </c>
      <c r="CN27" s="186">
        <v>1354.8910000000001</v>
      </c>
      <c r="CP27" s="186">
        <v>1129.3810000000001</v>
      </c>
      <c r="CQ27" s="186">
        <v>738.08500000000004</v>
      </c>
      <c r="CR27" s="186">
        <v>646.15800000000002</v>
      </c>
      <c r="CS27" s="186">
        <v>465.04599999999999</v>
      </c>
      <c r="CT27" s="212"/>
      <c r="CU27" s="186">
        <v>744.6</v>
      </c>
      <c r="CV27" s="186">
        <v>783.7</v>
      </c>
      <c r="CW27" s="186">
        <v>908.1</v>
      </c>
      <c r="CX27" s="186">
        <v>1076.5</v>
      </c>
      <c r="CY27" s="212"/>
      <c r="CZ27" s="186">
        <v>702</v>
      </c>
      <c r="DA27" s="186">
        <v>1397</v>
      </c>
      <c r="DB27" s="186">
        <v>1134</v>
      </c>
      <c r="DC27" s="186">
        <v>846</v>
      </c>
      <c r="DD27" s="212"/>
      <c r="DE27" s="186">
        <v>651</v>
      </c>
      <c r="DF27" s="186">
        <v>611</v>
      </c>
      <c r="DG27" s="186">
        <v>693</v>
      </c>
      <c r="DH27" s="186"/>
    </row>
    <row r="28" spans="2:113" ht="15" customHeight="1" outlineLevel="1" x14ac:dyDescent="0.3">
      <c r="B28" s="3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6"/>
      <c r="AT28" s="186"/>
      <c r="AU28" s="186"/>
      <c r="AV28" s="186"/>
      <c r="AW28" s="186"/>
      <c r="AX28" s="186"/>
      <c r="AY28" s="186"/>
      <c r="AZ28" s="186"/>
      <c r="BA28" s="186"/>
      <c r="BB28" s="186"/>
      <c r="BC28" s="186"/>
      <c r="BD28" s="186"/>
      <c r="BE28" s="186"/>
      <c r="BF28" s="186"/>
      <c r="BG28" s="186"/>
      <c r="BH28" s="186"/>
      <c r="BI28" s="186"/>
      <c r="BJ28" s="186"/>
      <c r="BK28" s="186"/>
      <c r="BL28" s="186"/>
      <c r="BM28" s="188"/>
      <c r="BN28" s="186"/>
      <c r="BO28" s="186"/>
      <c r="BP28" s="212"/>
      <c r="BQ28" s="188"/>
      <c r="BR28" s="188"/>
      <c r="BS28" s="188"/>
      <c r="BT28" s="188"/>
      <c r="BU28" s="212"/>
      <c r="BV28" s="188"/>
      <c r="BW28" s="188"/>
      <c r="BX28" s="188"/>
      <c r="BY28" s="188"/>
      <c r="BZ28" s="188"/>
      <c r="CA28" s="188"/>
      <c r="CB28" s="188"/>
      <c r="CC28" s="188"/>
      <c r="CD28" s="188"/>
      <c r="CE28" s="212"/>
      <c r="CF28" s="188"/>
      <c r="CG28" s="188"/>
      <c r="CH28" s="188"/>
      <c r="CI28" s="188"/>
      <c r="CJ28" s="212"/>
      <c r="CK28" s="188"/>
      <c r="CL28" s="188"/>
      <c r="CM28" s="188"/>
      <c r="CN28" s="188"/>
      <c r="CP28" s="188"/>
      <c r="CQ28" s="188"/>
      <c r="CR28" s="188"/>
      <c r="CS28" s="188"/>
      <c r="CT28" s="212"/>
      <c r="CU28" s="188"/>
      <c r="CV28" s="188"/>
      <c r="CW28" s="188"/>
      <c r="CX28" s="188"/>
      <c r="CY28" s="212"/>
      <c r="CZ28" s="188"/>
      <c r="DA28" s="188"/>
      <c r="DB28" s="188"/>
      <c r="DC28" s="188"/>
      <c r="DD28" s="212"/>
      <c r="DE28" s="188"/>
      <c r="DF28" s="188"/>
      <c r="DG28" s="188"/>
      <c r="DH28" s="188"/>
    </row>
    <row r="29" spans="2:113" ht="15" customHeight="1" outlineLevel="1" x14ac:dyDescent="0.3">
      <c r="B29" s="230" t="s">
        <v>342</v>
      </c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186"/>
      <c r="AT29" s="186"/>
      <c r="AU29" s="186"/>
      <c r="AV29" s="186"/>
      <c r="AW29" s="186"/>
      <c r="AX29" s="186"/>
      <c r="AY29" s="186"/>
      <c r="AZ29" s="186"/>
      <c r="BA29" s="186"/>
      <c r="BB29" s="186"/>
      <c r="BC29" s="186"/>
      <c r="BD29" s="186"/>
      <c r="BE29" s="186"/>
      <c r="BF29" s="186"/>
      <c r="BG29" s="186"/>
      <c r="BH29" s="186"/>
      <c r="BI29" s="186"/>
      <c r="BJ29" s="186"/>
      <c r="BK29" s="186"/>
      <c r="BL29" s="186"/>
      <c r="BM29" s="188"/>
      <c r="BN29" s="186"/>
      <c r="BO29" s="186"/>
      <c r="BP29" s="212"/>
      <c r="BQ29" s="188"/>
      <c r="BR29" s="188"/>
      <c r="BS29" s="188"/>
      <c r="BT29" s="188"/>
      <c r="BU29" s="212"/>
      <c r="BV29" s="188"/>
      <c r="BW29" s="188"/>
      <c r="BX29" s="188"/>
      <c r="BY29" s="188"/>
      <c r="BZ29" s="188"/>
      <c r="CA29" s="188"/>
      <c r="CB29" s="188"/>
      <c r="CC29" s="188"/>
      <c r="CD29" s="188"/>
      <c r="CE29" s="212"/>
      <c r="CF29" s="188"/>
      <c r="CG29" s="188"/>
      <c r="CH29" s="188"/>
      <c r="CI29" s="188"/>
      <c r="CJ29" s="212"/>
      <c r="CK29" s="184"/>
      <c r="CL29" s="184"/>
      <c r="CM29" s="184"/>
      <c r="CN29" s="184"/>
      <c r="CP29" s="184">
        <f>3001525/1000</f>
        <v>3001.5250000000001</v>
      </c>
      <c r="CQ29" s="184">
        <v>0</v>
      </c>
      <c r="CR29" s="184">
        <v>0</v>
      </c>
      <c r="CS29" s="184">
        <v>0</v>
      </c>
      <c r="CT29" s="212"/>
      <c r="CU29" s="184">
        <v>0</v>
      </c>
      <c r="CV29" s="184">
        <v>0</v>
      </c>
      <c r="CW29" s="184">
        <v>0</v>
      </c>
      <c r="CX29" s="184">
        <v>0</v>
      </c>
      <c r="CY29" s="212"/>
      <c r="CZ29" s="184">
        <v>0</v>
      </c>
      <c r="DA29" s="184">
        <v>0</v>
      </c>
      <c r="DB29" s="184">
        <v>0</v>
      </c>
      <c r="DC29" s="184">
        <v>0</v>
      </c>
      <c r="DD29" s="212"/>
      <c r="DE29" s="184">
        <v>0</v>
      </c>
      <c r="DF29" s="184">
        <v>0</v>
      </c>
      <c r="DG29" s="184">
        <v>0</v>
      </c>
      <c r="DH29" s="184"/>
    </row>
    <row r="30" spans="2:113" ht="15" customHeight="1" outlineLevel="1" x14ac:dyDescent="0.3">
      <c r="B30" s="129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186"/>
      <c r="AX30" s="186"/>
      <c r="AY30" s="186"/>
      <c r="AZ30" s="186"/>
      <c r="BA30" s="186"/>
      <c r="BB30" s="186"/>
      <c r="BC30" s="186"/>
      <c r="BD30" s="186"/>
      <c r="BE30" s="186"/>
      <c r="BF30" s="186"/>
      <c r="BG30" s="186"/>
      <c r="BH30" s="186"/>
      <c r="BI30" s="186"/>
      <c r="BJ30" s="186"/>
      <c r="BK30" s="186"/>
      <c r="BL30" s="186"/>
      <c r="BM30" s="188"/>
      <c r="BN30" s="186"/>
      <c r="BO30" s="186"/>
      <c r="BP30" s="212"/>
      <c r="BQ30" s="188"/>
      <c r="BR30" s="188"/>
      <c r="BS30" s="188"/>
      <c r="BT30" s="188"/>
      <c r="BU30" s="212"/>
      <c r="BV30" s="188"/>
      <c r="BW30" s="188"/>
      <c r="BX30" s="188"/>
      <c r="BY30" s="188"/>
      <c r="BZ30" s="188"/>
      <c r="CA30" s="188"/>
      <c r="CB30" s="188"/>
      <c r="CC30" s="188"/>
      <c r="CD30" s="188"/>
      <c r="CE30" s="212"/>
      <c r="CF30" s="188"/>
      <c r="CG30" s="188"/>
      <c r="CH30" s="188"/>
      <c r="CI30" s="188"/>
      <c r="CJ30" s="212"/>
      <c r="CK30" s="188"/>
      <c r="CL30" s="188"/>
      <c r="CM30" s="188"/>
      <c r="CN30" s="188"/>
      <c r="CP30" s="188"/>
      <c r="CQ30" s="188"/>
      <c r="CR30" s="188"/>
      <c r="CS30" s="188"/>
      <c r="CT30" s="212"/>
      <c r="CU30" s="188"/>
      <c r="CV30" s="188"/>
      <c r="CW30" s="188"/>
      <c r="CX30" s="188"/>
      <c r="CY30" s="212"/>
      <c r="CZ30" s="188"/>
      <c r="DA30" s="188"/>
      <c r="DB30" s="188"/>
      <c r="DC30" s="188"/>
      <c r="DD30" s="212"/>
      <c r="DE30" s="188"/>
      <c r="DF30" s="188"/>
      <c r="DG30" s="188"/>
      <c r="DH30" s="188"/>
    </row>
    <row r="31" spans="2:113" ht="15" customHeight="1" x14ac:dyDescent="0.3">
      <c r="B31" s="128" t="s">
        <v>208</v>
      </c>
      <c r="C31" s="184">
        <v>428.66399999999999</v>
      </c>
      <c r="D31" s="184">
        <v>447.30200000000002</v>
      </c>
      <c r="E31" s="184">
        <v>504.61600000000004</v>
      </c>
      <c r="F31" s="184">
        <v>534.19100000000003</v>
      </c>
      <c r="G31" s="186"/>
      <c r="H31" s="184">
        <v>548.56000000000006</v>
      </c>
      <c r="I31" s="184">
        <v>574.62799999999993</v>
      </c>
      <c r="J31" s="184">
        <v>609.47299999999996</v>
      </c>
      <c r="K31" s="184">
        <v>697.15499999999997</v>
      </c>
      <c r="L31" s="186"/>
      <c r="M31" s="184">
        <v>736.79899999999998</v>
      </c>
      <c r="N31" s="184">
        <v>843.99099999999999</v>
      </c>
      <c r="O31" s="184">
        <v>919.28700000000003</v>
      </c>
      <c r="P31" s="184">
        <v>1426.2080000000001</v>
      </c>
      <c r="Q31" s="186"/>
      <c r="R31" s="184">
        <v>1418.856</v>
      </c>
      <c r="S31" s="184">
        <v>1346.4270000000001</v>
      </c>
      <c r="T31" s="184">
        <v>1301.05</v>
      </c>
      <c r="U31" s="184">
        <v>1361.6030000000001</v>
      </c>
      <c r="V31" s="186"/>
      <c r="W31" s="184">
        <v>1336.0059999999999</v>
      </c>
      <c r="X31" s="184">
        <v>1436.316</v>
      </c>
      <c r="Y31" s="184">
        <v>1416.4488299999998</v>
      </c>
      <c r="Z31" s="184">
        <v>1426.3690000000001</v>
      </c>
      <c r="AA31" s="186"/>
      <c r="AB31" s="184">
        <v>1358.049</v>
      </c>
      <c r="AC31" s="184">
        <v>1483.913</v>
      </c>
      <c r="AD31" s="184">
        <v>1481.8389999999999</v>
      </c>
      <c r="AE31" s="184">
        <v>1613.8679999999999</v>
      </c>
      <c r="AF31" s="186"/>
      <c r="AG31" s="184">
        <v>1562.665</v>
      </c>
      <c r="AH31" s="184">
        <v>1735.703</v>
      </c>
      <c r="AI31" s="184">
        <v>1777.9780000000001</v>
      </c>
      <c r="AJ31" s="184">
        <v>1932.222</v>
      </c>
      <c r="AK31" s="186"/>
      <c r="AL31" s="184">
        <v>2025.7339999999999</v>
      </c>
      <c r="AM31" s="184">
        <v>2274.9740000000002</v>
      </c>
      <c r="AN31" s="184">
        <v>2361.6080000000002</v>
      </c>
      <c r="AO31" s="184">
        <v>2491.5699999999997</v>
      </c>
      <c r="AP31" s="186"/>
      <c r="AQ31" s="184">
        <v>2542.723</v>
      </c>
      <c r="AR31" s="184">
        <v>2790.7160000000003</v>
      </c>
      <c r="AS31" s="184">
        <v>2846.087</v>
      </c>
      <c r="AT31" s="184">
        <v>2933.7259999999997</v>
      </c>
      <c r="AU31" s="186"/>
      <c r="AV31" s="184">
        <v>3122.4560000000001</v>
      </c>
      <c r="AW31" s="184">
        <v>3240.2250000000004</v>
      </c>
      <c r="AX31" s="184">
        <v>3406.5680000000002</v>
      </c>
      <c r="AY31" s="184">
        <v>3565.1689999999999</v>
      </c>
      <c r="AZ31" s="186"/>
      <c r="BA31" s="184">
        <v>3544.2629999999999</v>
      </c>
      <c r="BB31" s="184">
        <v>3724.9459999999999</v>
      </c>
      <c r="BC31" s="184">
        <v>3752.4479999999994</v>
      </c>
      <c r="BD31" s="184">
        <v>3677.9319999999998</v>
      </c>
      <c r="BE31" s="186"/>
      <c r="BF31" s="184">
        <v>3730.4949999999999</v>
      </c>
      <c r="BG31" s="184">
        <v>4032.3559999999998</v>
      </c>
      <c r="BH31" s="184">
        <v>4157.1270000000004</v>
      </c>
      <c r="BI31" s="184">
        <v>4330.8279999999995</v>
      </c>
      <c r="BJ31" s="186"/>
      <c r="BK31" s="184">
        <v>4207.6629999999996</v>
      </c>
      <c r="BL31" s="184">
        <v>4759.4680000000008</v>
      </c>
      <c r="BM31" s="184">
        <v>5189.5619999999999</v>
      </c>
      <c r="BN31" s="184">
        <v>5380.808</v>
      </c>
      <c r="BO31" s="184">
        <v>7906.3180000000002</v>
      </c>
      <c r="BP31" s="212"/>
      <c r="BQ31" s="184">
        <v>8070.683</v>
      </c>
      <c r="BR31" s="184">
        <v>8590.7440000000006</v>
      </c>
      <c r="BS31" s="184">
        <v>8994.3250000000007</v>
      </c>
      <c r="BT31" s="184">
        <v>9605.8619999999992</v>
      </c>
      <c r="BU31" s="212"/>
      <c r="BV31" s="184">
        <v>8161.3519999999999</v>
      </c>
      <c r="BW31" s="184">
        <v>8692.2549999999992</v>
      </c>
      <c r="BX31" s="184">
        <v>8879.8269999999993</v>
      </c>
      <c r="BY31" s="184">
        <v>9605.8619999999992</v>
      </c>
      <c r="BZ31" s="188"/>
      <c r="CA31" s="184">
        <v>10026.1</v>
      </c>
      <c r="CB31" s="184">
        <v>9408.0139999999992</v>
      </c>
      <c r="CC31" s="184">
        <v>10006.161</v>
      </c>
      <c r="CD31" s="184">
        <v>10353.768</v>
      </c>
      <c r="CE31" s="212"/>
      <c r="CF31" s="184">
        <v>10735.866</v>
      </c>
      <c r="CG31" s="184">
        <v>11470.531000000001</v>
      </c>
      <c r="CH31" s="184">
        <v>13000.041999999999</v>
      </c>
      <c r="CI31" s="184">
        <v>14135.248</v>
      </c>
      <c r="CJ31" s="212"/>
      <c r="CK31" s="184">
        <v>10735.866</v>
      </c>
      <c r="CL31" s="184">
        <v>11470.531000000001</v>
      </c>
      <c r="CM31" s="184">
        <v>13000.041999999999</v>
      </c>
      <c r="CN31" s="184">
        <v>14743.715</v>
      </c>
      <c r="CP31" s="184">
        <v>15637.464</v>
      </c>
      <c r="CQ31" s="184">
        <v>14939.236000000001</v>
      </c>
      <c r="CR31" s="184">
        <v>13521.790999999999</v>
      </c>
      <c r="CS31" s="184">
        <v>12921.04</v>
      </c>
      <c r="CT31" s="212"/>
      <c r="CU31" s="184">
        <v>13333.6</v>
      </c>
      <c r="CV31" s="184">
        <v>13075.5</v>
      </c>
      <c r="CW31" s="184">
        <v>13721.400000000001</v>
      </c>
      <c r="CX31" s="184">
        <v>13802.099999999999</v>
      </c>
      <c r="CY31" s="212"/>
      <c r="CZ31" s="184">
        <v>14859</v>
      </c>
      <c r="DA31" s="184">
        <v>16043</v>
      </c>
      <c r="DB31" s="184">
        <v>16771</v>
      </c>
      <c r="DC31" s="184">
        <v>17501</v>
      </c>
      <c r="DD31" s="212"/>
      <c r="DE31" s="184">
        <v>18840</v>
      </c>
      <c r="DF31" s="184">
        <v>19377</v>
      </c>
      <c r="DG31" s="184">
        <v>18638</v>
      </c>
      <c r="DH31" s="184"/>
    </row>
    <row r="32" spans="2:113" ht="15" customHeight="1" x14ac:dyDescent="0.3">
      <c r="B32" s="3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86"/>
      <c r="AU32" s="186"/>
      <c r="AV32" s="186"/>
      <c r="AW32" s="186"/>
      <c r="AX32" s="186"/>
      <c r="AY32" s="186"/>
      <c r="AZ32" s="186"/>
      <c r="BA32" s="186"/>
      <c r="BB32" s="186"/>
      <c r="BC32" s="186"/>
      <c r="BD32" s="186"/>
      <c r="BE32" s="186"/>
      <c r="BF32" s="186"/>
      <c r="BG32" s="186"/>
      <c r="BH32" s="186"/>
      <c r="BI32" s="186"/>
      <c r="BJ32" s="186"/>
      <c r="BK32" s="186"/>
      <c r="BL32" s="186"/>
      <c r="BM32" s="188"/>
      <c r="BN32" s="186"/>
      <c r="BO32" s="186"/>
      <c r="BP32" s="212"/>
      <c r="BQ32" s="188"/>
      <c r="BR32" s="188"/>
      <c r="BS32" s="188"/>
      <c r="BT32" s="188"/>
      <c r="BU32" s="212"/>
      <c r="BV32" s="188"/>
      <c r="BW32" s="188"/>
      <c r="BX32" s="188"/>
      <c r="BY32" s="188"/>
      <c r="BZ32" s="188"/>
      <c r="CA32" s="188"/>
      <c r="CB32" s="188"/>
      <c r="CC32" s="188"/>
      <c r="CD32" s="188"/>
      <c r="CE32" s="212"/>
      <c r="CF32" s="188"/>
      <c r="CG32" s="188"/>
      <c r="CH32" s="188"/>
      <c r="CI32" s="188"/>
      <c r="CJ32" s="212"/>
      <c r="CK32" s="188"/>
      <c r="CL32" s="188"/>
      <c r="CM32" s="188"/>
      <c r="CN32" s="188"/>
      <c r="CP32" s="188"/>
      <c r="CQ32" s="188"/>
      <c r="CR32" s="188"/>
      <c r="CS32" s="188"/>
      <c r="CT32" s="212"/>
      <c r="CU32" s="188"/>
      <c r="CV32" s="188"/>
      <c r="CW32" s="188"/>
      <c r="CX32" s="188"/>
      <c r="CY32" s="212"/>
      <c r="CZ32" s="188"/>
      <c r="DA32" s="188"/>
      <c r="DB32" s="188"/>
      <c r="DC32" s="188"/>
      <c r="DD32" s="212"/>
      <c r="DE32" s="188"/>
      <c r="DF32" s="188"/>
      <c r="DG32" s="188"/>
      <c r="DH32" s="188"/>
    </row>
    <row r="33" spans="2:113" ht="15" customHeight="1" outlineLevel="1" x14ac:dyDescent="0.3">
      <c r="B33" s="128" t="s">
        <v>209</v>
      </c>
      <c r="C33" s="184">
        <v>218.52600000000001</v>
      </c>
      <c r="D33" s="184">
        <v>223.37799999999999</v>
      </c>
      <c r="E33" s="184">
        <v>227.214</v>
      </c>
      <c r="F33" s="184">
        <v>271.50200000000001</v>
      </c>
      <c r="G33" s="186"/>
      <c r="H33" s="184">
        <v>282.97800000000001</v>
      </c>
      <c r="I33" s="184">
        <v>322.40199999999999</v>
      </c>
      <c r="J33" s="184">
        <v>354.27100000000002</v>
      </c>
      <c r="K33" s="184">
        <v>405.66199999999998</v>
      </c>
      <c r="L33" s="186"/>
      <c r="M33" s="184">
        <v>422.24200000000002</v>
      </c>
      <c r="N33" s="184">
        <v>414.286</v>
      </c>
      <c r="O33" s="184">
        <v>455.149</v>
      </c>
      <c r="P33" s="184">
        <v>565.23500000000001</v>
      </c>
      <c r="Q33" s="186"/>
      <c r="R33" s="184">
        <v>553.28800000000001</v>
      </c>
      <c r="S33" s="184">
        <v>585.84699999999998</v>
      </c>
      <c r="T33" s="184">
        <v>601.81100000000004</v>
      </c>
      <c r="U33" s="184">
        <v>685.58900000000006</v>
      </c>
      <c r="V33" s="186"/>
      <c r="W33" s="184">
        <v>681.67399999999998</v>
      </c>
      <c r="X33" s="184">
        <v>628.46199999999999</v>
      </c>
      <c r="Y33" s="184">
        <v>647.05700000000002</v>
      </c>
      <c r="Z33" s="184">
        <v>733.89499999999998</v>
      </c>
      <c r="AA33" s="186"/>
      <c r="AB33" s="184">
        <v>765.33199999999999</v>
      </c>
      <c r="AC33" s="184">
        <v>691.71799999999996</v>
      </c>
      <c r="AD33" s="184">
        <v>774.68299999999999</v>
      </c>
      <c r="AE33" s="184">
        <v>909.19400000000007</v>
      </c>
      <c r="AF33" s="186"/>
      <c r="AG33" s="184">
        <v>948.78399999999999</v>
      </c>
      <c r="AH33" s="184">
        <v>887.471</v>
      </c>
      <c r="AI33" s="184">
        <v>1063.848</v>
      </c>
      <c r="AJ33" s="184">
        <v>1211.048</v>
      </c>
      <c r="AK33" s="186"/>
      <c r="AL33" s="184">
        <v>1232.3870000000002</v>
      </c>
      <c r="AM33" s="184">
        <v>1198.9119999999998</v>
      </c>
      <c r="AN33" s="184">
        <v>1310.49</v>
      </c>
      <c r="AO33" s="184">
        <v>1496.49</v>
      </c>
      <c r="AP33" s="186"/>
      <c r="AQ33" s="184">
        <v>1484.4190000000001</v>
      </c>
      <c r="AR33" s="184">
        <v>1479.9470000000001</v>
      </c>
      <c r="AS33" s="184">
        <v>1533.1990000000001</v>
      </c>
      <c r="AT33" s="184">
        <v>1638.414</v>
      </c>
      <c r="AU33" s="186"/>
      <c r="AV33" s="184">
        <v>1637.347</v>
      </c>
      <c r="AW33" s="184">
        <v>1725.365</v>
      </c>
      <c r="AX33" s="184">
        <v>1739.6659999999999</v>
      </c>
      <c r="AY33" s="184">
        <v>1889.7389999999998</v>
      </c>
      <c r="AZ33" s="186"/>
      <c r="BA33" s="184">
        <v>1851.0950000000003</v>
      </c>
      <c r="BB33" s="184">
        <v>1933.92</v>
      </c>
      <c r="BC33" s="184">
        <v>1912.9760000000001</v>
      </c>
      <c r="BD33" s="184">
        <v>2134.7310000000002</v>
      </c>
      <c r="BE33" s="186"/>
      <c r="BF33" s="184">
        <v>2016.4389999999999</v>
      </c>
      <c r="BG33" s="184">
        <v>2063.3110000000001</v>
      </c>
      <c r="BH33" s="184">
        <v>2184.0369999999998</v>
      </c>
      <c r="BI33" s="184">
        <v>2443.431</v>
      </c>
      <c r="BJ33" s="186"/>
      <c r="BK33" s="184">
        <v>2340.402</v>
      </c>
      <c r="BL33" s="184">
        <v>2504.393</v>
      </c>
      <c r="BM33" s="184">
        <v>2555.31</v>
      </c>
      <c r="BN33" s="184">
        <v>2860.538</v>
      </c>
      <c r="BO33" s="184">
        <v>2815.6870000000004</v>
      </c>
      <c r="BP33" s="212"/>
      <c r="BQ33" s="184">
        <v>2786.0030000000002</v>
      </c>
      <c r="BR33" s="184">
        <v>2878.6030000000001</v>
      </c>
      <c r="BS33" s="184">
        <v>2939.1289999999999</v>
      </c>
      <c r="BT33" s="184">
        <v>3247.4760000000001</v>
      </c>
      <c r="BU33" s="212"/>
      <c r="BV33" s="184">
        <v>2862.105</v>
      </c>
      <c r="BW33" s="184">
        <v>2803.386</v>
      </c>
      <c r="BX33" s="184">
        <v>3028.078</v>
      </c>
      <c r="BY33" s="184">
        <v>3247.4760000000001</v>
      </c>
      <c r="BZ33" s="188"/>
      <c r="CA33" s="184">
        <v>2876.9059999999999</v>
      </c>
      <c r="CB33" s="184">
        <v>2757.8420000000001</v>
      </c>
      <c r="CC33" s="184">
        <v>3021.8410000000003</v>
      </c>
      <c r="CD33" s="184">
        <v>3068.3760000000002</v>
      </c>
      <c r="CE33" s="212"/>
      <c r="CF33" s="184">
        <v>3103.116</v>
      </c>
      <c r="CG33" s="184">
        <v>2785.223</v>
      </c>
      <c r="CH33" s="184">
        <v>3477.3290000000002</v>
      </c>
      <c r="CI33" s="184">
        <v>3272.0970000000002</v>
      </c>
      <c r="CJ33" s="212"/>
      <c r="CK33" s="184">
        <v>3103.116</v>
      </c>
      <c r="CL33" s="184">
        <v>2785.223</v>
      </c>
      <c r="CM33" s="184">
        <v>3477.3290000000002</v>
      </c>
      <c r="CN33" s="184">
        <v>3880.5640000000003</v>
      </c>
      <c r="CP33" s="184">
        <v>3624.9760000000001</v>
      </c>
      <c r="CQ33" s="184">
        <v>3398.826</v>
      </c>
      <c r="CR33" s="184">
        <v>3778.4540000000002</v>
      </c>
      <c r="CS33" s="184">
        <v>3984.377</v>
      </c>
      <c r="CT33" s="212"/>
      <c r="CU33" s="184">
        <v>4075.7</v>
      </c>
      <c r="CV33" s="184">
        <v>3677.9999999999995</v>
      </c>
      <c r="CW33" s="184">
        <v>4265.1999999999989</v>
      </c>
      <c r="CX33" s="184">
        <v>4717</v>
      </c>
      <c r="CY33" s="212"/>
      <c r="CZ33" s="184">
        <v>4986</v>
      </c>
      <c r="DA33" s="184">
        <v>4288</v>
      </c>
      <c r="DB33" s="184">
        <v>4882</v>
      </c>
      <c r="DC33" s="184">
        <v>5302</v>
      </c>
      <c r="DD33" s="212"/>
      <c r="DE33" s="184">
        <v>5646</v>
      </c>
      <c r="DF33" s="184">
        <v>4894</v>
      </c>
      <c r="DG33" s="184">
        <v>4895</v>
      </c>
      <c r="DH33" s="184"/>
    </row>
    <row r="34" spans="2:113" ht="15" customHeight="1" outlineLevel="2" x14ac:dyDescent="0.3">
      <c r="B34" s="129" t="s">
        <v>210</v>
      </c>
      <c r="C34" s="186">
        <v>3.407</v>
      </c>
      <c r="D34" s="186">
        <v>3.407</v>
      </c>
      <c r="E34" s="186">
        <v>3.407</v>
      </c>
      <c r="F34" s="186">
        <v>3.407</v>
      </c>
      <c r="G34" s="186"/>
      <c r="H34" s="186">
        <v>3.407</v>
      </c>
      <c r="I34" s="186">
        <v>3.407</v>
      </c>
      <c r="J34" s="186">
        <v>3.407</v>
      </c>
      <c r="K34" s="186">
        <v>3.407</v>
      </c>
      <c r="L34" s="186"/>
      <c r="M34" s="186">
        <v>3.407</v>
      </c>
      <c r="N34" s="186">
        <v>3.4119999999999999</v>
      </c>
      <c r="O34" s="186">
        <v>3.4119999999999999</v>
      </c>
      <c r="P34" s="186">
        <v>3.492</v>
      </c>
      <c r="Q34" s="186"/>
      <c r="R34" s="186">
        <v>3.492</v>
      </c>
      <c r="S34" s="186">
        <v>3.492</v>
      </c>
      <c r="T34" s="186">
        <v>3.5009999999999999</v>
      </c>
      <c r="U34" s="186">
        <v>3.5009999999999999</v>
      </c>
      <c r="V34" s="186"/>
      <c r="W34" s="186">
        <v>3.5009999999999999</v>
      </c>
      <c r="X34" s="186">
        <v>3.5009999999999999</v>
      </c>
      <c r="Y34" s="186">
        <v>3.5009999999999999</v>
      </c>
      <c r="Z34" s="186">
        <v>3.5009999999999999</v>
      </c>
      <c r="AA34" s="186"/>
      <c r="AB34" s="186">
        <v>3.5230000000000001</v>
      </c>
      <c r="AC34" s="186">
        <v>3.5230000000000001</v>
      </c>
      <c r="AD34" s="186">
        <v>3.5550000000000002</v>
      </c>
      <c r="AE34" s="186">
        <v>3.5550000000000002</v>
      </c>
      <c r="AF34" s="186"/>
      <c r="AG34" s="186">
        <v>3.5590000000000002</v>
      </c>
      <c r="AH34" s="186">
        <v>3.5590000000000002</v>
      </c>
      <c r="AI34" s="186">
        <v>3.6619999999999999</v>
      </c>
      <c r="AJ34" s="186">
        <v>3.6619999999999999</v>
      </c>
      <c r="AK34" s="186"/>
      <c r="AL34" s="186">
        <v>3.6619999999999999</v>
      </c>
      <c r="AM34" s="186">
        <v>3.6619999999999999</v>
      </c>
      <c r="AN34" s="186">
        <v>3.6619999999999999</v>
      </c>
      <c r="AO34" s="186">
        <v>3.6619999999999999</v>
      </c>
      <c r="AP34" s="186"/>
      <c r="AQ34" s="186">
        <v>3.6619999999999999</v>
      </c>
      <c r="AR34" s="186">
        <v>3.6619999999999999</v>
      </c>
      <c r="AS34" s="186">
        <v>3.6619999999999999</v>
      </c>
      <c r="AT34" s="186">
        <v>3.6619999999999999</v>
      </c>
      <c r="AU34" s="186"/>
      <c r="AV34" s="186">
        <v>3.6619999999999999</v>
      </c>
      <c r="AW34" s="186">
        <v>3.6619999999999999</v>
      </c>
      <c r="AX34" s="186">
        <v>3.6619999999999999</v>
      </c>
      <c r="AY34" s="186">
        <v>3.6619999999999999</v>
      </c>
      <c r="AZ34" s="186"/>
      <c r="BA34" s="186">
        <v>3.67</v>
      </c>
      <c r="BB34" s="186">
        <v>3.67</v>
      </c>
      <c r="BC34" s="186">
        <v>3.67</v>
      </c>
      <c r="BD34" s="186">
        <v>3.6789999999999998</v>
      </c>
      <c r="BE34" s="186"/>
      <c r="BF34" s="186">
        <v>3.6789999999999998</v>
      </c>
      <c r="BG34" s="186">
        <v>3.6789999999999998</v>
      </c>
      <c r="BH34" s="186">
        <v>3.7050000000000001</v>
      </c>
      <c r="BI34" s="186">
        <v>3.7050000000000001</v>
      </c>
      <c r="BJ34" s="186"/>
      <c r="BK34" s="186">
        <v>3.7050000000000001</v>
      </c>
      <c r="BL34" s="186">
        <v>3.7050000000000001</v>
      </c>
      <c r="BM34" s="188">
        <v>3.7050000000000001</v>
      </c>
      <c r="BN34" s="186">
        <v>3.7050000000000001</v>
      </c>
      <c r="BO34" s="186">
        <v>3.7050000000000001</v>
      </c>
      <c r="BP34" s="212"/>
      <c r="BQ34" s="188">
        <v>3.7050000000000001</v>
      </c>
      <c r="BR34" s="188">
        <v>3.7050000000000001</v>
      </c>
      <c r="BS34" s="188">
        <v>3.7050000000000001</v>
      </c>
      <c r="BT34" s="188">
        <v>3.7050000000000001</v>
      </c>
      <c r="BU34" s="212"/>
      <c r="BV34" s="188">
        <v>3.7050000000000001</v>
      </c>
      <c r="BW34" s="188">
        <v>3.7050000000000001</v>
      </c>
      <c r="BX34" s="188">
        <v>3.7050000000000001</v>
      </c>
      <c r="BY34" s="188">
        <v>3.7050000000000001</v>
      </c>
      <c r="BZ34" s="188"/>
      <c r="CA34" s="188">
        <v>3.7050000000000001</v>
      </c>
      <c r="CB34" s="188">
        <v>3.7050000000000001</v>
      </c>
      <c r="CC34" s="188">
        <v>3.7050000000000001</v>
      </c>
      <c r="CD34" s="188">
        <v>3.7050000000000001</v>
      </c>
      <c r="CE34" s="212"/>
      <c r="CF34" s="188">
        <v>3.7050000000000001</v>
      </c>
      <c r="CG34" s="188">
        <v>3.7050000000000001</v>
      </c>
      <c r="CH34" s="188">
        <v>3.7050000000000001</v>
      </c>
      <c r="CI34" s="188">
        <v>3.7050000000000001</v>
      </c>
      <c r="CJ34" s="212"/>
      <c r="CK34" s="188">
        <v>3.7050000000000001</v>
      </c>
      <c r="CL34" s="188">
        <v>3.7050000000000001</v>
      </c>
      <c r="CM34" s="188">
        <v>3.7050000000000001</v>
      </c>
      <c r="CN34" s="188">
        <v>3.7050000000000001</v>
      </c>
      <c r="CP34" s="188">
        <v>3.7050000000000001</v>
      </c>
      <c r="CQ34" s="188">
        <v>3.7080000000000002</v>
      </c>
      <c r="CR34" s="188">
        <v>3.7080000000000002</v>
      </c>
      <c r="CS34" s="188">
        <v>3.7080000000000002</v>
      </c>
      <c r="CT34" s="212"/>
      <c r="CU34" s="188">
        <v>3.7</v>
      </c>
      <c r="CV34" s="188">
        <v>3.7</v>
      </c>
      <c r="CW34" s="188">
        <v>3.7</v>
      </c>
      <c r="CX34" s="188">
        <v>3.7</v>
      </c>
      <c r="CY34" s="212"/>
      <c r="CZ34" s="188">
        <v>4</v>
      </c>
      <c r="DA34" s="188">
        <v>4</v>
      </c>
      <c r="DB34" s="188">
        <v>4</v>
      </c>
      <c r="DC34" s="188">
        <v>4</v>
      </c>
      <c r="DD34" s="212"/>
      <c r="DE34" s="188">
        <v>4</v>
      </c>
      <c r="DF34" s="188">
        <v>4</v>
      </c>
      <c r="DG34" s="188">
        <v>4</v>
      </c>
      <c r="DH34" s="188"/>
    </row>
    <row r="35" spans="2:113" ht="15" customHeight="1" outlineLevel="2" x14ac:dyDescent="0.3">
      <c r="B35" s="129" t="s">
        <v>211</v>
      </c>
      <c r="C35" s="186">
        <v>0</v>
      </c>
      <c r="D35" s="186">
        <v>0</v>
      </c>
      <c r="E35" s="186">
        <v>0</v>
      </c>
      <c r="F35" s="186">
        <v>0</v>
      </c>
      <c r="G35" s="186"/>
      <c r="H35" s="186">
        <v>0</v>
      </c>
      <c r="I35" s="186">
        <v>0</v>
      </c>
      <c r="J35" s="186">
        <v>0</v>
      </c>
      <c r="K35" s="186">
        <v>0</v>
      </c>
      <c r="L35" s="186"/>
      <c r="M35" s="186">
        <v>-1.2749999999999999</v>
      </c>
      <c r="N35" s="186">
        <v>-48.743000000000002</v>
      </c>
      <c r="O35" s="186">
        <v>-48.744999999999997</v>
      </c>
      <c r="P35" s="186">
        <v>-48.746000000000002</v>
      </c>
      <c r="Q35" s="186"/>
      <c r="R35" s="186">
        <v>-48.746000000000002</v>
      </c>
      <c r="S35" s="186">
        <v>-48.747</v>
      </c>
      <c r="T35" s="186">
        <v>-48.747999999999998</v>
      </c>
      <c r="U35" s="186">
        <v>-48.749000000000002</v>
      </c>
      <c r="V35" s="186"/>
      <c r="W35" s="186">
        <v>-48.75</v>
      </c>
      <c r="X35" s="186">
        <v>-48.750999999999998</v>
      </c>
      <c r="Y35" s="186">
        <v>-48.752000000000002</v>
      </c>
      <c r="Z35" s="186">
        <v>-48.753999999999998</v>
      </c>
      <c r="AA35" s="186"/>
      <c r="AB35" s="186">
        <v>-48.753999999999998</v>
      </c>
      <c r="AC35" s="186">
        <v>-48.756</v>
      </c>
      <c r="AD35" s="186">
        <v>-48.756999999999998</v>
      </c>
      <c r="AE35" s="186">
        <v>-48.759</v>
      </c>
      <c r="AF35" s="186"/>
      <c r="AG35" s="186">
        <v>-48.759</v>
      </c>
      <c r="AH35" s="186">
        <v>-48.762</v>
      </c>
      <c r="AI35" s="186">
        <v>-48.764000000000003</v>
      </c>
      <c r="AJ35" s="186">
        <v>-48.767000000000003</v>
      </c>
      <c r="AK35" s="186"/>
      <c r="AL35" s="186">
        <v>-48.768999999999998</v>
      </c>
      <c r="AM35" s="186">
        <v>-48.773000000000003</v>
      </c>
      <c r="AN35" s="186">
        <v>-48.777999999999999</v>
      </c>
      <c r="AO35" s="186">
        <v>-48.783999999999999</v>
      </c>
      <c r="AP35" s="186"/>
      <c r="AQ35" s="186">
        <v>-48.79</v>
      </c>
      <c r="AR35" s="186">
        <v>-48.795000000000002</v>
      </c>
      <c r="AS35" s="186">
        <v>-48.8</v>
      </c>
      <c r="AT35" s="186">
        <v>-43.287999999999997</v>
      </c>
      <c r="AU35" s="186"/>
      <c r="AV35" s="186">
        <v>-43.292000000000002</v>
      </c>
      <c r="AW35" s="186">
        <v>-43.295999999999999</v>
      </c>
      <c r="AX35" s="186">
        <v>-43.302</v>
      </c>
      <c r="AY35" s="186">
        <v>-43.305999999999997</v>
      </c>
      <c r="AZ35" s="186"/>
      <c r="BA35" s="186">
        <v>-43.31</v>
      </c>
      <c r="BB35" s="186">
        <v>-43.311999999999998</v>
      </c>
      <c r="BC35" s="186">
        <v>-43.314999999999998</v>
      </c>
      <c r="BD35" s="186">
        <v>-43.317999999999998</v>
      </c>
      <c r="BE35" s="186"/>
      <c r="BF35" s="186">
        <v>-43.320999999999998</v>
      </c>
      <c r="BG35" s="186">
        <v>-43.325000000000003</v>
      </c>
      <c r="BH35" s="186">
        <v>-43.329000000000001</v>
      </c>
      <c r="BI35" s="186">
        <v>-43.334000000000003</v>
      </c>
      <c r="BJ35" s="186"/>
      <c r="BK35" s="186">
        <v>-43.334000000000003</v>
      </c>
      <c r="BL35" s="186">
        <v>-43.334000000000003</v>
      </c>
      <c r="BM35" s="188">
        <v>-43.067</v>
      </c>
      <c r="BN35" s="186">
        <v>-43.067</v>
      </c>
      <c r="BO35" s="186">
        <v>-43.067</v>
      </c>
      <c r="BP35" s="212"/>
      <c r="BQ35" s="188">
        <v>-43.067</v>
      </c>
      <c r="BR35" s="188">
        <v>-41.115000000000002</v>
      </c>
      <c r="BS35" s="188">
        <v>-41.115000000000002</v>
      </c>
      <c r="BT35" s="188">
        <v>-41.115000000000002</v>
      </c>
      <c r="BU35" s="212"/>
      <c r="BV35" s="188">
        <v>-43.067</v>
      </c>
      <c r="BW35" s="188">
        <v>-41.115000000000002</v>
      </c>
      <c r="BX35" s="188">
        <v>-41.115000000000002</v>
      </c>
      <c r="BY35" s="188">
        <v>-41.115000000000002</v>
      </c>
      <c r="BZ35" s="188"/>
      <c r="CA35" s="188">
        <v>-41.115000000000002</v>
      </c>
      <c r="CB35" s="188">
        <v>-41.115000000000002</v>
      </c>
      <c r="CC35" s="188">
        <v>-41.115000000000002</v>
      </c>
      <c r="CD35" s="188">
        <v>0</v>
      </c>
      <c r="CE35" s="212"/>
      <c r="CF35" s="188">
        <v>0</v>
      </c>
      <c r="CG35" s="188">
        <v>0</v>
      </c>
      <c r="CH35" s="188">
        <v>0</v>
      </c>
      <c r="CI35" s="188">
        <v>0</v>
      </c>
      <c r="CJ35" s="212"/>
      <c r="CK35" s="188">
        <v>0</v>
      </c>
      <c r="CL35" s="188">
        <v>0</v>
      </c>
      <c r="CM35" s="188">
        <v>0</v>
      </c>
      <c r="CN35" s="188">
        <v>0</v>
      </c>
      <c r="CP35" s="188">
        <v>0</v>
      </c>
      <c r="CQ35" s="188">
        <v>0</v>
      </c>
      <c r="CR35" s="188">
        <v>0</v>
      </c>
      <c r="CS35" s="188">
        <v>0</v>
      </c>
      <c r="CT35" s="212"/>
      <c r="CU35" s="188">
        <v>0</v>
      </c>
      <c r="CV35" s="188">
        <v>0</v>
      </c>
      <c r="CW35" s="188">
        <v>0</v>
      </c>
      <c r="CX35" s="188">
        <v>0</v>
      </c>
      <c r="CY35" s="212"/>
      <c r="CZ35" s="188">
        <v>0</v>
      </c>
      <c r="DA35" s="188">
        <v>0</v>
      </c>
      <c r="DB35" s="188">
        <v>0</v>
      </c>
      <c r="DC35" s="188">
        <v>0</v>
      </c>
      <c r="DD35" s="212"/>
      <c r="DE35" s="188">
        <v>0</v>
      </c>
      <c r="DF35" s="188">
        <v>0</v>
      </c>
      <c r="DG35" s="188">
        <v>0</v>
      </c>
      <c r="DH35" s="188"/>
    </row>
    <row r="36" spans="2:113" ht="15" customHeight="1" outlineLevel="2" x14ac:dyDescent="0.3">
      <c r="B36" s="129" t="s">
        <v>212</v>
      </c>
      <c r="C36" s="186">
        <v>200.36799999999999</v>
      </c>
      <c r="D36" s="186">
        <v>232.26499999999999</v>
      </c>
      <c r="E36" s="186">
        <v>232.26499999999999</v>
      </c>
      <c r="F36" s="186">
        <v>232.26599999999999</v>
      </c>
      <c r="G36" s="186"/>
      <c r="H36" s="186">
        <v>232.26599999999999</v>
      </c>
      <c r="I36" s="186">
        <v>274.74799999999999</v>
      </c>
      <c r="J36" s="186">
        <v>274.74799999999999</v>
      </c>
      <c r="K36" s="186">
        <v>274.74799999999999</v>
      </c>
      <c r="L36" s="186"/>
      <c r="M36" s="186">
        <v>274.74799999999999</v>
      </c>
      <c r="N36" s="186">
        <v>71.201999999999998</v>
      </c>
      <c r="O36" s="186">
        <v>71.201999999999998</v>
      </c>
      <c r="P36" s="186">
        <v>108.123</v>
      </c>
      <c r="Q36" s="186"/>
      <c r="R36" s="186">
        <v>108.123</v>
      </c>
      <c r="S36" s="186">
        <v>108.123</v>
      </c>
      <c r="T36" s="186">
        <v>108.123</v>
      </c>
      <c r="U36" s="186">
        <v>108.123</v>
      </c>
      <c r="V36" s="186"/>
      <c r="W36" s="186">
        <v>108.123</v>
      </c>
      <c r="X36" s="186">
        <v>108.123</v>
      </c>
      <c r="Y36" s="186">
        <v>108.123</v>
      </c>
      <c r="Z36" s="186">
        <v>108.123</v>
      </c>
      <c r="AA36" s="186"/>
      <c r="AB36" s="186">
        <v>125.227</v>
      </c>
      <c r="AC36" s="186">
        <v>125.06699999999999</v>
      </c>
      <c r="AD36" s="186">
        <v>149.82900000000001</v>
      </c>
      <c r="AE36" s="186">
        <v>149.82900000000001</v>
      </c>
      <c r="AF36" s="186"/>
      <c r="AG36" s="186">
        <v>152.83699999999999</v>
      </c>
      <c r="AH36" s="186">
        <v>152.83699999999999</v>
      </c>
      <c r="AI36" s="186">
        <v>235.06899999999999</v>
      </c>
      <c r="AJ36" s="186">
        <v>235.06899999999999</v>
      </c>
      <c r="AK36" s="186"/>
      <c r="AL36" s="186">
        <v>235.06899999999999</v>
      </c>
      <c r="AM36" s="186">
        <v>235.06899999999999</v>
      </c>
      <c r="AN36" s="186">
        <v>235.06899999999999</v>
      </c>
      <c r="AO36" s="186">
        <v>235.06899999999999</v>
      </c>
      <c r="AP36" s="186"/>
      <c r="AQ36" s="186">
        <v>235.06899999999999</v>
      </c>
      <c r="AR36" s="186">
        <v>235.06899999999999</v>
      </c>
      <c r="AS36" s="186">
        <v>235.07400000000001</v>
      </c>
      <c r="AT36" s="186">
        <v>235.07400000000001</v>
      </c>
      <c r="AU36" s="186"/>
      <c r="AV36" s="186">
        <v>235.07400000000001</v>
      </c>
      <c r="AW36" s="186">
        <v>235.07400000000001</v>
      </c>
      <c r="AX36" s="186">
        <v>235.07400000000001</v>
      </c>
      <c r="AY36" s="186">
        <v>235.07400000000001</v>
      </c>
      <c r="AZ36" s="186"/>
      <c r="BA36" s="186">
        <v>243.23400000000001</v>
      </c>
      <c r="BB36" s="186">
        <v>243.233</v>
      </c>
      <c r="BC36" s="186">
        <v>243.233</v>
      </c>
      <c r="BD36" s="186">
        <v>251.393</v>
      </c>
      <c r="BE36" s="186"/>
      <c r="BF36" s="186">
        <v>251.393</v>
      </c>
      <c r="BG36" s="186">
        <v>251.393</v>
      </c>
      <c r="BH36" s="186">
        <v>277.63</v>
      </c>
      <c r="BI36" s="186">
        <v>277.63099999999997</v>
      </c>
      <c r="BJ36" s="186"/>
      <c r="BK36" s="186">
        <v>277.63099999999997</v>
      </c>
      <c r="BL36" s="186">
        <v>277.63099999999997</v>
      </c>
      <c r="BM36" s="188">
        <v>277.63099999999997</v>
      </c>
      <c r="BN36" s="186">
        <v>278.59100000000001</v>
      </c>
      <c r="BO36" s="186">
        <v>278.59100000000001</v>
      </c>
      <c r="BP36" s="212"/>
      <c r="BQ36" s="188">
        <v>278.59100000000001</v>
      </c>
      <c r="BR36" s="188">
        <v>284.87700000000001</v>
      </c>
      <c r="BS36" s="188">
        <v>284.87700000000001</v>
      </c>
      <c r="BT36" s="188">
        <v>284.87700000000001</v>
      </c>
      <c r="BU36" s="212"/>
      <c r="BV36" s="188">
        <v>278.59100000000001</v>
      </c>
      <c r="BW36" s="188">
        <v>284.87700000000001</v>
      </c>
      <c r="BX36" s="188">
        <v>284.87700000000001</v>
      </c>
      <c r="BY36" s="188">
        <v>284.87700000000001</v>
      </c>
      <c r="BZ36" s="188"/>
      <c r="CA36" s="188">
        <v>284.87700000000001</v>
      </c>
      <c r="CB36" s="188">
        <v>284.87700000000001</v>
      </c>
      <c r="CC36" s="188">
        <v>284.87700000000001</v>
      </c>
      <c r="CD36" s="188">
        <v>364.315</v>
      </c>
      <c r="CE36" s="212"/>
      <c r="CF36" s="188">
        <v>364.315</v>
      </c>
      <c r="CG36" s="188">
        <v>364.315</v>
      </c>
      <c r="CH36" s="188">
        <v>364.315</v>
      </c>
      <c r="CI36" s="188">
        <v>364.315</v>
      </c>
      <c r="CJ36" s="212"/>
      <c r="CK36" s="188">
        <v>364.315</v>
      </c>
      <c r="CL36" s="188">
        <v>364.315</v>
      </c>
      <c r="CM36" s="188">
        <v>364.315</v>
      </c>
      <c r="CN36" s="188">
        <v>364.315</v>
      </c>
      <c r="CP36" s="188">
        <v>364.315</v>
      </c>
      <c r="CQ36" s="188">
        <v>364.315</v>
      </c>
      <c r="CR36" s="188">
        <v>364.315</v>
      </c>
      <c r="CS36" s="188">
        <v>364.315</v>
      </c>
      <c r="CT36" s="212"/>
      <c r="CU36" s="188">
        <v>364.3</v>
      </c>
      <c r="CV36" s="188">
        <v>364.3</v>
      </c>
      <c r="CW36" s="188">
        <v>364.3</v>
      </c>
      <c r="CX36" s="188">
        <v>364.3</v>
      </c>
      <c r="CY36" s="212"/>
      <c r="CZ36" s="188">
        <v>364</v>
      </c>
      <c r="DA36" s="188">
        <v>364</v>
      </c>
      <c r="DB36" s="188">
        <v>364</v>
      </c>
      <c r="DC36" s="188">
        <v>364</v>
      </c>
      <c r="DD36" s="212"/>
      <c r="DE36" s="188">
        <v>364</v>
      </c>
      <c r="DF36" s="188">
        <v>364</v>
      </c>
      <c r="DG36" s="188">
        <v>364</v>
      </c>
      <c r="DH36" s="188"/>
    </row>
    <row r="37" spans="2:113" ht="15" customHeight="1" outlineLevel="2" x14ac:dyDescent="0.3">
      <c r="B37" s="129" t="s">
        <v>213</v>
      </c>
      <c r="C37" s="186">
        <v>8.3000000000000004E-2</v>
      </c>
      <c r="D37" s="186">
        <v>8.3000000000000004E-2</v>
      </c>
      <c r="E37" s="186">
        <v>8.3000000000000004E-2</v>
      </c>
      <c r="F37" s="186">
        <v>8.3000000000000004E-2</v>
      </c>
      <c r="G37" s="186"/>
      <c r="H37" s="186">
        <v>0.104</v>
      </c>
      <c r="I37" s="186">
        <v>0.104</v>
      </c>
      <c r="J37" s="186">
        <v>0.104</v>
      </c>
      <c r="K37" s="186">
        <v>0.104</v>
      </c>
      <c r="L37" s="186"/>
      <c r="M37" s="186">
        <v>0.104</v>
      </c>
      <c r="N37" s="186">
        <v>327.904</v>
      </c>
      <c r="O37" s="186">
        <v>327.904</v>
      </c>
      <c r="P37" s="186">
        <v>328.26100000000002</v>
      </c>
      <c r="Q37" s="186"/>
      <c r="R37" s="186">
        <v>326.995</v>
      </c>
      <c r="S37" s="186">
        <v>498.58199999999999</v>
      </c>
      <c r="T37" s="186">
        <v>512.18899999999996</v>
      </c>
      <c r="U37" s="186">
        <v>512.18899999999996</v>
      </c>
      <c r="V37" s="186"/>
      <c r="W37" s="186">
        <v>512.18899999999996</v>
      </c>
      <c r="X37" s="186">
        <v>547.55899999999997</v>
      </c>
      <c r="Y37" s="186">
        <v>547.55899999999997</v>
      </c>
      <c r="Z37" s="186">
        <v>547.55899999999997</v>
      </c>
      <c r="AA37" s="186"/>
      <c r="AB37" s="186">
        <v>547.55899999999997</v>
      </c>
      <c r="AC37" s="186">
        <v>561.43299999999999</v>
      </c>
      <c r="AD37" s="186">
        <v>561.43299999999999</v>
      </c>
      <c r="AE37" s="186">
        <v>562.42899999999997</v>
      </c>
      <c r="AF37" s="186"/>
      <c r="AG37" s="186">
        <v>563.24300000000005</v>
      </c>
      <c r="AH37" s="186">
        <v>655.36699999999996</v>
      </c>
      <c r="AI37" s="186">
        <v>656.29399999999998</v>
      </c>
      <c r="AJ37" s="186">
        <v>656.95</v>
      </c>
      <c r="AK37" s="186"/>
      <c r="AL37" s="186">
        <v>658.35900000000004</v>
      </c>
      <c r="AM37" s="186">
        <v>853.58699999999999</v>
      </c>
      <c r="AN37" s="186">
        <v>856.92899999999997</v>
      </c>
      <c r="AO37" s="186">
        <v>860.35699999999997</v>
      </c>
      <c r="AP37" s="186"/>
      <c r="AQ37" s="186">
        <v>862.76099999999997</v>
      </c>
      <c r="AR37" s="186">
        <v>1090.2829999999999</v>
      </c>
      <c r="AS37" s="186">
        <v>1092.739</v>
      </c>
      <c r="AT37" s="186">
        <v>1092.2049999999999</v>
      </c>
      <c r="AU37" s="186"/>
      <c r="AV37" s="186">
        <v>1096.028</v>
      </c>
      <c r="AW37" s="186">
        <v>1322.53</v>
      </c>
      <c r="AX37" s="186">
        <v>1323.133</v>
      </c>
      <c r="AY37" s="186">
        <v>1323.7360000000001</v>
      </c>
      <c r="AZ37" s="186"/>
      <c r="BA37" s="186">
        <v>1323.7360000000001</v>
      </c>
      <c r="BB37" s="186">
        <v>1608.298</v>
      </c>
      <c r="BC37" s="186">
        <v>1608.298</v>
      </c>
      <c r="BD37" s="186">
        <v>1608.298</v>
      </c>
      <c r="BE37" s="186"/>
      <c r="BF37" s="186">
        <v>1608.5</v>
      </c>
      <c r="BG37" s="186">
        <v>1823.0409999999999</v>
      </c>
      <c r="BH37" s="186">
        <v>1823.0409999999999</v>
      </c>
      <c r="BI37" s="186">
        <v>1823.453</v>
      </c>
      <c r="BJ37" s="186"/>
      <c r="BK37" s="186">
        <v>1823.9780000000001</v>
      </c>
      <c r="BL37" s="186">
        <v>2248.732</v>
      </c>
      <c r="BM37" s="188">
        <v>2250.5250000000001</v>
      </c>
      <c r="BN37" s="186">
        <v>2251.623</v>
      </c>
      <c r="BO37" s="186">
        <v>2251.623</v>
      </c>
      <c r="BP37" s="212"/>
      <c r="BQ37" s="188">
        <v>2252.1219999999998</v>
      </c>
      <c r="BR37" s="188">
        <v>2729.3980000000001</v>
      </c>
      <c r="BS37" s="188">
        <v>2731.0390000000002</v>
      </c>
      <c r="BT37" s="188">
        <v>2733.2269999999999</v>
      </c>
      <c r="BU37" s="212"/>
      <c r="BV37" s="188">
        <v>2252.1239999999998</v>
      </c>
      <c r="BW37" s="188">
        <v>2729.3980000000001</v>
      </c>
      <c r="BX37" s="188">
        <v>2731.0390000000002</v>
      </c>
      <c r="BY37" s="188">
        <v>2733.2269999999999</v>
      </c>
      <c r="BZ37" s="188"/>
      <c r="CA37" s="188">
        <v>2735.152</v>
      </c>
      <c r="CB37" s="188">
        <v>2735.2530000000002</v>
      </c>
      <c r="CC37" s="188">
        <v>3156.9520000000002</v>
      </c>
      <c r="CD37" s="188">
        <v>3155.123</v>
      </c>
      <c r="CE37" s="212"/>
      <c r="CF37" s="188">
        <v>3156.886</v>
      </c>
      <c r="CG37" s="188">
        <v>2333.6469999999999</v>
      </c>
      <c r="CH37" s="188">
        <v>2333.6469999999999</v>
      </c>
      <c r="CI37" s="188">
        <v>2345.1039999999998</v>
      </c>
      <c r="CJ37" s="212"/>
      <c r="CK37" s="188">
        <v>3156.886</v>
      </c>
      <c r="CL37" s="188">
        <v>2333.6469999999999</v>
      </c>
      <c r="CM37" s="188">
        <v>2333.6469999999999</v>
      </c>
      <c r="CN37" s="188">
        <v>2345.1039999999998</v>
      </c>
      <c r="CP37" s="188">
        <v>2345.1039999999998</v>
      </c>
      <c r="CQ37" s="188">
        <v>2718.2750000000001</v>
      </c>
      <c r="CR37" s="188">
        <v>2718.2750000000001</v>
      </c>
      <c r="CS37" s="188">
        <v>2720.4319999999998</v>
      </c>
      <c r="CT37" s="212"/>
      <c r="CU37" s="188">
        <v>2721.2</v>
      </c>
      <c r="CV37" s="188">
        <v>2457.6999999999998</v>
      </c>
      <c r="CW37" s="188">
        <v>2462.3999999999996</v>
      </c>
      <c r="CX37" s="188">
        <v>2466.2999999999997</v>
      </c>
      <c r="CY37" s="212"/>
      <c r="CZ37" s="188">
        <v>2468</v>
      </c>
      <c r="DA37" s="188">
        <v>2962</v>
      </c>
      <c r="DB37" s="188">
        <v>2967</v>
      </c>
      <c r="DC37" s="188">
        <v>2980</v>
      </c>
      <c r="DD37" s="212"/>
      <c r="DE37" s="188">
        <v>2980</v>
      </c>
      <c r="DF37" s="188">
        <v>3396</v>
      </c>
      <c r="DG37" s="188">
        <v>3407</v>
      </c>
      <c r="DH37" s="188"/>
    </row>
    <row r="38" spans="2:113" ht="15" customHeight="1" outlineLevel="2" x14ac:dyDescent="0.3">
      <c r="B38" s="129" t="s">
        <v>214</v>
      </c>
      <c r="C38" s="186">
        <v>0.27500000000000002</v>
      </c>
      <c r="D38" s="186">
        <v>-0.214</v>
      </c>
      <c r="E38" s="186">
        <v>-8.9999999999999993E-3</v>
      </c>
      <c r="F38" s="186">
        <v>0.31</v>
      </c>
      <c r="G38" s="186"/>
      <c r="H38" s="186">
        <v>0.41499999999999998</v>
      </c>
      <c r="I38" s="186">
        <v>0.96599999999999997</v>
      </c>
      <c r="J38" s="186">
        <v>0.29199999999999998</v>
      </c>
      <c r="K38" s="186">
        <v>-0.27900000000000003</v>
      </c>
      <c r="L38" s="186"/>
      <c r="M38" s="186">
        <v>-0.504</v>
      </c>
      <c r="N38" s="186">
        <v>-1.605</v>
      </c>
      <c r="O38" s="186">
        <v>-1.552</v>
      </c>
      <c r="P38" s="186">
        <v>-3.069</v>
      </c>
      <c r="Q38" s="186"/>
      <c r="R38" s="186">
        <v>-5.5469999999999997</v>
      </c>
      <c r="S38" s="186">
        <v>-3.56</v>
      </c>
      <c r="T38" s="186">
        <v>-1.696</v>
      </c>
      <c r="U38" s="186">
        <v>0.50900000000000001</v>
      </c>
      <c r="V38" s="186"/>
      <c r="W38" s="186">
        <v>1.3420000000000001</v>
      </c>
      <c r="X38" s="186">
        <v>-3.234</v>
      </c>
      <c r="Y38" s="186">
        <v>-1.339</v>
      </c>
      <c r="Z38" s="186">
        <v>-0.65</v>
      </c>
      <c r="AA38" s="186"/>
      <c r="AB38" s="186">
        <v>-3.1259999999999999</v>
      </c>
      <c r="AC38" s="186">
        <v>-3.097</v>
      </c>
      <c r="AD38" s="186">
        <v>-8.6069999999999993</v>
      </c>
      <c r="AE38" s="186">
        <v>-4.5369999999999999</v>
      </c>
      <c r="AF38" s="186"/>
      <c r="AG38" s="186">
        <v>-2.7320000000000002</v>
      </c>
      <c r="AH38" s="186">
        <v>-1.9350000000000001</v>
      </c>
      <c r="AI38" s="186">
        <v>-2.9049999999999998</v>
      </c>
      <c r="AJ38" s="186">
        <v>-3.391</v>
      </c>
      <c r="AK38" s="186"/>
      <c r="AL38" s="186">
        <v>-2.367</v>
      </c>
      <c r="AM38" s="186">
        <v>-3.1930000000000001</v>
      </c>
      <c r="AN38" s="186">
        <v>-5.4169999999999998</v>
      </c>
      <c r="AO38" s="186">
        <v>-4.0620000000000003</v>
      </c>
      <c r="AP38" s="186"/>
      <c r="AQ38" s="186">
        <v>-4.1159999999999997</v>
      </c>
      <c r="AR38" s="186">
        <v>-8.5259999999999998</v>
      </c>
      <c r="AS38" s="186">
        <v>-39.438000000000002</v>
      </c>
      <c r="AT38" s="186">
        <v>-184.376</v>
      </c>
      <c r="AU38" s="186"/>
      <c r="AV38" s="186">
        <v>-148.696</v>
      </c>
      <c r="AW38" s="186">
        <v>-139.90799999999999</v>
      </c>
      <c r="AX38" s="186">
        <v>-205.92400000000001</v>
      </c>
      <c r="AY38" s="186">
        <v>-228.75700000000001</v>
      </c>
      <c r="AZ38" s="186"/>
      <c r="BA38" s="186">
        <v>-209.98500000000001</v>
      </c>
      <c r="BB38" s="186">
        <v>-157.03899999999999</v>
      </c>
      <c r="BC38" s="186">
        <v>-171.48599999999999</v>
      </c>
      <c r="BD38" s="186">
        <v>-114.928</v>
      </c>
      <c r="BE38" s="186"/>
      <c r="BF38" s="186">
        <v>-116.16200000000001</v>
      </c>
      <c r="BG38" s="186">
        <v>-176.994</v>
      </c>
      <c r="BH38" s="186">
        <v>-167.60400000000001</v>
      </c>
      <c r="BI38" s="186">
        <v>-208.167</v>
      </c>
      <c r="BJ38" s="186"/>
      <c r="BK38" s="186">
        <v>-206.42699999999999</v>
      </c>
      <c r="BL38" s="186">
        <v>-179.892</v>
      </c>
      <c r="BM38" s="188">
        <v>-222.59200000000001</v>
      </c>
      <c r="BN38" s="186">
        <v>-231.654</v>
      </c>
      <c r="BO38" s="186">
        <v>-213.815</v>
      </c>
      <c r="BP38" s="212"/>
      <c r="BQ38" s="188">
        <v>-191.6</v>
      </c>
      <c r="BR38" s="188">
        <v>-197.696</v>
      </c>
      <c r="BS38" s="188">
        <v>-158.44200000000001</v>
      </c>
      <c r="BT38" s="188">
        <v>-162.803</v>
      </c>
      <c r="BU38" s="212"/>
      <c r="BV38" s="188">
        <v>-190.696</v>
      </c>
      <c r="BW38" s="188">
        <v>-174.572</v>
      </c>
      <c r="BX38" s="188">
        <v>-187.90799999999999</v>
      </c>
      <c r="BY38" s="188">
        <v>-162.803</v>
      </c>
      <c r="BZ38" s="188"/>
      <c r="CA38" s="188">
        <v>-172.477</v>
      </c>
      <c r="CB38" s="188">
        <v>-260.90199999999999</v>
      </c>
      <c r="CC38" s="188">
        <v>-243.77500000000001</v>
      </c>
      <c r="CD38" s="188">
        <v>-265.238</v>
      </c>
      <c r="CE38" s="212"/>
      <c r="CF38" s="188">
        <v>-252.04599999999999</v>
      </c>
      <c r="CG38" s="188">
        <v>-205.387</v>
      </c>
      <c r="CH38" s="188">
        <v>-140.86199999999999</v>
      </c>
      <c r="CI38" s="188">
        <v>-204.649</v>
      </c>
      <c r="CJ38" s="212"/>
      <c r="CK38" s="188">
        <v>-252.04599999999999</v>
      </c>
      <c r="CL38" s="188">
        <v>-205.387</v>
      </c>
      <c r="CM38" s="188">
        <v>-140.86199999999999</v>
      </c>
      <c r="CN38" s="188">
        <v>-204.649</v>
      </c>
      <c r="CP38" s="188">
        <v>-119.74</v>
      </c>
      <c r="CQ38" s="188">
        <v>56.262999999999998</v>
      </c>
      <c r="CR38" s="188">
        <v>40.378999999999998</v>
      </c>
      <c r="CS38" s="188">
        <v>57.595999999999997</v>
      </c>
      <c r="CT38" s="212"/>
      <c r="CU38" s="188">
        <v>36.299999999999997</v>
      </c>
      <c r="CV38" s="188">
        <v>-5.0999999999999996</v>
      </c>
      <c r="CW38" s="188">
        <v>3.1</v>
      </c>
      <c r="CX38" s="188">
        <v>-33.4</v>
      </c>
      <c r="CY38" s="212"/>
      <c r="CZ38" s="188">
        <v>-43</v>
      </c>
      <c r="DA38" s="188">
        <v>-52</v>
      </c>
      <c r="DB38" s="188">
        <v>-40</v>
      </c>
      <c r="DC38" s="188">
        <v>-66</v>
      </c>
      <c r="DD38" s="212"/>
      <c r="DE38" s="188">
        <v>-54</v>
      </c>
      <c r="DF38" s="188">
        <v>-48</v>
      </c>
      <c r="DG38" s="188">
        <v>-48</v>
      </c>
      <c r="DH38" s="188"/>
    </row>
    <row r="39" spans="2:113" ht="15" customHeight="1" outlineLevel="2" x14ac:dyDescent="0.3">
      <c r="B39" s="129" t="s">
        <v>215</v>
      </c>
      <c r="C39" s="186">
        <v>14.393000000000001</v>
      </c>
      <c r="D39" s="186">
        <v>-12.163</v>
      </c>
      <c r="E39" s="186">
        <v>-8.532</v>
      </c>
      <c r="F39" s="186">
        <v>35.436</v>
      </c>
      <c r="G39" s="186"/>
      <c r="H39" s="186">
        <v>46.786000000000001</v>
      </c>
      <c r="I39" s="186">
        <v>43.177</v>
      </c>
      <c r="J39" s="186">
        <v>75.72</v>
      </c>
      <c r="K39" s="186">
        <v>127.68199999999999</v>
      </c>
      <c r="L39" s="186"/>
      <c r="M39" s="186">
        <v>145.762</v>
      </c>
      <c r="N39" s="186">
        <v>62.116</v>
      </c>
      <c r="O39" s="186">
        <v>102.928</v>
      </c>
      <c r="P39" s="186">
        <v>176.86</v>
      </c>
      <c r="Q39" s="186"/>
      <c r="R39" s="186">
        <v>168.971</v>
      </c>
      <c r="S39" s="186">
        <v>27.957000000000001</v>
      </c>
      <c r="T39" s="186">
        <v>28.442</v>
      </c>
      <c r="U39" s="186">
        <v>110.01600000000001</v>
      </c>
      <c r="V39" s="186"/>
      <c r="W39" s="186">
        <v>105.26900000000001</v>
      </c>
      <c r="X39" s="186">
        <v>21.263999999999999</v>
      </c>
      <c r="Y39" s="186">
        <v>37.965000000000003</v>
      </c>
      <c r="Z39" s="186">
        <v>124.11600000000001</v>
      </c>
      <c r="AA39" s="186"/>
      <c r="AB39" s="186">
        <v>140.90299999999999</v>
      </c>
      <c r="AC39" s="186">
        <v>53.548000000000002</v>
      </c>
      <c r="AD39" s="186">
        <v>114.685</v>
      </c>
      <c r="AE39" s="186">
        <v>243.97700000000003</v>
      </c>
      <c r="AF39" s="186"/>
      <c r="AG39" s="186">
        <v>277.59300000000002</v>
      </c>
      <c r="AH39" s="186">
        <v>123.791</v>
      </c>
      <c r="AI39" s="186">
        <v>217.839</v>
      </c>
      <c r="AJ39" s="186">
        <v>364.98699999999997</v>
      </c>
      <c r="AK39" s="186"/>
      <c r="AL39" s="186">
        <v>383.51299999999998</v>
      </c>
      <c r="AM39" s="186">
        <v>155.17099999999999</v>
      </c>
      <c r="AN39" s="186">
        <v>265.63299999999998</v>
      </c>
      <c r="AO39" s="186">
        <v>447.07</v>
      </c>
      <c r="AP39" s="186"/>
      <c r="AQ39" s="186">
        <v>432.15499999999997</v>
      </c>
      <c r="AR39" s="186">
        <v>205.10300000000001</v>
      </c>
      <c r="AS39" s="186">
        <v>286.83199999999999</v>
      </c>
      <c r="AT39" s="186">
        <v>531.90599999999995</v>
      </c>
      <c r="AU39" s="186"/>
      <c r="AV39" s="186">
        <v>494.57100000000003</v>
      </c>
      <c r="AW39" s="186">
        <v>347.303</v>
      </c>
      <c r="AX39" s="186">
        <v>427.02300000000002</v>
      </c>
      <c r="AY39" s="186">
        <v>599.32999999999993</v>
      </c>
      <c r="AZ39" s="186"/>
      <c r="BA39" s="186">
        <v>533.75</v>
      </c>
      <c r="BB39" s="186">
        <v>279.07</v>
      </c>
      <c r="BC39" s="186">
        <v>272.57600000000002</v>
      </c>
      <c r="BD39" s="186">
        <v>429.60700000000003</v>
      </c>
      <c r="BE39" s="186"/>
      <c r="BF39" s="186">
        <v>312.35000000000002</v>
      </c>
      <c r="BG39" s="186">
        <v>205.55199999999999</v>
      </c>
      <c r="BH39" s="186">
        <v>290.67</v>
      </c>
      <c r="BI39" s="186">
        <v>590.15800000000002</v>
      </c>
      <c r="BJ39" s="186"/>
      <c r="BK39" s="186">
        <v>484.86399999999998</v>
      </c>
      <c r="BL39" s="186">
        <v>197.566</v>
      </c>
      <c r="BM39" s="188">
        <v>289.12299999999999</v>
      </c>
      <c r="BN39" s="186">
        <v>601.35500000000002</v>
      </c>
      <c r="BO39" s="186">
        <v>538.66499999999996</v>
      </c>
      <c r="BP39" s="212"/>
      <c r="BQ39" s="188">
        <v>486.267</v>
      </c>
      <c r="BR39" s="188">
        <v>99.448999999999998</v>
      </c>
      <c r="BS39" s="188">
        <v>119.08</v>
      </c>
      <c r="BT39" s="188">
        <v>429.6</v>
      </c>
      <c r="BU39" s="212"/>
      <c r="BV39" s="188">
        <v>561.46299999999997</v>
      </c>
      <c r="BW39" s="188">
        <v>1.1080000000000001</v>
      </c>
      <c r="BX39" s="188">
        <v>237.495</v>
      </c>
      <c r="BY39" s="188">
        <v>429.6</v>
      </c>
      <c r="BZ39" s="188"/>
      <c r="CA39" s="188">
        <v>66.778999999999996</v>
      </c>
      <c r="CB39" s="188">
        <v>36.039000000000001</v>
      </c>
      <c r="CC39" s="188">
        <v>-138.78800000000001</v>
      </c>
      <c r="CD39" s="188">
        <v>-189.51400000000001</v>
      </c>
      <c r="CE39" s="212"/>
      <c r="CF39" s="188">
        <v>-169.72900000000001</v>
      </c>
      <c r="CG39" s="188">
        <v>288.95800000000003</v>
      </c>
      <c r="CH39" s="188">
        <v>916.53899999999999</v>
      </c>
      <c r="CI39" s="188">
        <v>763.63699999999994</v>
      </c>
      <c r="CJ39" s="212"/>
      <c r="CK39" s="188">
        <v>-169.72900000000001</v>
      </c>
      <c r="CL39" s="188">
        <v>288.95800000000003</v>
      </c>
      <c r="CM39" s="188">
        <v>916.53899999999999</v>
      </c>
      <c r="CN39" s="188">
        <v>1372.104</v>
      </c>
      <c r="CP39" s="188">
        <v>1031.607</v>
      </c>
      <c r="CQ39" s="188">
        <v>256.27999999999997</v>
      </c>
      <c r="CR39" s="188">
        <v>651.80700000000002</v>
      </c>
      <c r="CS39" s="188">
        <v>839.96299999999997</v>
      </c>
      <c r="CT39" s="212"/>
      <c r="CU39" s="188">
        <v>949.5</v>
      </c>
      <c r="CV39" s="188">
        <v>854</v>
      </c>
      <c r="CW39" s="188">
        <v>1429.5999999999995</v>
      </c>
      <c r="CX39" s="188">
        <v>1912.8</v>
      </c>
      <c r="CY39" s="212"/>
      <c r="CZ39" s="188">
        <v>2189</v>
      </c>
      <c r="DA39" s="188">
        <v>1007</v>
      </c>
      <c r="DB39" s="188">
        <v>1586</v>
      </c>
      <c r="DC39" s="188">
        <v>2017</v>
      </c>
      <c r="DD39" s="212"/>
      <c r="DE39" s="188">
        <v>2351</v>
      </c>
      <c r="DF39" s="188">
        <v>1177</v>
      </c>
      <c r="DG39" s="188">
        <v>1168</v>
      </c>
      <c r="DH39" s="188"/>
    </row>
    <row r="40" spans="2:113" ht="15" customHeight="1" outlineLevel="2" x14ac:dyDescent="0.3">
      <c r="B40" s="129" t="s">
        <v>216</v>
      </c>
      <c r="C40" s="186">
        <v>28.01</v>
      </c>
      <c r="D40" s="186">
        <v>-3.887</v>
      </c>
      <c r="E40" s="186">
        <v>-3.887</v>
      </c>
      <c r="F40" s="186">
        <v>-3.887</v>
      </c>
      <c r="G40" s="186"/>
      <c r="H40" s="186">
        <v>35.414999999999999</v>
      </c>
      <c r="I40" s="186">
        <v>-7.0670000000000002</v>
      </c>
      <c r="J40" s="186">
        <v>-7.0670000000000002</v>
      </c>
      <c r="K40" s="186">
        <v>-7.0670000000000002</v>
      </c>
      <c r="L40" s="186"/>
      <c r="M40" s="186">
        <v>127.682</v>
      </c>
      <c r="N40" s="186">
        <v>9.3480000000000008</v>
      </c>
      <c r="O40" s="186">
        <v>9.3480000000000008</v>
      </c>
      <c r="P40" s="186">
        <v>9.3529999999999998</v>
      </c>
      <c r="Q40" s="186"/>
      <c r="R40" s="186">
        <v>176.75</v>
      </c>
      <c r="S40" s="186">
        <v>5.7450000000000001</v>
      </c>
      <c r="T40" s="186">
        <v>5.7450000000000001</v>
      </c>
      <c r="U40" s="186">
        <v>5.3819999999999997</v>
      </c>
      <c r="V40" s="186"/>
      <c r="W40" s="186">
        <v>110.053</v>
      </c>
      <c r="X40" s="186">
        <v>-11.81</v>
      </c>
      <c r="Y40" s="186">
        <v>-11.81</v>
      </c>
      <c r="Z40" s="186">
        <v>-13.295999999999999</v>
      </c>
      <c r="AA40" s="186"/>
      <c r="AB40" s="186">
        <v>126.767</v>
      </c>
      <c r="AC40" s="186">
        <v>-24.763000000000002</v>
      </c>
      <c r="AD40" s="186">
        <v>-24.748000000000001</v>
      </c>
      <c r="AE40" s="186">
        <v>-24.748000000000001</v>
      </c>
      <c r="AF40" s="186"/>
      <c r="AG40" s="186">
        <v>243.977</v>
      </c>
      <c r="AH40" s="186">
        <v>12.669</v>
      </c>
      <c r="AI40" s="186">
        <v>12.558</v>
      </c>
      <c r="AJ40" s="186">
        <v>12.558</v>
      </c>
      <c r="AK40" s="186"/>
      <c r="AL40" s="186">
        <v>364.34100000000001</v>
      </c>
      <c r="AM40" s="186">
        <v>16.138000000000002</v>
      </c>
      <c r="AN40" s="186">
        <v>16.138000000000002</v>
      </c>
      <c r="AO40" s="186">
        <v>16.106000000000002</v>
      </c>
      <c r="AP40" s="186"/>
      <c r="AQ40" s="186">
        <v>447.07</v>
      </c>
      <c r="AR40" s="186">
        <v>52.36</v>
      </c>
      <c r="AS40" s="186">
        <v>52.36</v>
      </c>
      <c r="AT40" s="186">
        <v>52.36</v>
      </c>
      <c r="AU40" s="186"/>
      <c r="AV40" s="186">
        <v>531.90599999999995</v>
      </c>
      <c r="AW40" s="186">
        <v>248.01</v>
      </c>
      <c r="AX40" s="186">
        <v>248.01</v>
      </c>
      <c r="AY40" s="186">
        <v>248.01</v>
      </c>
      <c r="AZ40" s="186"/>
      <c r="BA40" s="186">
        <v>599.33000000000004</v>
      </c>
      <c r="BB40" s="186">
        <v>254.83199999999999</v>
      </c>
      <c r="BC40" s="186">
        <v>254.83199999999999</v>
      </c>
      <c r="BD40" s="186">
        <v>254.83199999999999</v>
      </c>
      <c r="BE40" s="186"/>
      <c r="BF40" s="186">
        <v>429.37799999999999</v>
      </c>
      <c r="BG40" s="186">
        <v>149.30699999999999</v>
      </c>
      <c r="BH40" s="186">
        <v>149.30699999999999</v>
      </c>
      <c r="BI40" s="186">
        <v>149.30699999999999</v>
      </c>
      <c r="BJ40" s="186"/>
      <c r="BK40" s="186">
        <v>589.63300000000004</v>
      </c>
      <c r="BL40" s="186">
        <v>96.206000000000003</v>
      </c>
      <c r="BM40" s="188">
        <v>96.206000000000003</v>
      </c>
      <c r="BN40" s="186">
        <v>96.179000000000002</v>
      </c>
      <c r="BO40" s="186">
        <v>96.179000000000002</v>
      </c>
      <c r="BP40" s="212"/>
      <c r="BQ40" s="188">
        <v>600.85599999999999</v>
      </c>
      <c r="BR40" s="188">
        <v>8.5609999999999999</v>
      </c>
      <c r="BS40" s="188">
        <v>8.5609999999999999</v>
      </c>
      <c r="BT40" s="188">
        <v>8.5609999999999999</v>
      </c>
      <c r="BU40" s="212"/>
      <c r="BV40" s="188">
        <v>538.16600000000005</v>
      </c>
      <c r="BW40" s="188">
        <v>-54.128999999999998</v>
      </c>
      <c r="BX40" s="188">
        <v>-54.128999999999998</v>
      </c>
      <c r="BY40" s="188">
        <v>8.5609999999999999</v>
      </c>
      <c r="BZ40" s="188"/>
      <c r="CA40" s="188">
        <v>428.76900000000001</v>
      </c>
      <c r="CB40" s="188">
        <v>428.66800000000001</v>
      </c>
      <c r="CC40" s="188">
        <v>6.9710000000000001</v>
      </c>
      <c r="CD40" s="188">
        <v>0.61599999999999999</v>
      </c>
      <c r="CE40" s="212"/>
      <c r="CF40" s="188">
        <v>-191.27699999999999</v>
      </c>
      <c r="CG40" s="188">
        <v>288.95800000000003</v>
      </c>
      <c r="CH40" s="188">
        <v>0</v>
      </c>
      <c r="CI40" s="188">
        <v>-189.8850000000001</v>
      </c>
      <c r="CJ40" s="212"/>
      <c r="CK40" s="188">
        <v>-191.27699999999999</v>
      </c>
      <c r="CL40" s="188">
        <v>288.95800000000003</v>
      </c>
      <c r="CM40" s="188">
        <v>0</v>
      </c>
      <c r="CN40" s="260">
        <v>-189.88499999999999</v>
      </c>
      <c r="CP40" s="188">
        <v>763.63699999999994</v>
      </c>
      <c r="CQ40" s="260">
        <v>-257.88200000000006</v>
      </c>
      <c r="CR40" s="260">
        <v>-257.88200000000006</v>
      </c>
      <c r="CS40" s="260">
        <v>-253.5780000000002</v>
      </c>
      <c r="CT40" s="212"/>
      <c r="CU40" s="188">
        <v>837.7</v>
      </c>
      <c r="CV40" s="260">
        <v>300.70000000000005</v>
      </c>
      <c r="CW40" s="260">
        <v>302</v>
      </c>
      <c r="CX40" s="260">
        <v>300.7999999999995</v>
      </c>
      <c r="CY40" s="212"/>
      <c r="CZ40" s="188">
        <v>1912</v>
      </c>
      <c r="DA40" s="260">
        <v>287</v>
      </c>
      <c r="DB40" s="260">
        <v>289</v>
      </c>
      <c r="DC40" s="260">
        <v>270</v>
      </c>
      <c r="DD40" s="212"/>
      <c r="DE40" s="188">
        <v>2019</v>
      </c>
      <c r="DF40" s="260">
        <v>378</v>
      </c>
      <c r="DG40" s="260">
        <v>385</v>
      </c>
      <c r="DH40" s="260"/>
    </row>
    <row r="41" spans="2:113" ht="15" customHeight="1" outlineLevel="2" x14ac:dyDescent="0.3">
      <c r="B41" s="129" t="s">
        <v>217</v>
      </c>
      <c r="C41" s="186">
        <v>-13.617000000000001</v>
      </c>
      <c r="D41" s="186">
        <v>-8.2759999999999998</v>
      </c>
      <c r="E41" s="186">
        <v>-4.6449999999999996</v>
      </c>
      <c r="F41" s="186">
        <v>39.323</v>
      </c>
      <c r="G41" s="186"/>
      <c r="H41" s="186">
        <v>11.371</v>
      </c>
      <c r="I41" s="186">
        <v>50.244</v>
      </c>
      <c r="J41" s="186">
        <v>82.787000000000006</v>
      </c>
      <c r="K41" s="186">
        <v>134.749</v>
      </c>
      <c r="L41" s="186"/>
      <c r="M41" s="186">
        <v>18.079999999999998</v>
      </c>
      <c r="N41" s="186">
        <v>52.768000000000001</v>
      </c>
      <c r="O41" s="186">
        <v>93.58</v>
      </c>
      <c r="P41" s="186">
        <v>167.50700000000001</v>
      </c>
      <c r="Q41" s="186"/>
      <c r="R41" s="186">
        <v>-7.7789999999999999</v>
      </c>
      <c r="S41" s="186">
        <v>22.212</v>
      </c>
      <c r="T41" s="186">
        <v>22.696999999999999</v>
      </c>
      <c r="U41" s="186">
        <v>104.634</v>
      </c>
      <c r="V41" s="186"/>
      <c r="W41" s="186">
        <v>-4.7839999999999998</v>
      </c>
      <c r="X41" s="186">
        <v>33.073999999999998</v>
      </c>
      <c r="Y41" s="186">
        <v>49.774999999999999</v>
      </c>
      <c r="Z41" s="186">
        <v>137.41200000000001</v>
      </c>
      <c r="AA41" s="186"/>
      <c r="AB41" s="186">
        <v>14.135999999999999</v>
      </c>
      <c r="AC41" s="186">
        <v>78.311000000000007</v>
      </c>
      <c r="AD41" s="186">
        <v>139.43299999999999</v>
      </c>
      <c r="AE41" s="186">
        <v>268.72500000000002</v>
      </c>
      <c r="AF41" s="186"/>
      <c r="AG41" s="186">
        <v>33.616</v>
      </c>
      <c r="AH41" s="186">
        <v>111.122</v>
      </c>
      <c r="AI41" s="186">
        <v>205.28100000000001</v>
      </c>
      <c r="AJ41" s="186">
        <v>352.42899999999997</v>
      </c>
      <c r="AK41" s="186"/>
      <c r="AL41" s="186">
        <v>19.172000000000001</v>
      </c>
      <c r="AM41" s="186">
        <v>139.03299999999999</v>
      </c>
      <c r="AN41" s="186">
        <v>249.495</v>
      </c>
      <c r="AO41" s="186">
        <v>430.964</v>
      </c>
      <c r="AP41" s="186"/>
      <c r="AQ41" s="186">
        <v>-14.914999999999999</v>
      </c>
      <c r="AR41" s="186">
        <v>152.74299999999999</v>
      </c>
      <c r="AS41" s="186">
        <v>234.47200000000001</v>
      </c>
      <c r="AT41" s="186">
        <v>479.54599999999999</v>
      </c>
      <c r="AU41" s="186"/>
      <c r="AV41" s="186">
        <v>-37.335000000000001</v>
      </c>
      <c r="AW41" s="186">
        <v>99.293000000000006</v>
      </c>
      <c r="AX41" s="186">
        <v>179.01300000000001</v>
      </c>
      <c r="AY41" s="186">
        <v>351.32</v>
      </c>
      <c r="AZ41" s="186"/>
      <c r="BA41" s="186">
        <v>-65.58</v>
      </c>
      <c r="BB41" s="186">
        <v>24.238</v>
      </c>
      <c r="BC41" s="186">
        <v>17.744</v>
      </c>
      <c r="BD41" s="186">
        <v>174.77500000000001</v>
      </c>
      <c r="BE41" s="186"/>
      <c r="BF41" s="186">
        <v>-117.02800000000001</v>
      </c>
      <c r="BG41" s="186">
        <v>56.244999999999997</v>
      </c>
      <c r="BH41" s="186">
        <v>141.363</v>
      </c>
      <c r="BI41" s="186">
        <v>440.851</v>
      </c>
      <c r="BJ41" s="186"/>
      <c r="BK41" s="186">
        <v>-104.76900000000001</v>
      </c>
      <c r="BL41" s="186">
        <v>101.36</v>
      </c>
      <c r="BM41" s="188">
        <v>192.917</v>
      </c>
      <c r="BN41" s="186">
        <v>505.17599999999999</v>
      </c>
      <c r="BO41" s="186">
        <v>442.48599999999999</v>
      </c>
      <c r="BP41" s="212"/>
      <c r="BQ41" s="188">
        <v>-114.589</v>
      </c>
      <c r="BR41" s="188">
        <v>90.888000000000005</v>
      </c>
      <c r="BS41" s="188">
        <v>110.51900000000001</v>
      </c>
      <c r="BT41" s="188">
        <v>421.03899999999999</v>
      </c>
      <c r="BU41" s="212"/>
      <c r="BV41" s="188">
        <v>23.297000000000001</v>
      </c>
      <c r="BW41" s="188">
        <v>55.237000000000002</v>
      </c>
      <c r="BX41" s="188">
        <v>291.62400000000002</v>
      </c>
      <c r="BY41" s="188">
        <v>421.03899999999999</v>
      </c>
      <c r="BZ41" s="188"/>
      <c r="CA41" s="188">
        <v>-361.99</v>
      </c>
      <c r="CB41" s="188">
        <v>-392.62900000000002</v>
      </c>
      <c r="CC41" s="188">
        <v>-145.75899999999999</v>
      </c>
      <c r="CD41" s="188">
        <v>-190.13</v>
      </c>
      <c r="CE41" s="212"/>
      <c r="CF41" s="188">
        <v>21.547999999999998</v>
      </c>
      <c r="CG41" s="188">
        <v>0</v>
      </c>
      <c r="CH41" s="188">
        <v>916.53899999999999</v>
      </c>
      <c r="CI41" s="188">
        <v>953.52200000000005</v>
      </c>
      <c r="CJ41" s="212"/>
      <c r="CK41" s="188">
        <v>21.547999999999998</v>
      </c>
      <c r="CL41" s="188">
        <v>0</v>
      </c>
      <c r="CM41" s="188">
        <v>916.53899999999999</v>
      </c>
      <c r="CN41" s="260">
        <v>1561.989</v>
      </c>
      <c r="CP41" s="188">
        <f>267970/1000</f>
        <v>267.97000000000003</v>
      </c>
      <c r="CQ41" s="260">
        <v>514.16200000000003</v>
      </c>
      <c r="CR41" s="260">
        <v>909.68900000000008</v>
      </c>
      <c r="CS41" s="260">
        <v>1093.5410000000002</v>
      </c>
      <c r="CT41" s="212"/>
      <c r="CU41" s="188">
        <v>111.8</v>
      </c>
      <c r="CV41" s="260">
        <v>553.29999999999995</v>
      </c>
      <c r="CW41" s="260">
        <v>1127.5999999999995</v>
      </c>
      <c r="CX41" s="260">
        <v>1612.0000000000005</v>
      </c>
      <c r="CY41" s="212"/>
      <c r="CZ41" s="188">
        <v>277</v>
      </c>
      <c r="DA41" s="260">
        <v>720</v>
      </c>
      <c r="DB41" s="260">
        <v>1297</v>
      </c>
      <c r="DC41" s="260">
        <v>1747</v>
      </c>
      <c r="DD41" s="212"/>
      <c r="DE41" s="188">
        <v>332</v>
      </c>
      <c r="DF41" s="260">
        <v>799</v>
      </c>
      <c r="DG41" s="260">
        <v>783</v>
      </c>
      <c r="DH41" s="260"/>
    </row>
    <row r="42" spans="2:113" ht="15" customHeight="1" outlineLevel="2" x14ac:dyDescent="0.3">
      <c r="B42" s="129" t="s">
        <v>218</v>
      </c>
      <c r="C42" s="186">
        <v>0</v>
      </c>
      <c r="D42" s="186">
        <v>0</v>
      </c>
      <c r="E42" s="186">
        <v>0</v>
      </c>
      <c r="F42" s="186">
        <v>0</v>
      </c>
      <c r="G42" s="186"/>
      <c r="H42" s="186">
        <v>0</v>
      </c>
      <c r="I42" s="186">
        <v>0</v>
      </c>
      <c r="J42" s="186">
        <v>0</v>
      </c>
      <c r="K42" s="186">
        <v>0</v>
      </c>
      <c r="L42" s="186"/>
      <c r="M42" s="186">
        <v>0</v>
      </c>
      <c r="N42" s="186">
        <v>0</v>
      </c>
      <c r="O42" s="186">
        <v>0</v>
      </c>
      <c r="P42" s="186">
        <v>0.314</v>
      </c>
      <c r="Q42" s="186"/>
      <c r="R42" s="186">
        <v>0</v>
      </c>
      <c r="S42" s="186">
        <v>0</v>
      </c>
      <c r="T42" s="186">
        <v>0</v>
      </c>
      <c r="U42" s="186">
        <v>0</v>
      </c>
      <c r="V42" s="186"/>
      <c r="W42" s="186">
        <v>0</v>
      </c>
      <c r="X42" s="186">
        <v>0</v>
      </c>
      <c r="Y42" s="186">
        <v>0</v>
      </c>
      <c r="Z42" s="186">
        <v>0</v>
      </c>
      <c r="AA42" s="186"/>
      <c r="AB42" s="186">
        <v>0</v>
      </c>
      <c r="AC42" s="186">
        <v>0</v>
      </c>
      <c r="AD42" s="186">
        <v>2.5449999999999999</v>
      </c>
      <c r="AE42" s="186">
        <v>2.7</v>
      </c>
      <c r="AF42" s="186"/>
      <c r="AG42" s="186">
        <v>3.0430000000000001</v>
      </c>
      <c r="AH42" s="186">
        <v>2.6139999999999999</v>
      </c>
      <c r="AI42" s="186">
        <v>2.653</v>
      </c>
      <c r="AJ42" s="186">
        <v>2.5379999999999998</v>
      </c>
      <c r="AK42" s="186"/>
      <c r="AL42" s="186">
        <v>2.92</v>
      </c>
      <c r="AM42" s="186">
        <v>3.3889999999999998</v>
      </c>
      <c r="AN42" s="186">
        <v>3.3919999999999999</v>
      </c>
      <c r="AO42" s="186">
        <v>3.1779999999999999</v>
      </c>
      <c r="AP42" s="186"/>
      <c r="AQ42" s="186">
        <v>3.6779999999999999</v>
      </c>
      <c r="AR42" s="186">
        <v>3.1509999999999998</v>
      </c>
      <c r="AS42" s="186">
        <v>3.13</v>
      </c>
      <c r="AT42" s="186">
        <v>3.2309999999999999</v>
      </c>
      <c r="AU42" s="186"/>
      <c r="AV42" s="186">
        <v>0</v>
      </c>
      <c r="AW42" s="186">
        <v>0</v>
      </c>
      <c r="AX42" s="186">
        <v>0</v>
      </c>
      <c r="AY42" s="186">
        <v>0</v>
      </c>
      <c r="AZ42" s="186"/>
      <c r="BA42" s="186">
        <v>0</v>
      </c>
      <c r="BB42" s="186">
        <v>0</v>
      </c>
      <c r="BC42" s="186">
        <v>0</v>
      </c>
      <c r="BD42" s="186">
        <v>0</v>
      </c>
      <c r="BE42" s="186"/>
      <c r="BF42" s="186">
        <v>0</v>
      </c>
      <c r="BG42" s="186">
        <v>-3.5000000000000003E-2</v>
      </c>
      <c r="BH42" s="186">
        <v>-7.5999999999999998E-2</v>
      </c>
      <c r="BI42" s="186">
        <v>-1.4999999999999999E-2</v>
      </c>
      <c r="BJ42" s="186"/>
      <c r="BK42" s="186">
        <v>-1.4999999999999999E-2</v>
      </c>
      <c r="BL42" s="186">
        <v>-1.4999999999999999E-2</v>
      </c>
      <c r="BM42" s="188">
        <v>-1.4999999999999999E-2</v>
      </c>
      <c r="BN42" s="186">
        <v>-1.4999999999999999E-2</v>
      </c>
      <c r="BO42" s="186">
        <v>-1.4999999999999999E-2</v>
      </c>
      <c r="BP42" s="212"/>
      <c r="BQ42" s="188">
        <v>-1.4999999999999999E-2</v>
      </c>
      <c r="BR42" s="188">
        <v>-1.4999999999999999E-2</v>
      </c>
      <c r="BS42" s="188">
        <v>-1.4999999999999999E-2</v>
      </c>
      <c r="BT42" s="188">
        <v>-1.4999999999999999E-2</v>
      </c>
      <c r="BU42" s="212"/>
      <c r="BV42" s="188">
        <v>-1.4999999999999999E-2</v>
      </c>
      <c r="BW42" s="188">
        <v>-1.4999999999999999E-2</v>
      </c>
      <c r="BX42" s="188">
        <v>-1.4999999999999999E-2</v>
      </c>
      <c r="BY42" s="188">
        <v>-1.4999999999999999E-2</v>
      </c>
      <c r="BZ42" s="188"/>
      <c r="CA42" s="188">
        <v>-1.4999999999999999E-2</v>
      </c>
      <c r="CB42" s="188">
        <v>-1.4999999999999999E-2</v>
      </c>
      <c r="CC42" s="188">
        <v>-1.4999999999999999E-2</v>
      </c>
      <c r="CD42" s="188">
        <v>-1.4999999999999999E-2</v>
      </c>
      <c r="CE42" s="212"/>
      <c r="CF42" s="188">
        <v>-1.4999999999999999E-2</v>
      </c>
      <c r="CG42" s="188">
        <v>-1.4999999999999999E-2</v>
      </c>
      <c r="CH42" s="188">
        <v>-1.4999999999999999E-2</v>
      </c>
      <c r="CI42" s="188">
        <v>-1.4999999999999999E-2</v>
      </c>
      <c r="CJ42" s="212"/>
      <c r="CK42" s="188">
        <v>-1.4999999999999999E-2</v>
      </c>
      <c r="CL42" s="188">
        <v>-1.4999999999999999E-2</v>
      </c>
      <c r="CM42" s="188">
        <v>-1.4999999999999999E-2</v>
      </c>
      <c r="CN42" s="188">
        <v>-1.4999999999999999E-2</v>
      </c>
      <c r="CP42" s="188">
        <v>-1.4999999999999999E-2</v>
      </c>
      <c r="CQ42" s="188">
        <v>-1.4999999999999999E-2</v>
      </c>
      <c r="CR42" s="188">
        <v>-1.4999999999999999E-2</v>
      </c>
      <c r="CS42" s="188">
        <v>-1.637</v>
      </c>
      <c r="CT42" s="212"/>
      <c r="CU42" s="188">
        <v>0.7</v>
      </c>
      <c r="CV42" s="188">
        <v>3.4</v>
      </c>
      <c r="CW42" s="188">
        <v>2.1</v>
      </c>
      <c r="CX42" s="188">
        <v>3.3</v>
      </c>
      <c r="CY42" s="212"/>
      <c r="CZ42" s="188">
        <v>4</v>
      </c>
      <c r="DA42" s="188">
        <v>3</v>
      </c>
      <c r="DB42" s="188">
        <v>1</v>
      </c>
      <c r="DC42" s="188">
        <v>3</v>
      </c>
      <c r="DD42" s="212"/>
      <c r="DE42" s="188">
        <v>1</v>
      </c>
      <c r="DF42" s="188">
        <v>1</v>
      </c>
      <c r="DG42" s="188">
        <v>0</v>
      </c>
      <c r="DH42" s="188"/>
    </row>
    <row r="43" spans="2:113" ht="15" customHeight="1" outlineLevel="1" x14ac:dyDescent="0.3">
      <c r="B43" s="3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6"/>
      <c r="BC43" s="186"/>
      <c r="BD43" s="186"/>
      <c r="BE43" s="186"/>
      <c r="BF43" s="186"/>
      <c r="BG43" s="186"/>
      <c r="BH43" s="186"/>
      <c r="BI43" s="186"/>
      <c r="BJ43" s="186"/>
      <c r="BK43" s="186"/>
      <c r="BL43" s="186"/>
      <c r="BM43" s="188"/>
      <c r="BN43" s="186"/>
      <c r="BO43" s="186"/>
      <c r="BP43" s="212"/>
      <c r="BQ43" s="188"/>
      <c r="BR43" s="188"/>
      <c r="BS43" s="188"/>
      <c r="BT43" s="188"/>
      <c r="BU43" s="212"/>
      <c r="BV43" s="188"/>
      <c r="BW43" s="188"/>
      <c r="BX43" s="188"/>
      <c r="BY43" s="188"/>
      <c r="BZ43" s="188"/>
      <c r="CA43" s="188"/>
      <c r="CB43" s="188"/>
      <c r="CC43" s="188"/>
      <c r="CD43" s="188"/>
      <c r="CE43" s="212"/>
      <c r="CF43" s="188"/>
      <c r="CG43" s="188"/>
      <c r="CH43" s="188"/>
      <c r="CI43" s="188"/>
      <c r="CJ43" s="212"/>
      <c r="CK43" s="188"/>
      <c r="CL43" s="188"/>
      <c r="CM43" s="188"/>
      <c r="CN43" s="188"/>
      <c r="CP43" s="188"/>
      <c r="CQ43" s="188"/>
      <c r="CR43" s="188"/>
      <c r="CS43" s="188"/>
      <c r="CT43" s="212"/>
      <c r="CU43" s="188"/>
      <c r="CV43" s="188"/>
      <c r="CW43" s="188"/>
      <c r="CX43" s="188"/>
      <c r="CY43" s="212"/>
      <c r="CZ43" s="188"/>
      <c r="DA43" s="188"/>
      <c r="DB43" s="188"/>
      <c r="DC43" s="188"/>
      <c r="DD43" s="212"/>
      <c r="DE43" s="188"/>
      <c r="DF43" s="188"/>
      <c r="DG43" s="188"/>
      <c r="DH43" s="188"/>
    </row>
    <row r="44" spans="2:113" ht="15" customHeight="1" outlineLevel="1" x14ac:dyDescent="0.3">
      <c r="B44" s="128" t="s">
        <v>219</v>
      </c>
      <c r="C44" s="184">
        <v>15.247</v>
      </c>
      <c r="D44" s="184">
        <v>15.372999999999999</v>
      </c>
      <c r="E44" s="184">
        <v>15.476000000000001</v>
      </c>
      <c r="F44" s="184">
        <v>15.544</v>
      </c>
      <c r="G44" s="186"/>
      <c r="H44" s="184">
        <v>16.116</v>
      </c>
      <c r="I44" s="184">
        <v>16.327999999999999</v>
      </c>
      <c r="J44" s="184">
        <v>16.454999999999998</v>
      </c>
      <c r="K44" s="184">
        <v>33.357999999999997</v>
      </c>
      <c r="L44" s="186"/>
      <c r="M44" s="184">
        <v>67.668999999999997</v>
      </c>
      <c r="N44" s="184">
        <v>96.942999999999998</v>
      </c>
      <c r="O44" s="184">
        <v>106.56699999999999</v>
      </c>
      <c r="P44" s="184">
        <v>322.31599999999997</v>
      </c>
      <c r="Q44" s="186"/>
      <c r="R44" s="184">
        <v>327.24700000000001</v>
      </c>
      <c r="S44" s="184">
        <v>276.95999999999998</v>
      </c>
      <c r="T44" s="184">
        <v>381.59699999999998</v>
      </c>
      <c r="U44" s="184">
        <v>347.72500000000002</v>
      </c>
      <c r="V44" s="186"/>
      <c r="W44" s="184">
        <v>343.697</v>
      </c>
      <c r="X44" s="184">
        <v>310.709</v>
      </c>
      <c r="Y44" s="184">
        <v>309.62900000000002</v>
      </c>
      <c r="Z44" s="184">
        <v>281.23099999999999</v>
      </c>
      <c r="AA44" s="186"/>
      <c r="AB44" s="184">
        <v>262.53399999999999</v>
      </c>
      <c r="AC44" s="184">
        <v>231.18</v>
      </c>
      <c r="AD44" s="184">
        <v>203.85</v>
      </c>
      <c r="AE44" s="184">
        <v>89.355999999999995</v>
      </c>
      <c r="AF44" s="186"/>
      <c r="AG44" s="184">
        <v>87.037999999999997</v>
      </c>
      <c r="AH44" s="184">
        <v>150.161</v>
      </c>
      <c r="AI44" s="184">
        <v>147.78100000000001</v>
      </c>
      <c r="AJ44" s="184">
        <v>130.97999999999999</v>
      </c>
      <c r="AK44" s="186"/>
      <c r="AL44" s="184">
        <v>196.08500000000001</v>
      </c>
      <c r="AM44" s="184">
        <v>192.14400000000001</v>
      </c>
      <c r="AN44" s="184">
        <v>187.91</v>
      </c>
      <c r="AO44" s="184">
        <v>192.33099999999999</v>
      </c>
      <c r="AP44" s="186"/>
      <c r="AQ44" s="184">
        <v>210.17400000000001</v>
      </c>
      <c r="AR44" s="184">
        <v>210.07400000000001</v>
      </c>
      <c r="AS44" s="184">
        <v>202.99</v>
      </c>
      <c r="AT44" s="184">
        <v>210.714</v>
      </c>
      <c r="AU44" s="186"/>
      <c r="AV44" s="184">
        <v>207.31299999999999</v>
      </c>
      <c r="AW44" s="184">
        <v>217.881</v>
      </c>
      <c r="AX44" s="184">
        <v>360.57299999999998</v>
      </c>
      <c r="AY44" s="184">
        <v>344.08300000000003</v>
      </c>
      <c r="AZ44" s="186"/>
      <c r="BA44" s="184">
        <v>326.77000000000004</v>
      </c>
      <c r="BB44" s="184">
        <v>303.26800000000003</v>
      </c>
      <c r="BC44" s="184">
        <v>292.25799999999998</v>
      </c>
      <c r="BD44" s="184">
        <v>267.25399999999996</v>
      </c>
      <c r="BE44" s="186"/>
      <c r="BF44" s="184">
        <v>304.97800000000001</v>
      </c>
      <c r="BG44" s="184">
        <v>316.15100000000001</v>
      </c>
      <c r="BH44" s="184">
        <v>307.49799999999999</v>
      </c>
      <c r="BI44" s="184">
        <v>324.37700000000001</v>
      </c>
      <c r="BJ44" s="186"/>
      <c r="BK44" s="184">
        <v>317.92899999999997</v>
      </c>
      <c r="BL44" s="184">
        <v>322.36399999999998</v>
      </c>
      <c r="BM44" s="184">
        <v>315.29599999999999</v>
      </c>
      <c r="BN44" s="184">
        <v>346.14800000000002</v>
      </c>
      <c r="BO44" s="184">
        <v>2634.3049999999998</v>
      </c>
      <c r="BP44" s="212"/>
      <c r="BQ44" s="184">
        <v>2618.7629999999999</v>
      </c>
      <c r="BR44" s="184">
        <v>2609.1869999999999</v>
      </c>
      <c r="BS44" s="184">
        <v>2708.3440000000001</v>
      </c>
      <c r="BT44" s="184">
        <v>3159.2660000000001</v>
      </c>
      <c r="BU44" s="212"/>
      <c r="BV44" s="184">
        <v>2681.4879999999998</v>
      </c>
      <c r="BW44" s="184">
        <v>2618.527</v>
      </c>
      <c r="BX44" s="184">
        <v>2860.1280000000002</v>
      </c>
      <c r="BY44" s="184">
        <v>3159.2660000000001</v>
      </c>
      <c r="BZ44" s="188"/>
      <c r="CA44" s="184">
        <v>3188.982</v>
      </c>
      <c r="CB44" s="184">
        <v>3095.797</v>
      </c>
      <c r="CC44" s="184">
        <v>2970.3139999999999</v>
      </c>
      <c r="CD44" s="184">
        <v>3114.1930000000002</v>
      </c>
      <c r="CE44" s="212"/>
      <c r="CF44" s="184">
        <v>3133.9639999999999</v>
      </c>
      <c r="CG44" s="184">
        <v>3232.6010000000001</v>
      </c>
      <c r="CH44" s="184">
        <v>3521.3</v>
      </c>
      <c r="CI44" s="184">
        <v>3983.2190000000001</v>
      </c>
      <c r="CJ44" s="212"/>
      <c r="CK44" s="184">
        <v>3133.9639999999999</v>
      </c>
      <c r="CL44" s="184">
        <v>3232.6010000000001</v>
      </c>
      <c r="CM44" s="184">
        <v>3521.3</v>
      </c>
      <c r="CN44" s="184">
        <v>3983.2190000000001</v>
      </c>
      <c r="CP44" s="184">
        <v>3124.3009999999999</v>
      </c>
      <c r="CQ44" s="184">
        <v>3341.8220000000001</v>
      </c>
      <c r="CR44" s="184">
        <v>3348.3870000000002</v>
      </c>
      <c r="CS44" s="184">
        <v>3722.7109999999998</v>
      </c>
      <c r="CT44" s="212"/>
      <c r="CU44" s="184">
        <v>3664.3</v>
      </c>
      <c r="CV44" s="184">
        <v>3514.3</v>
      </c>
      <c r="CW44" s="184">
        <v>3777.9000000000005</v>
      </c>
      <c r="CX44" s="184">
        <v>3431.2999999999997</v>
      </c>
      <c r="CY44" s="212"/>
      <c r="CZ44" s="184">
        <v>3614</v>
      </c>
      <c r="DA44" s="184">
        <v>3803</v>
      </c>
      <c r="DB44" s="184">
        <v>3904</v>
      </c>
      <c r="DC44" s="184">
        <v>3746</v>
      </c>
      <c r="DD44" s="212"/>
      <c r="DE44" s="184">
        <v>3868</v>
      </c>
      <c r="DF44" s="184">
        <v>3852</v>
      </c>
      <c r="DG44" s="184">
        <v>3972</v>
      </c>
      <c r="DH44" s="184"/>
    </row>
    <row r="45" spans="2:113" ht="15" customHeight="1" outlineLevel="2" x14ac:dyDescent="0.3">
      <c r="B45" s="129" t="s">
        <v>220</v>
      </c>
      <c r="C45" s="186">
        <v>11</v>
      </c>
      <c r="D45" s="186">
        <v>11</v>
      </c>
      <c r="E45" s="186">
        <v>11</v>
      </c>
      <c r="F45" s="186">
        <v>11</v>
      </c>
      <c r="G45" s="186"/>
      <c r="H45" s="186">
        <v>11</v>
      </c>
      <c r="I45" s="186">
        <v>11</v>
      </c>
      <c r="J45" s="186">
        <v>11</v>
      </c>
      <c r="K45" s="186">
        <v>27.864999999999998</v>
      </c>
      <c r="L45" s="186"/>
      <c r="M45" s="186">
        <v>62.2</v>
      </c>
      <c r="N45" s="186">
        <v>91.361000000000004</v>
      </c>
      <c r="O45" s="186">
        <v>100.322</v>
      </c>
      <c r="P45" s="186">
        <v>306.09699999999998</v>
      </c>
      <c r="Q45" s="186"/>
      <c r="R45" s="186">
        <v>306.31299999999999</v>
      </c>
      <c r="S45" s="186">
        <v>263.53699999999998</v>
      </c>
      <c r="T45" s="186">
        <v>258.58100000000002</v>
      </c>
      <c r="U45" s="186">
        <v>227.27</v>
      </c>
      <c r="V45" s="186"/>
      <c r="W45" s="186">
        <v>224.22200000000001</v>
      </c>
      <c r="X45" s="186">
        <v>191.21899999999999</v>
      </c>
      <c r="Y45" s="186">
        <v>190.18100000000001</v>
      </c>
      <c r="Z45" s="186">
        <v>156.096</v>
      </c>
      <c r="AA45" s="186"/>
      <c r="AB45" s="186">
        <v>153.26599999999999</v>
      </c>
      <c r="AC45" s="186">
        <v>120.852</v>
      </c>
      <c r="AD45" s="186">
        <v>118.15900000000001</v>
      </c>
      <c r="AE45" s="186">
        <v>86.445999999999998</v>
      </c>
      <c r="AF45" s="186"/>
      <c r="AG45" s="186">
        <v>83.730999999999995</v>
      </c>
      <c r="AH45" s="186">
        <v>145.91399999999999</v>
      </c>
      <c r="AI45" s="186">
        <v>143.11199999999999</v>
      </c>
      <c r="AJ45" s="186">
        <v>125.114</v>
      </c>
      <c r="AK45" s="186"/>
      <c r="AL45" s="186">
        <v>190.02199999999999</v>
      </c>
      <c r="AM45" s="186">
        <v>185.00899999999999</v>
      </c>
      <c r="AN45" s="186">
        <v>178.989</v>
      </c>
      <c r="AO45" s="186">
        <v>184.285</v>
      </c>
      <c r="AP45" s="186"/>
      <c r="AQ45" s="186">
        <v>202.03200000000001</v>
      </c>
      <c r="AR45" s="186">
        <v>202.49199999999999</v>
      </c>
      <c r="AS45" s="186">
        <v>195.56299999999999</v>
      </c>
      <c r="AT45" s="186">
        <v>204.46100000000001</v>
      </c>
      <c r="AU45" s="186"/>
      <c r="AV45" s="186">
        <v>201.00399999999999</v>
      </c>
      <c r="AW45" s="186">
        <v>182.84200000000001</v>
      </c>
      <c r="AX45" s="186">
        <v>320.34699999999998</v>
      </c>
      <c r="AY45" s="186">
        <v>284.25299999999999</v>
      </c>
      <c r="AZ45" s="186"/>
      <c r="BA45" s="186">
        <v>268.15800000000002</v>
      </c>
      <c r="BB45" s="186">
        <v>239.63800000000001</v>
      </c>
      <c r="BC45" s="186">
        <v>223.51499999999999</v>
      </c>
      <c r="BD45" s="186">
        <v>195.03299999999999</v>
      </c>
      <c r="BE45" s="186"/>
      <c r="BF45" s="186">
        <v>181.768</v>
      </c>
      <c r="BG45" s="186">
        <v>168.46899999999999</v>
      </c>
      <c r="BH45" s="186">
        <v>155.15</v>
      </c>
      <c r="BI45" s="186">
        <v>141.82400000000001</v>
      </c>
      <c r="BJ45" s="186"/>
      <c r="BK45" s="186">
        <v>128.529</v>
      </c>
      <c r="BL45" s="186">
        <v>115.223</v>
      </c>
      <c r="BM45" s="188">
        <v>101.90300000000001</v>
      </c>
      <c r="BN45" s="186">
        <v>88.575000000000003</v>
      </c>
      <c r="BO45" s="186">
        <v>84.123000000000005</v>
      </c>
      <c r="BP45" s="212"/>
      <c r="BQ45" s="188">
        <v>75.233000000000004</v>
      </c>
      <c r="BR45" s="188">
        <v>61.901000000000003</v>
      </c>
      <c r="BS45" s="188">
        <v>47.572000000000003</v>
      </c>
      <c r="BT45" s="188">
        <v>171.23400000000001</v>
      </c>
      <c r="BU45" s="212"/>
      <c r="BV45" s="188">
        <v>70.786000000000001</v>
      </c>
      <c r="BW45" s="188">
        <v>57.448999999999998</v>
      </c>
      <c r="BX45" s="188">
        <v>181.32499999999999</v>
      </c>
      <c r="BY45" s="188">
        <v>171.23400000000001</v>
      </c>
      <c r="BZ45" s="188"/>
      <c r="CA45" s="188">
        <v>160.976</v>
      </c>
      <c r="CB45" s="188">
        <v>215.08199999999999</v>
      </c>
      <c r="CC45" s="188">
        <v>202.93899999999999</v>
      </c>
      <c r="CD45" s="188">
        <v>190.596</v>
      </c>
      <c r="CE45" s="212"/>
      <c r="CF45" s="188">
        <v>178.48500000000001</v>
      </c>
      <c r="CG45" s="188">
        <v>166.33600000000001</v>
      </c>
      <c r="CH45" s="188">
        <v>150.86699999999999</v>
      </c>
      <c r="CI45" s="188">
        <v>144.17400000000001</v>
      </c>
      <c r="CJ45" s="212"/>
      <c r="CK45" s="188">
        <v>178.48500000000001</v>
      </c>
      <c r="CL45" s="188">
        <v>166.33600000000001</v>
      </c>
      <c r="CM45" s="188">
        <v>150.86699999999999</v>
      </c>
      <c r="CN45" s="188">
        <v>144.17400000000001</v>
      </c>
      <c r="CP45" s="188">
        <v>137.614</v>
      </c>
      <c r="CQ45" s="188">
        <v>314.303</v>
      </c>
      <c r="CR45" s="188">
        <v>302.35300000000001</v>
      </c>
      <c r="CS45" s="188">
        <v>538.12599999999998</v>
      </c>
      <c r="CT45" s="212"/>
      <c r="CU45" s="188">
        <v>526.5</v>
      </c>
      <c r="CV45" s="188">
        <v>514.5</v>
      </c>
      <c r="CW45" s="188">
        <v>501.6</v>
      </c>
      <c r="CX45" s="188">
        <v>489.7</v>
      </c>
      <c r="CY45" s="212"/>
      <c r="CZ45" s="188">
        <v>478</v>
      </c>
      <c r="DA45" s="188">
        <v>466</v>
      </c>
      <c r="DB45" s="188">
        <v>443</v>
      </c>
      <c r="DC45" s="188">
        <v>182</v>
      </c>
      <c r="DD45" s="212"/>
      <c r="DE45" s="188">
        <v>170</v>
      </c>
      <c r="DF45" s="188">
        <v>158</v>
      </c>
      <c r="DG45" s="188">
        <v>146</v>
      </c>
      <c r="DH45" s="188"/>
    </row>
    <row r="46" spans="2:113" s="40" customFormat="1" ht="15" customHeight="1" outlineLevel="2" x14ac:dyDescent="0.3">
      <c r="B46" s="129" t="s">
        <v>221</v>
      </c>
      <c r="C46" s="186">
        <v>0</v>
      </c>
      <c r="D46" s="186">
        <v>0</v>
      </c>
      <c r="E46" s="186">
        <v>0</v>
      </c>
      <c r="F46" s="186">
        <v>0</v>
      </c>
      <c r="G46" s="186"/>
      <c r="H46" s="186">
        <v>0</v>
      </c>
      <c r="I46" s="186">
        <v>0</v>
      </c>
      <c r="J46" s="186">
        <v>0</v>
      </c>
      <c r="K46" s="186">
        <v>0</v>
      </c>
      <c r="L46" s="186"/>
      <c r="M46" s="186">
        <v>0</v>
      </c>
      <c r="N46" s="186">
        <v>0</v>
      </c>
      <c r="O46" s="186">
        <v>0</v>
      </c>
      <c r="P46" s="186">
        <v>0</v>
      </c>
      <c r="Q46" s="186"/>
      <c r="R46" s="186">
        <v>0</v>
      </c>
      <c r="S46" s="186">
        <v>0</v>
      </c>
      <c r="T46" s="186">
        <v>0</v>
      </c>
      <c r="U46" s="186">
        <v>0</v>
      </c>
      <c r="V46" s="186"/>
      <c r="W46" s="186">
        <v>0</v>
      </c>
      <c r="X46" s="186">
        <v>0</v>
      </c>
      <c r="Y46" s="186">
        <v>0</v>
      </c>
      <c r="Z46" s="186">
        <v>0</v>
      </c>
      <c r="AA46" s="186"/>
      <c r="AB46" s="186">
        <v>0</v>
      </c>
      <c r="AC46" s="186">
        <v>0</v>
      </c>
      <c r="AD46" s="186">
        <v>0</v>
      </c>
      <c r="AE46" s="186">
        <v>0</v>
      </c>
      <c r="AF46" s="186"/>
      <c r="AG46" s="186">
        <v>0</v>
      </c>
      <c r="AH46" s="186">
        <v>0</v>
      </c>
      <c r="AI46" s="186">
        <v>0</v>
      </c>
      <c r="AJ46" s="186">
        <v>0</v>
      </c>
      <c r="AK46" s="186"/>
      <c r="AL46" s="186">
        <v>0</v>
      </c>
      <c r="AM46" s="186">
        <v>0</v>
      </c>
      <c r="AN46" s="186">
        <v>0</v>
      </c>
      <c r="AO46" s="186">
        <v>0</v>
      </c>
      <c r="AP46" s="186"/>
      <c r="AQ46" s="186">
        <v>0</v>
      </c>
      <c r="AR46" s="186">
        <v>0</v>
      </c>
      <c r="AS46" s="186">
        <v>0</v>
      </c>
      <c r="AT46" s="186">
        <v>0</v>
      </c>
      <c r="AU46" s="186"/>
      <c r="AV46" s="186">
        <v>0</v>
      </c>
      <c r="AW46" s="186">
        <v>0</v>
      </c>
      <c r="AX46" s="186">
        <v>0</v>
      </c>
      <c r="AY46" s="186">
        <v>0</v>
      </c>
      <c r="AZ46" s="186"/>
      <c r="BA46" s="186">
        <v>0</v>
      </c>
      <c r="BB46" s="186">
        <v>0</v>
      </c>
      <c r="BC46" s="186">
        <v>0</v>
      </c>
      <c r="BD46" s="186">
        <v>0</v>
      </c>
      <c r="BE46" s="186"/>
      <c r="BF46" s="186">
        <v>0</v>
      </c>
      <c r="BG46" s="186">
        <v>0</v>
      </c>
      <c r="BH46" s="186">
        <v>0</v>
      </c>
      <c r="BI46" s="186">
        <v>0</v>
      </c>
      <c r="BJ46" s="186"/>
      <c r="BK46" s="186">
        <v>0</v>
      </c>
      <c r="BL46" s="186">
        <v>0</v>
      </c>
      <c r="BM46" s="188">
        <v>0</v>
      </c>
      <c r="BN46" s="186">
        <v>0</v>
      </c>
      <c r="BO46" s="186">
        <v>2439.4470000000001</v>
      </c>
      <c r="BP46" s="188"/>
      <c r="BQ46" s="188">
        <v>2432.1280000000002</v>
      </c>
      <c r="BR46" s="188">
        <v>2431.2510000000002</v>
      </c>
      <c r="BS46" s="188">
        <v>2544.0279999999998</v>
      </c>
      <c r="BT46" s="188">
        <v>2567.953</v>
      </c>
      <c r="BU46" s="188"/>
      <c r="BV46" s="188">
        <v>2496.2130000000002</v>
      </c>
      <c r="BW46" s="188">
        <v>2444.1419999999998</v>
      </c>
      <c r="BX46" s="188">
        <v>2565.1610000000001</v>
      </c>
      <c r="BY46" s="188">
        <v>2567.953</v>
      </c>
      <c r="BZ46" s="188"/>
      <c r="CA46" s="188">
        <v>2596.6619999999998</v>
      </c>
      <c r="CB46" s="188">
        <v>2476.3130000000001</v>
      </c>
      <c r="CC46" s="188">
        <v>2361.3490000000002</v>
      </c>
      <c r="CD46" s="188">
        <v>2523.6689999999999</v>
      </c>
      <c r="CE46" s="188"/>
      <c r="CF46" s="188">
        <v>2543.7600000000002</v>
      </c>
      <c r="CG46" s="188">
        <v>2663.2</v>
      </c>
      <c r="CH46" s="188">
        <v>2946.1439999999998</v>
      </c>
      <c r="CI46" s="188">
        <v>3428.223</v>
      </c>
      <c r="CJ46" s="188"/>
      <c r="CK46" s="188">
        <v>2543.7600000000002</v>
      </c>
      <c r="CL46" s="188">
        <v>2663.2</v>
      </c>
      <c r="CM46" s="188">
        <v>2946.1439999999998</v>
      </c>
      <c r="CN46" s="188">
        <v>3428.223</v>
      </c>
      <c r="CP46" s="188">
        <v>2580.7379999999998</v>
      </c>
      <c r="CQ46" s="188">
        <v>2604.7139999999999</v>
      </c>
      <c r="CR46" s="188">
        <v>2638.259</v>
      </c>
      <c r="CS46" s="188">
        <v>2760.0839999999998</v>
      </c>
      <c r="CT46" s="188"/>
      <c r="CU46" s="188">
        <v>2718.2</v>
      </c>
      <c r="CV46" s="188">
        <v>2606</v>
      </c>
      <c r="CW46" s="188">
        <v>2895.8</v>
      </c>
      <c r="CX46" s="188">
        <v>2892.1</v>
      </c>
      <c r="CY46" s="188"/>
      <c r="CZ46" s="188">
        <v>3094</v>
      </c>
      <c r="DA46" s="188">
        <v>3297</v>
      </c>
      <c r="DB46" s="188">
        <v>3418</v>
      </c>
      <c r="DC46" s="188">
        <v>3523</v>
      </c>
      <c r="DD46" s="188"/>
      <c r="DE46" s="188">
        <v>3662</v>
      </c>
      <c r="DF46" s="188">
        <v>3652</v>
      </c>
      <c r="DG46" s="188">
        <v>3789</v>
      </c>
      <c r="DH46" s="188"/>
      <c r="DI46" s="123"/>
    </row>
    <row r="47" spans="2:113" ht="15" customHeight="1" outlineLevel="2" x14ac:dyDescent="0.3">
      <c r="B47" s="129" t="s">
        <v>222</v>
      </c>
      <c r="C47" s="186">
        <v>0</v>
      </c>
      <c r="D47" s="186">
        <v>0</v>
      </c>
      <c r="E47" s="186">
        <v>0</v>
      </c>
      <c r="F47" s="186">
        <v>0</v>
      </c>
      <c r="G47" s="186"/>
      <c r="H47" s="186">
        <v>0</v>
      </c>
      <c r="I47" s="186">
        <v>0</v>
      </c>
      <c r="J47" s="186">
        <v>0</v>
      </c>
      <c r="K47" s="186">
        <v>0</v>
      </c>
      <c r="L47" s="186"/>
      <c r="M47" s="186">
        <v>0</v>
      </c>
      <c r="N47" s="186">
        <v>0</v>
      </c>
      <c r="O47" s="186">
        <v>0</v>
      </c>
      <c r="P47" s="186">
        <v>0.35899999999999999</v>
      </c>
      <c r="Q47" s="186"/>
      <c r="R47" s="186">
        <v>0</v>
      </c>
      <c r="S47" s="186">
        <v>0</v>
      </c>
      <c r="T47" s="186">
        <v>115.514</v>
      </c>
      <c r="U47" s="186">
        <v>115.514</v>
      </c>
      <c r="V47" s="186"/>
      <c r="W47" s="186">
        <v>115.514</v>
      </c>
      <c r="X47" s="186">
        <v>115.514</v>
      </c>
      <c r="Y47" s="186">
        <v>115.514</v>
      </c>
      <c r="Z47" s="186">
        <v>121.524</v>
      </c>
      <c r="AA47" s="186"/>
      <c r="AB47" s="186">
        <v>105.57</v>
      </c>
      <c r="AC47" s="186">
        <v>106.66200000000001</v>
      </c>
      <c r="AD47" s="186">
        <v>82.692999999999998</v>
      </c>
      <c r="AE47" s="186">
        <v>0</v>
      </c>
      <c r="AF47" s="186"/>
      <c r="AG47" s="186">
        <v>0.03</v>
      </c>
      <c r="AH47" s="186">
        <v>0.111</v>
      </c>
      <c r="AI47" s="186">
        <v>9.9000000000000005E-2</v>
      </c>
      <c r="AJ47" s="186">
        <v>7.0999999999999994E-2</v>
      </c>
      <c r="AK47" s="186"/>
      <c r="AL47" s="186">
        <v>0.13900000000000001</v>
      </c>
      <c r="AM47" s="186">
        <v>0.14799999999999999</v>
      </c>
      <c r="AN47" s="186">
        <v>0.129</v>
      </c>
      <c r="AO47" s="186">
        <v>5.8000000000000003E-2</v>
      </c>
      <c r="AP47" s="186"/>
      <c r="AQ47" s="186">
        <v>0</v>
      </c>
      <c r="AR47" s="186">
        <v>0</v>
      </c>
      <c r="AS47" s="186">
        <v>0</v>
      </c>
      <c r="AT47" s="186">
        <v>0</v>
      </c>
      <c r="AU47" s="186"/>
      <c r="AV47" s="186">
        <v>0</v>
      </c>
      <c r="AW47" s="186">
        <v>1.7999999999999999E-2</v>
      </c>
      <c r="AX47" s="186">
        <v>0</v>
      </c>
      <c r="AY47" s="186">
        <v>0</v>
      </c>
      <c r="AZ47" s="186"/>
      <c r="BA47" s="186">
        <v>0</v>
      </c>
      <c r="BB47" s="186">
        <v>0</v>
      </c>
      <c r="BC47" s="186">
        <v>0</v>
      </c>
      <c r="BD47" s="186">
        <v>0</v>
      </c>
      <c r="BE47" s="186"/>
      <c r="BF47" s="186">
        <v>0</v>
      </c>
      <c r="BG47" s="186">
        <v>0</v>
      </c>
      <c r="BH47" s="186">
        <v>0</v>
      </c>
      <c r="BI47" s="186">
        <v>0</v>
      </c>
      <c r="BJ47" s="186"/>
      <c r="BK47" s="186">
        <v>0</v>
      </c>
      <c r="BL47" s="186">
        <v>0</v>
      </c>
      <c r="BM47" s="188">
        <v>0</v>
      </c>
      <c r="BN47" s="186">
        <v>0</v>
      </c>
      <c r="BO47" s="186">
        <v>0</v>
      </c>
      <c r="BP47" s="212"/>
      <c r="BQ47" s="188">
        <v>0</v>
      </c>
      <c r="BR47" s="188">
        <v>0</v>
      </c>
      <c r="BS47" s="188">
        <v>0</v>
      </c>
      <c r="BT47" s="188">
        <v>291.67500000000001</v>
      </c>
      <c r="BU47" s="212"/>
      <c r="BV47" s="188">
        <v>0</v>
      </c>
      <c r="BW47" s="188">
        <v>0</v>
      </c>
      <c r="BX47" s="188">
        <v>0</v>
      </c>
      <c r="BY47" s="188">
        <v>291.67500000000001</v>
      </c>
      <c r="BZ47" s="188"/>
      <c r="CA47" s="188">
        <v>293.76499999999999</v>
      </c>
      <c r="CB47" s="188">
        <v>291.69900000000001</v>
      </c>
      <c r="CC47" s="188">
        <v>293.85300000000001</v>
      </c>
      <c r="CD47" s="188">
        <v>294.10399999999998</v>
      </c>
      <c r="CE47" s="212"/>
      <c r="CF47" s="188">
        <v>299.45800000000003</v>
      </c>
      <c r="CG47" s="188">
        <v>294.40899999999999</v>
      </c>
      <c r="CH47" s="188">
        <v>295.57900000000001</v>
      </c>
      <c r="CI47" s="188">
        <v>294.66500000000002</v>
      </c>
      <c r="CJ47" s="212"/>
      <c r="CK47" s="188">
        <v>299.45800000000003</v>
      </c>
      <c r="CL47" s="188">
        <v>294.40899999999999</v>
      </c>
      <c r="CM47" s="188">
        <v>295.57900000000001</v>
      </c>
      <c r="CN47" s="188">
        <v>294.66500000000002</v>
      </c>
      <c r="CP47" s="188">
        <v>295.815</v>
      </c>
      <c r="CQ47" s="188">
        <v>293.31200000000001</v>
      </c>
      <c r="CR47" s="188">
        <v>297.46199999999999</v>
      </c>
      <c r="CS47" s="188">
        <v>306.92399999999998</v>
      </c>
      <c r="CT47" s="212"/>
      <c r="CU47" s="188">
        <v>310.89999999999998</v>
      </c>
      <c r="CV47" s="188">
        <v>303.10000000000002</v>
      </c>
      <c r="CW47" s="188">
        <v>294.39999999999998</v>
      </c>
      <c r="CX47" s="188">
        <v>0</v>
      </c>
      <c r="CY47" s="212"/>
      <c r="CZ47" s="188">
        <v>0</v>
      </c>
      <c r="DA47" s="188">
        <v>0</v>
      </c>
      <c r="DB47" s="188">
        <v>0</v>
      </c>
      <c r="DC47" s="188">
        <v>0</v>
      </c>
      <c r="DD47" s="212"/>
      <c r="DE47" s="188">
        <v>0</v>
      </c>
      <c r="DF47" s="188">
        <v>0</v>
      </c>
      <c r="DG47" s="188">
        <v>0</v>
      </c>
      <c r="DH47" s="188"/>
    </row>
    <row r="48" spans="2:113" ht="15" customHeight="1" outlineLevel="2" x14ac:dyDescent="0.3">
      <c r="B48" s="129" t="s">
        <v>223</v>
      </c>
      <c r="C48" s="186">
        <v>0.30399999999999999</v>
      </c>
      <c r="D48" s="186">
        <v>0.32500000000000001</v>
      </c>
      <c r="E48" s="186">
        <v>0.34200000000000003</v>
      </c>
      <c r="F48" s="186">
        <v>0.36399999999999999</v>
      </c>
      <c r="G48" s="186"/>
      <c r="H48" s="186">
        <v>0.47699999999999998</v>
      </c>
      <c r="I48" s="186">
        <v>0.51100000000000001</v>
      </c>
      <c r="J48" s="186">
        <v>0.54500000000000004</v>
      </c>
      <c r="K48" s="186">
        <v>0.56299999999999994</v>
      </c>
      <c r="L48" s="186"/>
      <c r="M48" s="186">
        <v>0.67100000000000004</v>
      </c>
      <c r="N48" s="186">
        <v>0.83099999999999996</v>
      </c>
      <c r="O48" s="186">
        <v>0.84099999999999997</v>
      </c>
      <c r="P48" s="186">
        <v>0.874</v>
      </c>
      <c r="Q48" s="186"/>
      <c r="R48" s="186">
        <v>0.45100000000000001</v>
      </c>
      <c r="S48" s="186">
        <v>0.35399999999999998</v>
      </c>
      <c r="T48" s="186">
        <v>0.27400000000000002</v>
      </c>
      <c r="U48" s="186">
        <v>0.215</v>
      </c>
      <c r="V48" s="186"/>
      <c r="W48" s="186">
        <v>0.13900000000000001</v>
      </c>
      <c r="X48" s="186">
        <v>0.158</v>
      </c>
      <c r="Y48" s="186">
        <v>0.10199999999999999</v>
      </c>
      <c r="Z48" s="186">
        <v>8.7999999999999995E-2</v>
      </c>
      <c r="AA48" s="186"/>
      <c r="AB48" s="186">
        <v>8.3000000000000004E-2</v>
      </c>
      <c r="AC48" s="186">
        <v>5.0999999999999997E-2</v>
      </c>
      <c r="AD48" s="186">
        <v>4.8000000000000001E-2</v>
      </c>
      <c r="AE48" s="186">
        <v>3.1E-2</v>
      </c>
      <c r="AF48" s="186"/>
      <c r="AG48" s="186">
        <v>1.1779999999999999</v>
      </c>
      <c r="AH48" s="186">
        <v>1.2230000000000001</v>
      </c>
      <c r="AI48" s="186">
        <v>1.2629999999999999</v>
      </c>
      <c r="AJ48" s="186">
        <v>1.2769999999999999</v>
      </c>
      <c r="AK48" s="186"/>
      <c r="AL48" s="186">
        <v>1.1839999999999999</v>
      </c>
      <c r="AM48" s="186">
        <v>1.2270000000000001</v>
      </c>
      <c r="AN48" s="186">
        <v>2.5009999999999999</v>
      </c>
      <c r="AO48" s="186">
        <v>2.718</v>
      </c>
      <c r="AP48" s="186"/>
      <c r="AQ48" s="186">
        <v>2.984</v>
      </c>
      <c r="AR48" s="186">
        <v>1.7010000000000001</v>
      </c>
      <c r="AS48" s="186">
        <v>1.871</v>
      </c>
      <c r="AT48" s="186">
        <v>1.5960000000000001</v>
      </c>
      <c r="AU48" s="186"/>
      <c r="AV48" s="186">
        <v>1.88</v>
      </c>
      <c r="AW48" s="186">
        <v>2.2559999999999998</v>
      </c>
      <c r="AX48" s="186">
        <v>2.218</v>
      </c>
      <c r="AY48" s="186">
        <v>2.1789999999999998</v>
      </c>
      <c r="AZ48" s="186"/>
      <c r="BA48" s="186">
        <v>2.8540000000000001</v>
      </c>
      <c r="BB48" s="186">
        <v>2.6949999999999998</v>
      </c>
      <c r="BC48" s="186">
        <v>2.806</v>
      </c>
      <c r="BD48" s="186">
        <v>2.7109999999999999</v>
      </c>
      <c r="BE48" s="186"/>
      <c r="BF48" s="186">
        <v>2.5739999999999998</v>
      </c>
      <c r="BG48" s="186">
        <v>3.0369999999999999</v>
      </c>
      <c r="BH48" s="186">
        <v>3.2989999999999999</v>
      </c>
      <c r="BI48" s="186">
        <v>0.751</v>
      </c>
      <c r="BJ48" s="186"/>
      <c r="BK48" s="186">
        <v>0.751</v>
      </c>
      <c r="BL48" s="186">
        <v>0.753</v>
      </c>
      <c r="BM48" s="188">
        <v>0.751</v>
      </c>
      <c r="BN48" s="186">
        <v>1.012</v>
      </c>
      <c r="BO48" s="186">
        <v>1.012</v>
      </c>
      <c r="BP48" s="212"/>
      <c r="BQ48" s="188">
        <v>1.0049999999999999</v>
      </c>
      <c r="BR48" s="188">
        <v>1.0089999999999999</v>
      </c>
      <c r="BS48" s="188">
        <v>1.0089999999999999</v>
      </c>
      <c r="BT48" s="188">
        <v>1.4630000000000001</v>
      </c>
      <c r="BU48" s="212"/>
      <c r="BV48" s="188">
        <v>1.0089999999999999</v>
      </c>
      <c r="BW48" s="188">
        <v>1.0089999999999999</v>
      </c>
      <c r="BX48" s="188">
        <v>1.0089999999999999</v>
      </c>
      <c r="BY48" s="188">
        <v>1.4630000000000001</v>
      </c>
      <c r="BZ48" s="188"/>
      <c r="CA48" s="188">
        <v>1.464</v>
      </c>
      <c r="CB48" s="188">
        <v>1.462</v>
      </c>
      <c r="CC48" s="188">
        <v>1.4650000000000001</v>
      </c>
      <c r="CD48" s="188">
        <v>1.8180000000000001</v>
      </c>
      <c r="CE48" s="212"/>
      <c r="CF48" s="188">
        <v>1.8180000000000001</v>
      </c>
      <c r="CG48" s="188">
        <v>1.819</v>
      </c>
      <c r="CH48" s="188">
        <v>1.82</v>
      </c>
      <c r="CI48" s="188">
        <v>1.409</v>
      </c>
      <c r="CJ48" s="212"/>
      <c r="CK48" s="188">
        <v>1.8180000000000001</v>
      </c>
      <c r="CL48" s="188">
        <v>1.819</v>
      </c>
      <c r="CM48" s="188">
        <v>1.82</v>
      </c>
      <c r="CN48" s="188">
        <v>1.409</v>
      </c>
      <c r="CP48" s="188">
        <v>1.411</v>
      </c>
      <c r="CQ48" s="188">
        <v>1.413</v>
      </c>
      <c r="CR48" s="188">
        <v>1.4330000000000001</v>
      </c>
      <c r="CS48" s="188">
        <v>1.6830000000000001</v>
      </c>
      <c r="CT48" s="212"/>
      <c r="CU48" s="188">
        <v>1.7</v>
      </c>
      <c r="CV48" s="188">
        <v>1.8</v>
      </c>
      <c r="CW48" s="188">
        <v>1.8</v>
      </c>
      <c r="CX48" s="188">
        <v>2.4</v>
      </c>
      <c r="CY48" s="212"/>
      <c r="CZ48" s="188">
        <v>3</v>
      </c>
      <c r="DA48" s="188">
        <v>3</v>
      </c>
      <c r="DB48" s="188">
        <v>2</v>
      </c>
      <c r="DC48" s="188">
        <v>3</v>
      </c>
      <c r="DD48" s="212"/>
      <c r="DE48" s="188">
        <v>3</v>
      </c>
      <c r="DF48" s="188">
        <v>3</v>
      </c>
      <c r="DG48" s="188">
        <v>3</v>
      </c>
      <c r="DH48" s="188"/>
    </row>
    <row r="49" spans="2:113" ht="15" customHeight="1" outlineLevel="2" x14ac:dyDescent="0.3">
      <c r="B49" s="129" t="s">
        <v>224</v>
      </c>
      <c r="C49" s="186">
        <v>3.9140000000000001</v>
      </c>
      <c r="D49" s="186">
        <v>4.0259999999999998</v>
      </c>
      <c r="E49" s="186">
        <v>4.1180000000000003</v>
      </c>
      <c r="F49" s="186">
        <v>4.1710000000000003</v>
      </c>
      <c r="G49" s="186"/>
      <c r="H49" s="186">
        <v>4.6349999999999998</v>
      </c>
      <c r="I49" s="186">
        <v>4.8170000000000002</v>
      </c>
      <c r="J49" s="186">
        <v>4.91</v>
      </c>
      <c r="K49" s="186">
        <v>4.93</v>
      </c>
      <c r="L49" s="186"/>
      <c r="M49" s="186">
        <v>4.798</v>
      </c>
      <c r="N49" s="186">
        <v>4.7510000000000003</v>
      </c>
      <c r="O49" s="186">
        <v>5.1079999999999997</v>
      </c>
      <c r="P49" s="186">
        <v>14.843999999999999</v>
      </c>
      <c r="Q49" s="186"/>
      <c r="R49" s="186">
        <v>0.88100000000000001</v>
      </c>
      <c r="S49" s="186">
        <v>0.85799999999999998</v>
      </c>
      <c r="T49" s="186">
        <v>1</v>
      </c>
      <c r="U49" s="186">
        <v>1.0309999999999999</v>
      </c>
      <c r="V49" s="186"/>
      <c r="W49" s="186">
        <v>1.0489999999999999</v>
      </c>
      <c r="X49" s="186">
        <v>1.0640000000000001</v>
      </c>
      <c r="Y49" s="186">
        <v>1.08</v>
      </c>
      <c r="Z49" s="186">
        <v>1.0249999999999999</v>
      </c>
      <c r="AA49" s="186"/>
      <c r="AB49" s="186">
        <v>1.1120000000000001</v>
      </c>
      <c r="AC49" s="186">
        <v>1.141</v>
      </c>
      <c r="AD49" s="186">
        <v>1.1319999999999999</v>
      </c>
      <c r="AE49" s="186">
        <v>1.135</v>
      </c>
      <c r="AF49" s="186"/>
      <c r="AG49" s="186">
        <v>1.9870000000000001</v>
      </c>
      <c r="AH49" s="186">
        <v>2.8039999999999998</v>
      </c>
      <c r="AI49" s="186">
        <v>3.2080000000000002</v>
      </c>
      <c r="AJ49" s="186">
        <v>4.4409999999999998</v>
      </c>
      <c r="AK49" s="186"/>
      <c r="AL49" s="186">
        <v>4.6680000000000001</v>
      </c>
      <c r="AM49" s="186">
        <v>4.843</v>
      </c>
      <c r="AN49" s="186">
        <v>5.4180000000000001</v>
      </c>
      <c r="AO49" s="186">
        <v>5.2009999999999996</v>
      </c>
      <c r="AP49" s="186"/>
      <c r="AQ49" s="186">
        <v>5.1159999999999997</v>
      </c>
      <c r="AR49" s="186">
        <v>5.8780000000000001</v>
      </c>
      <c r="AS49" s="186">
        <v>5.5049999999999999</v>
      </c>
      <c r="AT49" s="186">
        <v>4.657</v>
      </c>
      <c r="AU49" s="186"/>
      <c r="AV49" s="186">
        <v>4.4059999999999997</v>
      </c>
      <c r="AW49" s="186">
        <v>4.6909999999999998</v>
      </c>
      <c r="AX49" s="186">
        <v>4.8479999999999999</v>
      </c>
      <c r="AY49" s="186">
        <v>7.085</v>
      </c>
      <c r="AZ49" s="186"/>
      <c r="BA49" s="186">
        <v>5.5060000000000002</v>
      </c>
      <c r="BB49" s="186">
        <v>5.6630000000000003</v>
      </c>
      <c r="BC49" s="186">
        <v>5.3140000000000001</v>
      </c>
      <c r="BD49" s="186">
        <v>3.89</v>
      </c>
      <c r="BE49" s="186"/>
      <c r="BF49" s="186">
        <v>0</v>
      </c>
      <c r="BG49" s="186">
        <v>1.4E-2</v>
      </c>
      <c r="BH49" s="186">
        <v>0.01</v>
      </c>
      <c r="BI49" s="186">
        <v>3.1E-2</v>
      </c>
      <c r="BJ49" s="186"/>
      <c r="BK49" s="186">
        <v>2.5999999999999999E-2</v>
      </c>
      <c r="BL49" s="186">
        <v>0</v>
      </c>
      <c r="BM49" s="188">
        <v>0</v>
      </c>
      <c r="BN49" s="186">
        <v>0.68600000000000005</v>
      </c>
      <c r="BO49" s="186">
        <v>0.309</v>
      </c>
      <c r="BP49" s="212"/>
      <c r="BQ49" s="188">
        <v>0.311</v>
      </c>
      <c r="BR49" s="188">
        <v>0.309</v>
      </c>
      <c r="BS49" s="188">
        <v>1.758</v>
      </c>
      <c r="BT49" s="188">
        <v>0.27600000000000002</v>
      </c>
      <c r="BU49" s="212"/>
      <c r="BV49" s="188">
        <v>0.31</v>
      </c>
      <c r="BW49" s="188">
        <v>0.311</v>
      </c>
      <c r="BX49" s="188">
        <v>0.38700000000000001</v>
      </c>
      <c r="BY49" s="188">
        <v>0.27600000000000002</v>
      </c>
      <c r="BZ49" s="188"/>
      <c r="CA49" s="188">
        <v>0.68799999999999994</v>
      </c>
      <c r="CB49" s="188">
        <v>0.64700000000000002</v>
      </c>
      <c r="CC49" s="188">
        <v>0.66200000000000003</v>
      </c>
      <c r="CD49" s="188">
        <v>2.1999999999999999E-2</v>
      </c>
      <c r="CE49" s="212"/>
      <c r="CF49" s="188">
        <v>2.1999999999999999E-2</v>
      </c>
      <c r="CG49" s="188">
        <v>0.13400000000000001</v>
      </c>
      <c r="CH49" s="188">
        <v>0.222</v>
      </c>
      <c r="CI49" s="188">
        <v>0.627</v>
      </c>
      <c r="CJ49" s="212"/>
      <c r="CK49" s="188">
        <v>2.1999999999999999E-2</v>
      </c>
      <c r="CL49" s="188">
        <v>0.13400000000000001</v>
      </c>
      <c r="CM49" s="188">
        <v>0.222</v>
      </c>
      <c r="CN49" s="188">
        <v>0.627</v>
      </c>
      <c r="CP49" s="188">
        <v>0.69399999999999995</v>
      </c>
      <c r="CQ49" s="188">
        <v>2.4729999999999999</v>
      </c>
      <c r="CR49" s="188">
        <v>2.4809999999999999</v>
      </c>
      <c r="CS49" s="188">
        <v>1.554</v>
      </c>
      <c r="CT49" s="212"/>
      <c r="CU49" s="188">
        <v>3.4</v>
      </c>
      <c r="CV49" s="188">
        <v>1.8</v>
      </c>
      <c r="CW49" s="188">
        <v>6.9</v>
      </c>
      <c r="CX49" s="188">
        <v>1.6</v>
      </c>
      <c r="CY49" s="212"/>
      <c r="CZ49" s="188">
        <v>0</v>
      </c>
      <c r="DA49" s="188">
        <v>0</v>
      </c>
      <c r="DB49" s="188">
        <v>1</v>
      </c>
      <c r="DC49" s="188">
        <v>2</v>
      </c>
      <c r="DD49" s="212"/>
      <c r="DE49" s="188">
        <v>2</v>
      </c>
      <c r="DF49" s="188">
        <v>2</v>
      </c>
      <c r="DG49" s="188">
        <v>2</v>
      </c>
      <c r="DH49" s="188"/>
    </row>
    <row r="50" spans="2:113" ht="15" customHeight="1" outlineLevel="2" x14ac:dyDescent="0.3">
      <c r="B50" s="129" t="s">
        <v>225</v>
      </c>
      <c r="C50" s="186">
        <v>2.9000000000000001E-2</v>
      </c>
      <c r="D50" s="186">
        <v>2.1999999999999999E-2</v>
      </c>
      <c r="E50" s="186">
        <v>1.6E-2</v>
      </c>
      <c r="F50" s="186">
        <v>8.9999999999999993E-3</v>
      </c>
      <c r="G50" s="186"/>
      <c r="H50" s="186">
        <v>4.0000000000000001E-3</v>
      </c>
      <c r="I50" s="186">
        <v>0</v>
      </c>
      <c r="J50" s="186">
        <v>0</v>
      </c>
      <c r="K50" s="186">
        <v>0</v>
      </c>
      <c r="L50" s="186"/>
      <c r="M50" s="186">
        <v>0</v>
      </c>
      <c r="N50" s="186">
        <v>0</v>
      </c>
      <c r="O50" s="186">
        <v>0.29599999999999999</v>
      </c>
      <c r="P50" s="186">
        <v>0.14199999999999999</v>
      </c>
      <c r="Q50" s="186"/>
      <c r="R50" s="186">
        <v>19.548999999999999</v>
      </c>
      <c r="S50" s="186">
        <v>12.211</v>
      </c>
      <c r="T50" s="186">
        <v>6.1920000000000002</v>
      </c>
      <c r="U50" s="186">
        <v>3.6949999999999998</v>
      </c>
      <c r="V50" s="186"/>
      <c r="W50" s="186">
        <v>2.7730000000000001</v>
      </c>
      <c r="X50" s="186">
        <v>2.754</v>
      </c>
      <c r="Y50" s="186">
        <v>2.72</v>
      </c>
      <c r="Z50" s="186">
        <v>2.464</v>
      </c>
      <c r="AA50" s="186"/>
      <c r="AB50" s="186">
        <v>2.5030000000000001</v>
      </c>
      <c r="AC50" s="186">
        <v>2.4550000000000001</v>
      </c>
      <c r="AD50" s="186">
        <v>1.798</v>
      </c>
      <c r="AE50" s="186">
        <v>1.6850000000000001</v>
      </c>
      <c r="AF50" s="186"/>
      <c r="AG50" s="186">
        <v>0.112</v>
      </c>
      <c r="AH50" s="186">
        <v>0.109</v>
      </c>
      <c r="AI50" s="186">
        <v>9.9000000000000005E-2</v>
      </c>
      <c r="AJ50" s="186">
        <v>7.6999999999999999E-2</v>
      </c>
      <c r="AK50" s="186"/>
      <c r="AL50" s="186">
        <v>7.1999999999999995E-2</v>
      </c>
      <c r="AM50" s="186">
        <v>0.91700000000000004</v>
      </c>
      <c r="AN50" s="186">
        <v>0.873</v>
      </c>
      <c r="AO50" s="186">
        <v>6.9000000000000006E-2</v>
      </c>
      <c r="AP50" s="186"/>
      <c r="AQ50" s="186">
        <v>4.2000000000000003E-2</v>
      </c>
      <c r="AR50" s="186">
        <v>3.0000000000000001E-3</v>
      </c>
      <c r="AS50" s="186">
        <v>5.0999999999999997E-2</v>
      </c>
      <c r="AT50" s="186">
        <v>0</v>
      </c>
      <c r="AU50" s="186"/>
      <c r="AV50" s="186">
        <v>2.3E-2</v>
      </c>
      <c r="AW50" s="186">
        <v>0</v>
      </c>
      <c r="AX50" s="186">
        <v>8.0000000000000002E-3</v>
      </c>
      <c r="AY50" s="186">
        <v>0</v>
      </c>
      <c r="AZ50" s="186"/>
      <c r="BA50" s="186">
        <v>0</v>
      </c>
      <c r="BB50" s="186">
        <v>0</v>
      </c>
      <c r="BC50" s="186">
        <v>0.01</v>
      </c>
      <c r="BD50" s="186">
        <v>4.4999999999999998E-2</v>
      </c>
      <c r="BE50" s="186"/>
      <c r="BF50" s="186">
        <v>4.4999999999999998E-2</v>
      </c>
      <c r="BG50" s="186">
        <v>8.2000000000000003E-2</v>
      </c>
      <c r="BH50" s="186">
        <v>8.1000000000000003E-2</v>
      </c>
      <c r="BI50" s="186">
        <v>8.1000000000000003E-2</v>
      </c>
      <c r="BJ50" s="186"/>
      <c r="BK50" s="186">
        <v>8.1000000000000003E-2</v>
      </c>
      <c r="BL50" s="186">
        <v>9.9000000000000005E-2</v>
      </c>
      <c r="BM50" s="188">
        <v>9.9000000000000005E-2</v>
      </c>
      <c r="BN50" s="186">
        <v>0.10100000000000001</v>
      </c>
      <c r="BO50" s="186">
        <v>0</v>
      </c>
      <c r="BP50" s="212"/>
      <c r="BQ50" s="188">
        <v>0</v>
      </c>
      <c r="BR50" s="188">
        <v>0</v>
      </c>
      <c r="BS50" s="188">
        <v>0</v>
      </c>
      <c r="BT50" s="188">
        <v>0</v>
      </c>
      <c r="BU50" s="212"/>
      <c r="BV50" s="188">
        <v>0</v>
      </c>
      <c r="BW50" s="188">
        <v>0</v>
      </c>
      <c r="BX50" s="188">
        <v>0</v>
      </c>
      <c r="BY50" s="188">
        <v>0</v>
      </c>
      <c r="BZ50" s="188"/>
      <c r="CA50" s="188">
        <v>0</v>
      </c>
      <c r="CB50" s="188">
        <v>2.4969999999999999</v>
      </c>
      <c r="CC50" s="188">
        <v>2.4969999999999999</v>
      </c>
      <c r="CD50" s="188">
        <v>0</v>
      </c>
      <c r="CE50" s="212"/>
      <c r="CF50" s="188">
        <v>0</v>
      </c>
      <c r="CG50" s="188">
        <v>0</v>
      </c>
      <c r="CH50" s="188">
        <v>0</v>
      </c>
      <c r="CI50" s="188">
        <v>0</v>
      </c>
      <c r="CJ50" s="212"/>
      <c r="CK50" s="188">
        <v>0</v>
      </c>
      <c r="CL50" s="188">
        <v>0</v>
      </c>
      <c r="CM50" s="188">
        <v>0</v>
      </c>
      <c r="CN50" s="188">
        <v>0</v>
      </c>
      <c r="CP50" s="188">
        <v>0</v>
      </c>
      <c r="CQ50" s="188">
        <v>0</v>
      </c>
      <c r="CR50" s="188">
        <v>0</v>
      </c>
      <c r="CS50" s="188">
        <v>0</v>
      </c>
      <c r="CT50" s="212"/>
      <c r="CU50" s="188">
        <v>0</v>
      </c>
      <c r="CV50" s="188">
        <v>0</v>
      </c>
      <c r="CW50" s="188">
        <v>0</v>
      </c>
      <c r="CX50" s="188">
        <v>0</v>
      </c>
      <c r="CY50" s="212"/>
      <c r="CZ50" s="188">
        <v>0</v>
      </c>
      <c r="DA50" s="188">
        <v>0</v>
      </c>
      <c r="DB50" s="188">
        <v>0</v>
      </c>
      <c r="DC50" s="188">
        <v>0</v>
      </c>
      <c r="DD50" s="212"/>
      <c r="DE50" s="188">
        <v>0</v>
      </c>
      <c r="DF50" s="188">
        <v>0</v>
      </c>
      <c r="DG50" s="188">
        <v>0</v>
      </c>
      <c r="DH50" s="188"/>
    </row>
    <row r="51" spans="2:113" ht="15" customHeight="1" outlineLevel="2" x14ac:dyDescent="0.3">
      <c r="B51" s="129" t="s">
        <v>226</v>
      </c>
      <c r="C51" s="186">
        <v>0</v>
      </c>
      <c r="D51" s="186">
        <v>0</v>
      </c>
      <c r="E51" s="186">
        <v>0</v>
      </c>
      <c r="F51" s="186">
        <v>0</v>
      </c>
      <c r="G51" s="186"/>
      <c r="H51" s="186">
        <v>0</v>
      </c>
      <c r="I51" s="186">
        <v>0</v>
      </c>
      <c r="J51" s="186">
        <v>0</v>
      </c>
      <c r="K51" s="186">
        <v>0</v>
      </c>
      <c r="L51" s="186"/>
      <c r="M51" s="186">
        <v>0</v>
      </c>
      <c r="N51" s="186">
        <v>0</v>
      </c>
      <c r="O51" s="186">
        <v>0</v>
      </c>
      <c r="P51" s="186">
        <v>0</v>
      </c>
      <c r="Q51" s="186"/>
      <c r="R51" s="186">
        <v>5.2999999999999999E-2</v>
      </c>
      <c r="S51" s="186">
        <v>0</v>
      </c>
      <c r="T51" s="186">
        <v>3.5999999999999997E-2</v>
      </c>
      <c r="U51" s="186">
        <v>0</v>
      </c>
      <c r="V51" s="186"/>
      <c r="W51" s="186">
        <v>0</v>
      </c>
      <c r="X51" s="186">
        <v>0</v>
      </c>
      <c r="Y51" s="186">
        <v>3.2000000000000001E-2</v>
      </c>
      <c r="Z51" s="186">
        <v>3.4000000000000002E-2</v>
      </c>
      <c r="AA51" s="186"/>
      <c r="AB51" s="186">
        <v>0</v>
      </c>
      <c r="AC51" s="186">
        <v>1.9E-2</v>
      </c>
      <c r="AD51" s="186">
        <v>0.02</v>
      </c>
      <c r="AE51" s="186">
        <v>5.8999999999999997E-2</v>
      </c>
      <c r="AF51" s="186"/>
      <c r="AG51" s="186">
        <v>0</v>
      </c>
      <c r="AH51" s="186">
        <v>0</v>
      </c>
      <c r="AI51" s="186">
        <v>0</v>
      </c>
      <c r="AJ51" s="186">
        <v>0</v>
      </c>
      <c r="AK51" s="186"/>
      <c r="AL51" s="186">
        <v>0</v>
      </c>
      <c r="AM51" s="186">
        <v>0</v>
      </c>
      <c r="AN51" s="186">
        <v>0</v>
      </c>
      <c r="AO51" s="186">
        <v>0</v>
      </c>
      <c r="AP51" s="186"/>
      <c r="AQ51" s="186">
        <v>0</v>
      </c>
      <c r="AR51" s="186">
        <v>0</v>
      </c>
      <c r="AS51" s="186">
        <v>0</v>
      </c>
      <c r="AT51" s="186">
        <v>0</v>
      </c>
      <c r="AU51" s="186"/>
      <c r="AV51" s="186">
        <v>0</v>
      </c>
      <c r="AW51" s="186">
        <v>28.074000000000002</v>
      </c>
      <c r="AX51" s="186">
        <v>33.152000000000001</v>
      </c>
      <c r="AY51" s="186">
        <v>50.566000000000003</v>
      </c>
      <c r="AZ51" s="186"/>
      <c r="BA51" s="186">
        <v>50.252000000000002</v>
      </c>
      <c r="BB51" s="186">
        <v>55.271999999999998</v>
      </c>
      <c r="BC51" s="186">
        <v>60.613</v>
      </c>
      <c r="BD51" s="186">
        <v>65.575000000000003</v>
      </c>
      <c r="BE51" s="186"/>
      <c r="BF51" s="186">
        <v>120.59099999999999</v>
      </c>
      <c r="BG51" s="186">
        <v>144.54900000000001</v>
      </c>
      <c r="BH51" s="186">
        <v>148.958</v>
      </c>
      <c r="BI51" s="186">
        <v>181.69</v>
      </c>
      <c r="BJ51" s="186"/>
      <c r="BK51" s="186">
        <v>188.542</v>
      </c>
      <c r="BL51" s="186">
        <v>206.28899999999999</v>
      </c>
      <c r="BM51" s="188">
        <v>212.54300000000001</v>
      </c>
      <c r="BN51" s="186">
        <v>255.774</v>
      </c>
      <c r="BO51" s="186">
        <v>109.414</v>
      </c>
      <c r="BP51" s="212"/>
      <c r="BQ51" s="188">
        <v>110.086</v>
      </c>
      <c r="BR51" s="188">
        <v>114.717</v>
      </c>
      <c r="BS51" s="188">
        <v>113.977</v>
      </c>
      <c r="BT51" s="188">
        <v>126.66500000000001</v>
      </c>
      <c r="BU51" s="212"/>
      <c r="BV51" s="188">
        <v>113.17</v>
      </c>
      <c r="BW51" s="188">
        <v>115.616</v>
      </c>
      <c r="BX51" s="188">
        <v>112.246</v>
      </c>
      <c r="BY51" s="188">
        <v>126.66500000000001</v>
      </c>
      <c r="BZ51" s="188"/>
      <c r="CA51" s="188">
        <v>135.42699999999999</v>
      </c>
      <c r="CB51" s="188">
        <v>108.09699999999999</v>
      </c>
      <c r="CC51" s="188">
        <v>107.54900000000001</v>
      </c>
      <c r="CD51" s="188">
        <v>103.98399999999999</v>
      </c>
      <c r="CE51" s="212"/>
      <c r="CF51" s="188">
        <v>110.42100000000001</v>
      </c>
      <c r="CG51" s="188">
        <v>106.703</v>
      </c>
      <c r="CH51" s="188">
        <v>126.66800000000001</v>
      </c>
      <c r="CI51" s="188">
        <v>114.121</v>
      </c>
      <c r="CJ51" s="212"/>
      <c r="CK51" s="188">
        <v>110.42100000000001</v>
      </c>
      <c r="CL51" s="188">
        <v>106.703</v>
      </c>
      <c r="CM51" s="188">
        <v>126.66800000000001</v>
      </c>
      <c r="CN51" s="188">
        <v>114.121</v>
      </c>
      <c r="CP51" s="188">
        <v>108.029</v>
      </c>
      <c r="CQ51" s="188">
        <v>125.607</v>
      </c>
      <c r="CR51" s="188">
        <v>106.399</v>
      </c>
      <c r="CS51" s="188">
        <v>114.34</v>
      </c>
      <c r="CT51" s="212"/>
      <c r="CU51" s="188">
        <v>103.6</v>
      </c>
      <c r="CV51" s="188">
        <v>87.1</v>
      </c>
      <c r="CW51" s="188">
        <v>77.400000000000006</v>
      </c>
      <c r="CX51" s="188">
        <v>45.5</v>
      </c>
      <c r="CY51" s="212"/>
      <c r="CZ51" s="188">
        <v>39</v>
      </c>
      <c r="DA51" s="188">
        <v>37</v>
      </c>
      <c r="DB51" s="188">
        <v>40</v>
      </c>
      <c r="DC51" s="188">
        <v>36</v>
      </c>
      <c r="DD51" s="212"/>
      <c r="DE51" s="188">
        <v>31</v>
      </c>
      <c r="DF51" s="188">
        <v>37</v>
      </c>
      <c r="DG51" s="188">
        <v>32</v>
      </c>
      <c r="DH51" s="188"/>
    </row>
    <row r="52" spans="2:113" ht="15" customHeight="1" outlineLevel="1" x14ac:dyDescent="0.3">
      <c r="B52" s="3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  <c r="AZ52" s="186"/>
      <c r="BA52" s="186"/>
      <c r="BB52" s="186"/>
      <c r="BC52" s="186"/>
      <c r="BD52" s="186"/>
      <c r="BE52" s="186"/>
      <c r="BF52" s="186"/>
      <c r="BG52" s="186"/>
      <c r="BH52" s="186"/>
      <c r="BI52" s="186"/>
      <c r="BJ52" s="186"/>
      <c r="BK52" s="186"/>
      <c r="BL52" s="186"/>
      <c r="BM52" s="188"/>
      <c r="BN52" s="186"/>
      <c r="BO52" s="186"/>
      <c r="BP52" s="212"/>
      <c r="BQ52" s="188"/>
      <c r="BR52" s="188"/>
      <c r="BS52" s="188"/>
      <c r="BT52" s="188"/>
      <c r="BU52" s="212"/>
      <c r="BV52" s="188"/>
      <c r="BW52" s="188"/>
      <c r="BX52" s="188"/>
      <c r="BY52" s="188"/>
      <c r="BZ52" s="188"/>
      <c r="CA52" s="188"/>
      <c r="CB52" s="188"/>
      <c r="CC52" s="188"/>
      <c r="CD52" s="188"/>
      <c r="CE52" s="212"/>
      <c r="CF52" s="188"/>
      <c r="CG52" s="188"/>
      <c r="CH52" s="188"/>
      <c r="CI52" s="188"/>
      <c r="CJ52" s="212"/>
      <c r="CK52" s="188"/>
      <c r="CL52" s="188"/>
      <c r="CM52" s="188"/>
      <c r="CN52" s="188"/>
      <c r="CP52" s="188"/>
      <c r="CQ52" s="188"/>
      <c r="CR52" s="188"/>
      <c r="CS52" s="188"/>
      <c r="CT52" s="212"/>
      <c r="CU52" s="188"/>
      <c r="CV52" s="188"/>
      <c r="CW52" s="188"/>
      <c r="CX52" s="188"/>
      <c r="CY52" s="212"/>
      <c r="CZ52" s="188"/>
      <c r="DA52" s="188"/>
      <c r="DB52" s="188"/>
      <c r="DC52" s="188"/>
      <c r="DD52" s="212"/>
      <c r="DE52" s="188"/>
      <c r="DF52" s="188"/>
      <c r="DG52" s="188"/>
      <c r="DH52" s="188"/>
    </row>
    <row r="53" spans="2:113" ht="15" customHeight="1" outlineLevel="1" x14ac:dyDescent="0.3">
      <c r="B53" s="128" t="s">
        <v>227</v>
      </c>
      <c r="C53" s="184">
        <v>194.89099999999999</v>
      </c>
      <c r="D53" s="184">
        <v>208.55099999999999</v>
      </c>
      <c r="E53" s="184">
        <v>261.92599999999999</v>
      </c>
      <c r="F53" s="184">
        <v>247.14500000000001</v>
      </c>
      <c r="G53" s="186"/>
      <c r="H53" s="184">
        <v>249.46600000000001</v>
      </c>
      <c r="I53" s="184">
        <v>235.89800000000002</v>
      </c>
      <c r="J53" s="184">
        <v>238.74700000000001</v>
      </c>
      <c r="K53" s="184">
        <v>258.13499999999999</v>
      </c>
      <c r="L53" s="186"/>
      <c r="M53" s="184">
        <v>246.88800000000001</v>
      </c>
      <c r="N53" s="184">
        <v>332.76600000000002</v>
      </c>
      <c r="O53" s="184">
        <v>357.57100000000003</v>
      </c>
      <c r="P53" s="184">
        <v>538.65700000000004</v>
      </c>
      <c r="Q53" s="186"/>
      <c r="R53" s="184">
        <v>538.32100000000003</v>
      </c>
      <c r="S53" s="184">
        <v>483.62</v>
      </c>
      <c r="T53" s="184">
        <v>317.642</v>
      </c>
      <c r="U53" s="184">
        <v>328.28899999999999</v>
      </c>
      <c r="V53" s="186"/>
      <c r="W53" s="184">
        <v>310.63499999999999</v>
      </c>
      <c r="X53" s="184">
        <v>497.14499999999998</v>
      </c>
      <c r="Y53" s="184">
        <v>459.76299999999998</v>
      </c>
      <c r="Z53" s="184">
        <v>411.24299999999999</v>
      </c>
      <c r="AA53" s="186"/>
      <c r="AB53" s="184">
        <v>330.18299999999999</v>
      </c>
      <c r="AC53" s="184">
        <v>561.01499999999999</v>
      </c>
      <c r="AD53" s="184">
        <v>503.30599999999998</v>
      </c>
      <c r="AE53" s="184">
        <v>615.31799999999998</v>
      </c>
      <c r="AF53" s="186"/>
      <c r="AG53" s="184">
        <v>526.84299999999996</v>
      </c>
      <c r="AH53" s="184">
        <v>698.07100000000003</v>
      </c>
      <c r="AI53" s="184">
        <v>566.34900000000005</v>
      </c>
      <c r="AJ53" s="184">
        <v>590.19399999999996</v>
      </c>
      <c r="AK53" s="186"/>
      <c r="AL53" s="184">
        <v>597.26199999999994</v>
      </c>
      <c r="AM53" s="184">
        <v>883.91800000000001</v>
      </c>
      <c r="AN53" s="184">
        <v>863.20799999999997</v>
      </c>
      <c r="AO53" s="184">
        <v>802.74900000000002</v>
      </c>
      <c r="AP53" s="186"/>
      <c r="AQ53" s="184">
        <v>848.13</v>
      </c>
      <c r="AR53" s="184">
        <v>1100.6949999999999</v>
      </c>
      <c r="AS53" s="184">
        <v>1109.8979999999999</v>
      </c>
      <c r="AT53" s="184">
        <v>1084.598</v>
      </c>
      <c r="AU53" s="186"/>
      <c r="AV53" s="184">
        <v>1277.796</v>
      </c>
      <c r="AW53" s="184">
        <v>1296.979</v>
      </c>
      <c r="AX53" s="184">
        <v>1306.329</v>
      </c>
      <c r="AY53" s="184">
        <v>1331.347</v>
      </c>
      <c r="AZ53" s="186"/>
      <c r="BA53" s="184">
        <v>1366.3980000000001</v>
      </c>
      <c r="BB53" s="184">
        <v>1487.758</v>
      </c>
      <c r="BC53" s="184">
        <v>1547.2139999999999</v>
      </c>
      <c r="BD53" s="184">
        <v>1275.9469999999999</v>
      </c>
      <c r="BE53" s="186"/>
      <c r="BF53" s="184">
        <v>1409.078</v>
      </c>
      <c r="BG53" s="184">
        <v>1652.8940000000002</v>
      </c>
      <c r="BH53" s="184">
        <v>1665.5920000000001</v>
      </c>
      <c r="BI53" s="184">
        <v>1563.0200000000002</v>
      </c>
      <c r="BJ53" s="186"/>
      <c r="BK53" s="184">
        <v>1549.3320000000003</v>
      </c>
      <c r="BL53" s="184">
        <v>1932.711</v>
      </c>
      <c r="BM53" s="184">
        <v>2318.9560000000001</v>
      </c>
      <c r="BN53" s="184">
        <v>2174.1219999999998</v>
      </c>
      <c r="BO53" s="184">
        <v>2456.326</v>
      </c>
      <c r="BP53" s="212"/>
      <c r="BQ53" s="184">
        <v>2665.9169999999999</v>
      </c>
      <c r="BR53" s="184">
        <v>3102.9540000000002</v>
      </c>
      <c r="BS53" s="184">
        <v>3346.8519999999999</v>
      </c>
      <c r="BT53" s="184">
        <v>3199.12</v>
      </c>
      <c r="BU53" s="212"/>
      <c r="BV53" s="184">
        <v>2617.759</v>
      </c>
      <c r="BW53" s="184">
        <v>3270.3420000000001</v>
      </c>
      <c r="BX53" s="184">
        <v>2991.6210000000001</v>
      </c>
      <c r="BY53" s="184">
        <v>3199.12</v>
      </c>
      <c r="BZ53" s="188"/>
      <c r="CA53" s="184">
        <v>3960.212</v>
      </c>
      <c r="CB53" s="184">
        <v>3554.375</v>
      </c>
      <c r="CC53" s="184">
        <v>4014.0059999999999</v>
      </c>
      <c r="CD53" s="184">
        <v>4171.1989999999996</v>
      </c>
      <c r="CE53" s="212"/>
      <c r="CF53" s="184">
        <v>4498.7860000000001</v>
      </c>
      <c r="CG53" s="184">
        <v>5452.7070000000003</v>
      </c>
      <c r="CH53" s="184">
        <v>6001.4129999999996</v>
      </c>
      <c r="CI53" s="184">
        <v>6879.9319999999998</v>
      </c>
      <c r="CJ53" s="212"/>
      <c r="CK53" s="184">
        <v>4498.7860000000001</v>
      </c>
      <c r="CL53" s="184">
        <v>5452.7070000000003</v>
      </c>
      <c r="CM53" s="184">
        <v>6001.4129999999996</v>
      </c>
      <c r="CN53" s="184">
        <v>6879.9319999999998</v>
      </c>
      <c r="CP53" s="184">
        <v>7162.7139999999999</v>
      </c>
      <c r="CQ53" s="184">
        <v>8198.5879999999997</v>
      </c>
      <c r="CR53" s="184">
        <v>6394.9350000000004</v>
      </c>
      <c r="CS53" s="184">
        <v>5213.9520000000002</v>
      </c>
      <c r="CT53" s="212"/>
      <c r="CU53" s="184">
        <v>5593.6</v>
      </c>
      <c r="CV53" s="184">
        <v>5883.2</v>
      </c>
      <c r="CW53" s="184">
        <v>5678.3000000000011</v>
      </c>
      <c r="CX53" s="184">
        <v>5653.8</v>
      </c>
      <c r="CY53" s="212"/>
      <c r="CZ53" s="184">
        <v>6259</v>
      </c>
      <c r="DA53" s="184">
        <v>7952</v>
      </c>
      <c r="DB53" s="184">
        <v>7985</v>
      </c>
      <c r="DC53" s="184">
        <v>8453</v>
      </c>
      <c r="DD53" s="212"/>
      <c r="DE53" s="184">
        <v>9326</v>
      </c>
      <c r="DF53" s="184">
        <v>10631</v>
      </c>
      <c r="DG53" s="184">
        <v>9771</v>
      </c>
      <c r="DH53" s="184"/>
    </row>
    <row r="54" spans="2:113" ht="15" customHeight="1" outlineLevel="2" x14ac:dyDescent="0.3">
      <c r="B54" s="129" t="s">
        <v>228</v>
      </c>
      <c r="C54" s="186">
        <v>70.451999999999998</v>
      </c>
      <c r="D54" s="186">
        <v>76.313000000000002</v>
      </c>
      <c r="E54" s="186">
        <v>118.41</v>
      </c>
      <c r="F54" s="186">
        <v>117.768</v>
      </c>
      <c r="G54" s="186"/>
      <c r="H54" s="186">
        <v>114.134</v>
      </c>
      <c r="I54" s="186">
        <v>126.413</v>
      </c>
      <c r="J54" s="186">
        <v>131.512</v>
      </c>
      <c r="K54" s="186">
        <v>166.69200000000001</v>
      </c>
      <c r="L54" s="186"/>
      <c r="M54" s="186">
        <v>146.77500000000001</v>
      </c>
      <c r="N54" s="186">
        <v>167.815</v>
      </c>
      <c r="O54" s="186">
        <v>151.19800000000001</v>
      </c>
      <c r="P54" s="186">
        <v>248.19200000000001</v>
      </c>
      <c r="Q54" s="186"/>
      <c r="R54" s="186">
        <v>202.001</v>
      </c>
      <c r="S54" s="186">
        <v>201.37700000000001</v>
      </c>
      <c r="T54" s="186">
        <v>222.971</v>
      </c>
      <c r="U54" s="186">
        <v>225.32900000000001</v>
      </c>
      <c r="V54" s="186"/>
      <c r="W54" s="186">
        <v>222.85900000000001</v>
      </c>
      <c r="X54" s="186">
        <v>377.63799999999998</v>
      </c>
      <c r="Y54" s="186">
        <v>371.35</v>
      </c>
      <c r="Z54" s="186">
        <v>312.7</v>
      </c>
      <c r="AA54" s="186"/>
      <c r="AB54" s="186">
        <v>228.732</v>
      </c>
      <c r="AC54" s="186">
        <v>466.60599999999999</v>
      </c>
      <c r="AD54" s="186">
        <v>285.14</v>
      </c>
      <c r="AE54" s="186">
        <v>377.512</v>
      </c>
      <c r="AF54" s="186"/>
      <c r="AG54" s="186">
        <v>287.30500000000001</v>
      </c>
      <c r="AH54" s="186">
        <v>554.21199999999999</v>
      </c>
      <c r="AI54" s="186">
        <v>374.36500000000001</v>
      </c>
      <c r="AJ54" s="186">
        <v>477.80500000000001</v>
      </c>
      <c r="AK54" s="186"/>
      <c r="AL54" s="186">
        <v>433.84699999999998</v>
      </c>
      <c r="AM54" s="186">
        <v>713.20299999999997</v>
      </c>
      <c r="AN54" s="186">
        <v>520.33100000000002</v>
      </c>
      <c r="AO54" s="186">
        <v>547.62599999999998</v>
      </c>
      <c r="AP54" s="186"/>
      <c r="AQ54" s="186">
        <v>490.214</v>
      </c>
      <c r="AR54" s="186">
        <v>758.548</v>
      </c>
      <c r="AS54" s="186">
        <v>569.32500000000005</v>
      </c>
      <c r="AT54" s="186">
        <v>618.57799999999997</v>
      </c>
      <c r="AU54" s="186"/>
      <c r="AV54" s="186">
        <v>581.15</v>
      </c>
      <c r="AW54" s="186">
        <v>703.07100000000003</v>
      </c>
      <c r="AX54" s="186">
        <v>687.42899999999997</v>
      </c>
      <c r="AY54" s="186">
        <v>721.39400000000001</v>
      </c>
      <c r="AZ54" s="186"/>
      <c r="BA54" s="186">
        <v>603.99300000000005</v>
      </c>
      <c r="BB54" s="186">
        <v>755.91600000000005</v>
      </c>
      <c r="BC54" s="186">
        <v>808.452</v>
      </c>
      <c r="BD54" s="186">
        <v>881.06399999999996</v>
      </c>
      <c r="BE54" s="186"/>
      <c r="BF54" s="186">
        <v>881.91899999999998</v>
      </c>
      <c r="BG54" s="186">
        <v>1216.451</v>
      </c>
      <c r="BH54" s="186">
        <v>1417.2619999999999</v>
      </c>
      <c r="BI54" s="186">
        <v>1325.278</v>
      </c>
      <c r="BJ54" s="186"/>
      <c r="BK54" s="186">
        <v>1296.3030000000001</v>
      </c>
      <c r="BL54" s="186">
        <v>1444.3440000000001</v>
      </c>
      <c r="BM54" s="188">
        <v>1810.2069999999999</v>
      </c>
      <c r="BN54" s="186">
        <v>1557.3820000000001</v>
      </c>
      <c r="BO54" s="186">
        <v>1341.1100000000001</v>
      </c>
      <c r="BP54" s="212"/>
      <c r="BQ54" s="188">
        <v>1566.6020000000001</v>
      </c>
      <c r="BR54" s="188">
        <v>2055.9659999999999</v>
      </c>
      <c r="BS54" s="188">
        <v>2178.752</v>
      </c>
      <c r="BT54" s="188">
        <v>2100.7710000000002</v>
      </c>
      <c r="BU54" s="212"/>
      <c r="BV54" s="188">
        <v>1577.9780000000001</v>
      </c>
      <c r="BW54" s="188">
        <v>2283.1149999999998</v>
      </c>
      <c r="BX54" s="188">
        <v>1881.7539999999999</v>
      </c>
      <c r="BY54" s="188">
        <v>2100.7710000000002</v>
      </c>
      <c r="BZ54" s="188"/>
      <c r="CA54" s="188">
        <v>2166.2069999999999</v>
      </c>
      <c r="CB54" s="188">
        <v>2246.8330000000001</v>
      </c>
      <c r="CC54" s="188">
        <v>2802.7339999999999</v>
      </c>
      <c r="CD54" s="188">
        <v>2837.0919999999996</v>
      </c>
      <c r="CE54" s="212"/>
      <c r="CF54" s="188">
        <v>3111.8629999999998</v>
      </c>
      <c r="CG54" s="188">
        <v>3511.4089999999997</v>
      </c>
      <c r="CH54" s="188">
        <v>4341.5770000000002</v>
      </c>
      <c r="CI54" s="188">
        <v>5067.6959999999999</v>
      </c>
      <c r="CJ54" s="212"/>
      <c r="CK54" s="188">
        <v>3111.8629999999998</v>
      </c>
      <c r="CL54" s="188">
        <v>3511.4089999999997</v>
      </c>
      <c r="CM54" s="188">
        <v>4341.5770000000002</v>
      </c>
      <c r="CN54" s="188">
        <v>5067.6959999999999</v>
      </c>
      <c r="CP54" s="188">
        <v>5420.8670000000002</v>
      </c>
      <c r="CQ54" s="188">
        <v>5789.1239999999998</v>
      </c>
      <c r="CR54" s="188">
        <v>4343.57</v>
      </c>
      <c r="CS54" s="188">
        <v>3164.16</v>
      </c>
      <c r="CT54" s="212"/>
      <c r="CU54" s="188">
        <v>3998.4</v>
      </c>
      <c r="CV54" s="188">
        <v>3925.2000000000003</v>
      </c>
      <c r="CW54" s="188">
        <v>4059.2</v>
      </c>
      <c r="CX54" s="188">
        <v>4298.1000000000004</v>
      </c>
      <c r="CY54" s="212"/>
      <c r="CZ54" s="188">
        <v>4742</v>
      </c>
      <c r="DA54" s="188">
        <v>5632</v>
      </c>
      <c r="DB54" s="188">
        <v>5886</v>
      </c>
      <c r="DC54" s="188">
        <v>5815</v>
      </c>
      <c r="DD54" s="212"/>
      <c r="DE54" s="188">
        <v>5722</v>
      </c>
      <c r="DF54" s="188">
        <v>6139</v>
      </c>
      <c r="DG54" s="188">
        <f>SUM([1]Bilans!$B$52:$B$55)</f>
        <v>5940</v>
      </c>
      <c r="DH54" s="188"/>
    </row>
    <row r="55" spans="2:113" ht="15" customHeight="1" outlineLevel="2" x14ac:dyDescent="0.3">
      <c r="B55" s="129" t="s">
        <v>229</v>
      </c>
      <c r="C55" s="186">
        <v>2.9000000000000001E-2</v>
      </c>
      <c r="D55" s="186">
        <v>2.9000000000000001E-2</v>
      </c>
      <c r="E55" s="186">
        <v>8.0000000000000002E-3</v>
      </c>
      <c r="F55" s="186">
        <v>2.246</v>
      </c>
      <c r="G55" s="186"/>
      <c r="H55" s="186">
        <v>4.4800000000000004</v>
      </c>
      <c r="I55" s="186">
        <v>8.7070000000000007</v>
      </c>
      <c r="J55" s="186">
        <v>13.236000000000001</v>
      </c>
      <c r="K55" s="186">
        <v>23.443000000000001</v>
      </c>
      <c r="L55" s="186"/>
      <c r="M55" s="186">
        <v>0</v>
      </c>
      <c r="N55" s="186">
        <v>0</v>
      </c>
      <c r="O55" s="186">
        <v>16.204999999999998</v>
      </c>
      <c r="P55" s="186">
        <v>30.847999999999999</v>
      </c>
      <c r="Q55" s="186"/>
      <c r="R55" s="186">
        <v>2.85</v>
      </c>
      <c r="S55" s="186">
        <v>1.837</v>
      </c>
      <c r="T55" s="186">
        <v>0</v>
      </c>
      <c r="U55" s="186">
        <v>14.314</v>
      </c>
      <c r="V55" s="186"/>
      <c r="W55" s="186">
        <v>0</v>
      </c>
      <c r="X55" s="186">
        <v>6.0999999999999999E-2</v>
      </c>
      <c r="Y55" s="186">
        <v>0</v>
      </c>
      <c r="Z55" s="186">
        <v>0.77100000000000002</v>
      </c>
      <c r="AA55" s="186"/>
      <c r="AB55" s="186">
        <v>0</v>
      </c>
      <c r="AC55" s="186">
        <v>2.17</v>
      </c>
      <c r="AD55" s="186">
        <v>2.1139999999999999</v>
      </c>
      <c r="AE55" s="186">
        <v>12.179</v>
      </c>
      <c r="AF55" s="186"/>
      <c r="AG55" s="186">
        <v>0.83399999999999996</v>
      </c>
      <c r="AH55" s="186">
        <v>6.2729999999999997</v>
      </c>
      <c r="AI55" s="186">
        <v>10.101000000000001</v>
      </c>
      <c r="AJ55" s="186">
        <v>19.079000000000001</v>
      </c>
      <c r="AK55" s="186"/>
      <c r="AL55" s="186">
        <v>1.0649999999999999</v>
      </c>
      <c r="AM55" s="186">
        <v>12.417999999999999</v>
      </c>
      <c r="AN55" s="186">
        <v>15.864000000000001</v>
      </c>
      <c r="AO55" s="186">
        <v>37.524000000000001</v>
      </c>
      <c r="AP55" s="186"/>
      <c r="AQ55" s="186">
        <v>10.211</v>
      </c>
      <c r="AR55" s="186">
        <v>24.187999999999999</v>
      </c>
      <c r="AS55" s="186">
        <v>23.058</v>
      </c>
      <c r="AT55" s="186">
        <v>37.972000000000001</v>
      </c>
      <c r="AU55" s="186"/>
      <c r="AV55" s="186">
        <v>0.52500000000000002</v>
      </c>
      <c r="AW55" s="186">
        <v>0</v>
      </c>
      <c r="AX55" s="186">
        <v>0</v>
      </c>
      <c r="AY55" s="186">
        <v>3.0419999999999998</v>
      </c>
      <c r="AZ55" s="186"/>
      <c r="BA55" s="186">
        <v>3.0230000000000001</v>
      </c>
      <c r="BB55" s="186">
        <v>0.89200000000000002</v>
      </c>
      <c r="BC55" s="186">
        <v>1.9419999999999999</v>
      </c>
      <c r="BD55" s="186">
        <v>7.4489999999999998</v>
      </c>
      <c r="BE55" s="186"/>
      <c r="BF55" s="186">
        <v>4.7279999999999998</v>
      </c>
      <c r="BG55" s="186">
        <v>27.401</v>
      </c>
      <c r="BH55" s="186">
        <v>46.851999999999997</v>
      </c>
      <c r="BI55" s="186">
        <v>53.462000000000003</v>
      </c>
      <c r="BJ55" s="186"/>
      <c r="BK55" s="186">
        <v>47.151000000000003</v>
      </c>
      <c r="BL55" s="186">
        <v>124.88800000000001</v>
      </c>
      <c r="BM55" s="188">
        <v>146.94399999999999</v>
      </c>
      <c r="BN55" s="186">
        <v>234.434</v>
      </c>
      <c r="BO55" s="186">
        <v>236.47399999999999</v>
      </c>
      <c r="BP55" s="212"/>
      <c r="BQ55" s="188">
        <v>78.930000000000007</v>
      </c>
      <c r="BR55" s="188">
        <v>153.59700000000001</v>
      </c>
      <c r="BS55" s="188">
        <v>110.325</v>
      </c>
      <c r="BT55" s="188">
        <v>174.363</v>
      </c>
      <c r="BU55" s="212"/>
      <c r="BV55" s="188">
        <v>80.893000000000001</v>
      </c>
      <c r="BW55" s="188">
        <v>106.52500000000001</v>
      </c>
      <c r="BX55" s="188">
        <v>132.06800000000001</v>
      </c>
      <c r="BY55" s="188">
        <v>174.363</v>
      </c>
      <c r="BZ55" s="188"/>
      <c r="CA55" s="188">
        <v>67.968000000000004</v>
      </c>
      <c r="CB55" s="188">
        <v>7.9729999999999999</v>
      </c>
      <c r="CC55" s="188">
        <v>7.6619999999999999</v>
      </c>
      <c r="CD55" s="188">
        <v>67.664000000000001</v>
      </c>
      <c r="CE55" s="212"/>
      <c r="CF55" s="188">
        <v>77.653999999999996</v>
      </c>
      <c r="CG55" s="188">
        <v>119.37</v>
      </c>
      <c r="CH55" s="188">
        <v>216.56100000000001</v>
      </c>
      <c r="CI55" s="188">
        <v>311.178</v>
      </c>
      <c r="CJ55" s="212"/>
      <c r="CK55" s="188">
        <v>77.653999999999996</v>
      </c>
      <c r="CL55" s="188">
        <v>119.37</v>
      </c>
      <c r="CM55" s="188">
        <v>216.56100000000001</v>
      </c>
      <c r="CN55" s="188">
        <v>311.178</v>
      </c>
      <c r="CP55" s="188">
        <v>214.82400000000001</v>
      </c>
      <c r="CQ55" s="188">
        <v>97.346000000000004</v>
      </c>
      <c r="CR55" s="188">
        <v>102.77</v>
      </c>
      <c r="CS55" s="188">
        <v>155.476</v>
      </c>
      <c r="CT55" s="212"/>
      <c r="CU55" s="188">
        <v>128</v>
      </c>
      <c r="CV55" s="188">
        <v>15.8</v>
      </c>
      <c r="CW55" s="188">
        <v>22.2</v>
      </c>
      <c r="CX55" s="188">
        <v>52.6</v>
      </c>
      <c r="CY55" s="212"/>
      <c r="CZ55" s="188">
        <v>50</v>
      </c>
      <c r="DA55" s="188">
        <v>117</v>
      </c>
      <c r="DB55" s="188">
        <v>210</v>
      </c>
      <c r="DC55" s="188">
        <v>255</v>
      </c>
      <c r="DD55" s="212"/>
      <c r="DE55" s="188">
        <v>137</v>
      </c>
      <c r="DF55" s="188">
        <v>131</v>
      </c>
      <c r="DG55" s="188">
        <v>257</v>
      </c>
      <c r="DH55" s="188"/>
    </row>
    <row r="56" spans="2:113" ht="15" customHeight="1" outlineLevel="2" x14ac:dyDescent="0.3">
      <c r="B56" s="129" t="s">
        <v>220</v>
      </c>
      <c r="C56" s="186">
        <v>122.4</v>
      </c>
      <c r="D56" s="186">
        <v>130.096</v>
      </c>
      <c r="E56" s="186">
        <v>141.72499999999999</v>
      </c>
      <c r="F56" s="186">
        <v>124.139</v>
      </c>
      <c r="G56" s="186"/>
      <c r="H56" s="186">
        <v>127.795</v>
      </c>
      <c r="I56" s="186">
        <v>98.013000000000005</v>
      </c>
      <c r="J56" s="186">
        <v>91.045000000000002</v>
      </c>
      <c r="K56" s="186">
        <v>57.017000000000003</v>
      </c>
      <c r="L56" s="186"/>
      <c r="M56" s="186">
        <v>83.296999999999997</v>
      </c>
      <c r="N56" s="186">
        <v>150.60400000000001</v>
      </c>
      <c r="O56" s="186">
        <v>186.31200000000001</v>
      </c>
      <c r="P56" s="186">
        <v>246.96600000000001</v>
      </c>
      <c r="Q56" s="186"/>
      <c r="R56" s="186">
        <v>325.74200000000002</v>
      </c>
      <c r="S56" s="186">
        <v>271.94900000000001</v>
      </c>
      <c r="T56" s="186">
        <v>86.731999999999999</v>
      </c>
      <c r="U56" s="186">
        <v>76.471999999999994</v>
      </c>
      <c r="V56" s="186"/>
      <c r="W56" s="186">
        <v>76.852000000000004</v>
      </c>
      <c r="X56" s="186">
        <v>104.276</v>
      </c>
      <c r="Y56" s="186">
        <v>82.736999999999995</v>
      </c>
      <c r="Z56" s="186">
        <v>86.637</v>
      </c>
      <c r="AA56" s="186"/>
      <c r="AB56" s="186">
        <v>92.888999999999996</v>
      </c>
      <c r="AC56" s="186">
        <v>74.123000000000005</v>
      </c>
      <c r="AD56" s="186">
        <v>204.45099999999999</v>
      </c>
      <c r="AE56" s="186">
        <v>117.749</v>
      </c>
      <c r="AF56" s="186"/>
      <c r="AG56" s="186">
        <v>141.48699999999999</v>
      </c>
      <c r="AH56" s="186">
        <v>33.247</v>
      </c>
      <c r="AI56" s="186">
        <v>164.62100000000001</v>
      </c>
      <c r="AJ56" s="186">
        <v>61.048000000000002</v>
      </c>
      <c r="AK56" s="186"/>
      <c r="AL56" s="186">
        <v>136.47999999999999</v>
      </c>
      <c r="AM56" s="186">
        <v>128.774</v>
      </c>
      <c r="AN56" s="186">
        <v>295.84399999999999</v>
      </c>
      <c r="AO56" s="186">
        <v>173.59100000000001</v>
      </c>
      <c r="AP56" s="186"/>
      <c r="AQ56" s="186">
        <v>311.80200000000002</v>
      </c>
      <c r="AR56" s="186">
        <v>279.96899999999999</v>
      </c>
      <c r="AS56" s="186">
        <v>482.661</v>
      </c>
      <c r="AT56" s="186">
        <v>378.346</v>
      </c>
      <c r="AU56" s="186"/>
      <c r="AV56" s="186">
        <v>635.96100000000001</v>
      </c>
      <c r="AW56" s="186">
        <v>556.13699999999994</v>
      </c>
      <c r="AX56" s="186">
        <v>586.41999999999996</v>
      </c>
      <c r="AY56" s="186">
        <v>561.07399999999996</v>
      </c>
      <c r="AZ56" s="186"/>
      <c r="BA56" s="186">
        <v>711.81600000000003</v>
      </c>
      <c r="BB56" s="186">
        <v>619.23400000000004</v>
      </c>
      <c r="BC56" s="186">
        <v>689.35500000000002</v>
      </c>
      <c r="BD56" s="186">
        <v>315.11099999999999</v>
      </c>
      <c r="BE56" s="186"/>
      <c r="BF56" s="186">
        <v>446.20699999999999</v>
      </c>
      <c r="BG56" s="186">
        <v>255.43199999999999</v>
      </c>
      <c r="BH56" s="186">
        <v>112.09</v>
      </c>
      <c r="BI56" s="186">
        <v>56.496000000000002</v>
      </c>
      <c r="BJ56" s="186"/>
      <c r="BK56" s="186">
        <v>91.207999999999998</v>
      </c>
      <c r="BL56" s="186">
        <v>172.65100000000001</v>
      </c>
      <c r="BM56" s="188">
        <v>224.137</v>
      </c>
      <c r="BN56" s="186">
        <v>203.196</v>
      </c>
      <c r="BO56" s="186">
        <v>145.30099999999999</v>
      </c>
      <c r="BP56" s="212"/>
      <c r="BQ56" s="188">
        <v>322.70600000000002</v>
      </c>
      <c r="BR56" s="188">
        <v>175.02500000000001</v>
      </c>
      <c r="BS56" s="188">
        <v>277.30399999999997</v>
      </c>
      <c r="BT56" s="188">
        <v>109.45099999999999</v>
      </c>
      <c r="BU56" s="212"/>
      <c r="BV56" s="188">
        <v>253.62899999999999</v>
      </c>
      <c r="BW56" s="188">
        <v>172.65100000000001</v>
      </c>
      <c r="BX56" s="188">
        <v>204.59200000000001</v>
      </c>
      <c r="BY56" s="188">
        <v>109.45099999999999</v>
      </c>
      <c r="BZ56" s="188"/>
      <c r="CA56" s="188">
        <v>907.15499999999997</v>
      </c>
      <c r="CB56" s="188">
        <v>520.70799999999997</v>
      </c>
      <c r="CC56" s="188">
        <v>456.58600000000001</v>
      </c>
      <c r="CD56" s="188">
        <v>521.09699999999998</v>
      </c>
      <c r="CE56" s="212"/>
      <c r="CF56" s="188">
        <v>484.84100000000001</v>
      </c>
      <c r="CG56" s="188">
        <v>554.59100000000001</v>
      </c>
      <c r="CH56" s="188">
        <v>538.07000000000005</v>
      </c>
      <c r="CI56" s="188">
        <v>535.03599999999994</v>
      </c>
      <c r="CJ56" s="212"/>
      <c r="CK56" s="188">
        <v>484.84100000000001</v>
      </c>
      <c r="CL56" s="188">
        <v>554.59100000000001</v>
      </c>
      <c r="CM56" s="188">
        <v>538.07000000000005</v>
      </c>
      <c r="CN56" s="188">
        <v>535.03599999999994</v>
      </c>
      <c r="CP56" s="188">
        <v>683.64700000000005</v>
      </c>
      <c r="CQ56" s="188">
        <v>1056.162</v>
      </c>
      <c r="CR56" s="188">
        <v>1069.3689999999999</v>
      </c>
      <c r="CS56" s="188">
        <v>806.08699999999999</v>
      </c>
      <c r="CT56" s="212"/>
      <c r="CU56" s="188">
        <v>458</v>
      </c>
      <c r="CV56" s="188">
        <v>451.4</v>
      </c>
      <c r="CW56" s="188">
        <v>451</v>
      </c>
      <c r="CX56" s="188">
        <v>49</v>
      </c>
      <c r="CY56" s="212"/>
      <c r="CZ56" s="188">
        <v>191</v>
      </c>
      <c r="DA56" s="188">
        <v>254</v>
      </c>
      <c r="DB56" s="188">
        <v>494</v>
      </c>
      <c r="DC56" s="188">
        <v>817</v>
      </c>
      <c r="DD56" s="212"/>
      <c r="DE56" s="188">
        <v>1872</v>
      </c>
      <c r="DF56" s="188">
        <v>2104</v>
      </c>
      <c r="DG56" s="188">
        <v>1952</v>
      </c>
      <c r="DH56" s="188"/>
    </row>
    <row r="57" spans="2:113" s="40" customFormat="1" ht="15" customHeight="1" outlineLevel="2" x14ac:dyDescent="0.3">
      <c r="B57" s="129" t="s">
        <v>221</v>
      </c>
      <c r="C57" s="186">
        <v>0</v>
      </c>
      <c r="D57" s="186">
        <v>0</v>
      </c>
      <c r="E57" s="186">
        <v>0</v>
      </c>
      <c r="F57" s="186">
        <v>0</v>
      </c>
      <c r="G57" s="186"/>
      <c r="H57" s="186">
        <v>0</v>
      </c>
      <c r="I57" s="186">
        <v>0</v>
      </c>
      <c r="J57" s="186">
        <v>0</v>
      </c>
      <c r="K57" s="186">
        <v>0</v>
      </c>
      <c r="L57" s="186"/>
      <c r="M57" s="186">
        <v>0</v>
      </c>
      <c r="N57" s="186">
        <v>0</v>
      </c>
      <c r="O57" s="186">
        <v>0</v>
      </c>
      <c r="P57" s="186">
        <v>0</v>
      </c>
      <c r="Q57" s="186"/>
      <c r="R57" s="186">
        <v>0</v>
      </c>
      <c r="S57" s="186">
        <v>0</v>
      </c>
      <c r="T57" s="186">
        <v>0</v>
      </c>
      <c r="U57" s="186">
        <v>0</v>
      </c>
      <c r="V57" s="186"/>
      <c r="W57" s="186">
        <v>0</v>
      </c>
      <c r="X57" s="186">
        <v>0</v>
      </c>
      <c r="Y57" s="186">
        <v>0</v>
      </c>
      <c r="Z57" s="186">
        <v>0</v>
      </c>
      <c r="AA57" s="186"/>
      <c r="AB57" s="186">
        <v>0</v>
      </c>
      <c r="AC57" s="186">
        <v>0</v>
      </c>
      <c r="AD57" s="186">
        <v>0</v>
      </c>
      <c r="AE57" s="186">
        <v>0</v>
      </c>
      <c r="AF57" s="186"/>
      <c r="AG57" s="186">
        <v>0</v>
      </c>
      <c r="AH57" s="186">
        <v>0</v>
      </c>
      <c r="AI57" s="186">
        <v>0</v>
      </c>
      <c r="AJ57" s="186">
        <v>0</v>
      </c>
      <c r="AK57" s="186"/>
      <c r="AL57" s="186">
        <v>0</v>
      </c>
      <c r="AM57" s="186">
        <v>0</v>
      </c>
      <c r="AN57" s="186">
        <v>0</v>
      </c>
      <c r="AO57" s="186">
        <v>0</v>
      </c>
      <c r="AP57" s="186"/>
      <c r="AQ57" s="186">
        <v>0</v>
      </c>
      <c r="AR57" s="186">
        <v>0</v>
      </c>
      <c r="AS57" s="186">
        <v>0</v>
      </c>
      <c r="AT57" s="186">
        <v>0</v>
      </c>
      <c r="AU57" s="186"/>
      <c r="AV57" s="186">
        <v>0</v>
      </c>
      <c r="AW57" s="186">
        <v>0</v>
      </c>
      <c r="AX57" s="186">
        <v>0</v>
      </c>
      <c r="AY57" s="186">
        <v>0</v>
      </c>
      <c r="AZ57" s="186"/>
      <c r="BA57" s="186">
        <v>0</v>
      </c>
      <c r="BB57" s="186">
        <v>0</v>
      </c>
      <c r="BC57" s="186">
        <v>0</v>
      </c>
      <c r="BD57" s="186">
        <v>0</v>
      </c>
      <c r="BE57" s="186"/>
      <c r="BF57" s="186">
        <v>0</v>
      </c>
      <c r="BG57" s="186">
        <v>0</v>
      </c>
      <c r="BH57" s="186">
        <v>0</v>
      </c>
      <c r="BI57" s="186">
        <v>0</v>
      </c>
      <c r="BJ57" s="186"/>
      <c r="BK57" s="186">
        <v>0</v>
      </c>
      <c r="BL57" s="186">
        <v>0</v>
      </c>
      <c r="BM57" s="188">
        <v>0</v>
      </c>
      <c r="BN57" s="186">
        <v>0</v>
      </c>
      <c r="BO57" s="186">
        <v>565.99400000000003</v>
      </c>
      <c r="BP57" s="188"/>
      <c r="BQ57" s="188">
        <v>586.48400000000004</v>
      </c>
      <c r="BR57" s="188">
        <v>598.99699999999996</v>
      </c>
      <c r="BS57" s="188">
        <v>631.91999999999996</v>
      </c>
      <c r="BT57" s="188">
        <v>680.18399999999997</v>
      </c>
      <c r="BU57" s="188"/>
      <c r="BV57" s="188">
        <v>595.32600000000002</v>
      </c>
      <c r="BW57" s="188">
        <v>593.61300000000006</v>
      </c>
      <c r="BX57" s="188">
        <v>627.16399999999999</v>
      </c>
      <c r="BY57" s="188">
        <v>680.18399999999997</v>
      </c>
      <c r="BZ57" s="188"/>
      <c r="CA57" s="188">
        <v>715.75599999999997</v>
      </c>
      <c r="CB57" s="188">
        <v>700.52800000000002</v>
      </c>
      <c r="CC57" s="188">
        <v>651.01900000000001</v>
      </c>
      <c r="CD57" s="188">
        <v>654.01</v>
      </c>
      <c r="CE57" s="188"/>
      <c r="CF57" s="188">
        <v>690.88900000000001</v>
      </c>
      <c r="CG57" s="188">
        <v>716.46400000000006</v>
      </c>
      <c r="CH57" s="188">
        <v>779.29200000000003</v>
      </c>
      <c r="CI57" s="188">
        <v>749.06899999999996</v>
      </c>
      <c r="CJ57" s="188"/>
      <c r="CK57" s="188">
        <v>690.88900000000001</v>
      </c>
      <c r="CL57" s="188">
        <v>716.46400000000006</v>
      </c>
      <c r="CM57" s="188">
        <v>779.29200000000003</v>
      </c>
      <c r="CN57" s="188">
        <v>749.06899999999996</v>
      </c>
      <c r="CP57" s="188">
        <v>696.91200000000003</v>
      </c>
      <c r="CQ57" s="188">
        <v>768.17200000000003</v>
      </c>
      <c r="CR57" s="188">
        <v>801.83100000000002</v>
      </c>
      <c r="CS57" s="188">
        <v>902.471</v>
      </c>
      <c r="CT57" s="188"/>
      <c r="CU57" s="188">
        <v>921.1</v>
      </c>
      <c r="CV57" s="188">
        <v>913.3</v>
      </c>
      <c r="CW57" s="188">
        <v>969</v>
      </c>
      <c r="CX57" s="188">
        <v>1015.5</v>
      </c>
      <c r="CY57" s="188"/>
      <c r="CZ57" s="188">
        <v>1063</v>
      </c>
      <c r="DA57" s="188">
        <v>1085</v>
      </c>
      <c r="DB57" s="188">
        <v>1140</v>
      </c>
      <c r="DC57" s="188">
        <v>1248</v>
      </c>
      <c r="DD57" s="188"/>
      <c r="DE57" s="188">
        <v>1325</v>
      </c>
      <c r="DF57" s="188">
        <v>1300</v>
      </c>
      <c r="DG57" s="188">
        <v>1289</v>
      </c>
      <c r="DH57" s="188"/>
      <c r="DI57" s="123"/>
    </row>
    <row r="58" spans="2:113" ht="15" customHeight="1" outlineLevel="2" x14ac:dyDescent="0.3">
      <c r="B58" s="129" t="s">
        <v>222</v>
      </c>
      <c r="C58" s="186">
        <v>0</v>
      </c>
      <c r="D58" s="186">
        <v>0</v>
      </c>
      <c r="E58" s="186">
        <v>0</v>
      </c>
      <c r="F58" s="186">
        <v>0</v>
      </c>
      <c r="G58" s="186"/>
      <c r="H58" s="186">
        <v>0</v>
      </c>
      <c r="I58" s="186">
        <v>0</v>
      </c>
      <c r="J58" s="186">
        <v>0</v>
      </c>
      <c r="K58" s="186">
        <v>0</v>
      </c>
      <c r="L58" s="186"/>
      <c r="M58" s="186">
        <v>5.3259999999999996</v>
      </c>
      <c r="N58" s="186">
        <v>9.8140000000000001</v>
      </c>
      <c r="O58" s="186">
        <v>0</v>
      </c>
      <c r="P58" s="186">
        <v>0.432</v>
      </c>
      <c r="Q58" s="186"/>
      <c r="R58" s="186">
        <v>0.34300000000000003</v>
      </c>
      <c r="S58" s="186">
        <v>4.5999999999999999E-2</v>
      </c>
      <c r="T58" s="186">
        <v>2.702</v>
      </c>
      <c r="U58" s="186">
        <v>5.8319999999999999</v>
      </c>
      <c r="V58" s="186"/>
      <c r="W58" s="186">
        <v>4.7160000000000002</v>
      </c>
      <c r="X58" s="186">
        <v>7.81</v>
      </c>
      <c r="Y58" s="186">
        <v>0.14799999999999999</v>
      </c>
      <c r="Z58" s="186">
        <v>4.0019999999999998</v>
      </c>
      <c r="AA58" s="186"/>
      <c r="AB58" s="186">
        <v>1.8009999999999999</v>
      </c>
      <c r="AC58" s="186">
        <v>3.5219999999999998</v>
      </c>
      <c r="AD58" s="186">
        <v>1.413</v>
      </c>
      <c r="AE58" s="186">
        <v>86.242999999999995</v>
      </c>
      <c r="AF58" s="186"/>
      <c r="AG58" s="186">
        <v>81.763999999999996</v>
      </c>
      <c r="AH58" s="186">
        <v>85.251999999999995</v>
      </c>
      <c r="AI58" s="186">
        <v>0.03</v>
      </c>
      <c r="AJ58" s="186">
        <v>4.2000000000000003E-2</v>
      </c>
      <c r="AK58" s="186"/>
      <c r="AL58" s="186">
        <v>4.3999999999999997E-2</v>
      </c>
      <c r="AM58" s="186">
        <v>2.9000000000000001E-2</v>
      </c>
      <c r="AN58" s="186">
        <v>0.03</v>
      </c>
      <c r="AO58" s="186">
        <v>8.4000000000000005E-2</v>
      </c>
      <c r="AP58" s="186"/>
      <c r="AQ58" s="186">
        <v>8.6999999999999994E-2</v>
      </c>
      <c r="AR58" s="186">
        <v>1.4999999999999999E-2</v>
      </c>
      <c r="AS58" s="186">
        <v>0.01</v>
      </c>
      <c r="AT58" s="186">
        <v>7.0000000000000001E-3</v>
      </c>
      <c r="AU58" s="186"/>
      <c r="AV58" s="186">
        <v>0</v>
      </c>
      <c r="AW58" s="186">
        <v>0.02</v>
      </c>
      <c r="AX58" s="186">
        <v>2.1000000000000001E-2</v>
      </c>
      <c r="AY58" s="186">
        <v>0</v>
      </c>
      <c r="AZ58" s="186"/>
      <c r="BA58" s="186">
        <v>0</v>
      </c>
      <c r="BB58" s="186">
        <v>59.936</v>
      </c>
      <c r="BC58" s="186">
        <v>0</v>
      </c>
      <c r="BD58" s="186">
        <v>0</v>
      </c>
      <c r="BE58" s="186"/>
      <c r="BF58" s="186">
        <v>0</v>
      </c>
      <c r="BG58" s="186">
        <v>65.531000000000006</v>
      </c>
      <c r="BH58" s="186">
        <v>0</v>
      </c>
      <c r="BI58" s="186">
        <v>0</v>
      </c>
      <c r="BJ58" s="186"/>
      <c r="BK58" s="186">
        <v>0</v>
      </c>
      <c r="BL58" s="186">
        <v>73.341999999999999</v>
      </c>
      <c r="BM58" s="188">
        <v>0</v>
      </c>
      <c r="BN58" s="186">
        <v>0</v>
      </c>
      <c r="BO58" s="186">
        <v>0</v>
      </c>
      <c r="BP58" s="212"/>
      <c r="BQ58" s="188">
        <v>0</v>
      </c>
      <c r="BR58" s="188">
        <v>0</v>
      </c>
      <c r="BS58" s="188">
        <v>0</v>
      </c>
      <c r="BT58" s="188">
        <v>0</v>
      </c>
      <c r="BU58" s="212"/>
      <c r="BV58" s="188">
        <v>0</v>
      </c>
      <c r="BW58" s="188">
        <v>0</v>
      </c>
      <c r="BX58" s="188">
        <v>0</v>
      </c>
      <c r="BY58" s="188">
        <v>0</v>
      </c>
      <c r="BZ58" s="188"/>
      <c r="CA58" s="188">
        <v>0</v>
      </c>
      <c r="CB58" s="188">
        <v>0</v>
      </c>
      <c r="CC58" s="188">
        <v>0</v>
      </c>
      <c r="CD58" s="188">
        <v>0</v>
      </c>
      <c r="CE58" s="212"/>
      <c r="CF58" s="188">
        <v>0</v>
      </c>
      <c r="CG58" s="188">
        <v>0</v>
      </c>
      <c r="CH58" s="188">
        <v>0</v>
      </c>
      <c r="CI58" s="188">
        <v>0</v>
      </c>
      <c r="CJ58" s="212"/>
      <c r="CK58" s="188">
        <v>0</v>
      </c>
      <c r="CL58" s="188">
        <v>0</v>
      </c>
      <c r="CM58" s="188">
        <v>0</v>
      </c>
      <c r="CN58" s="188">
        <v>0</v>
      </c>
      <c r="CP58" s="188">
        <v>0</v>
      </c>
      <c r="CQ58" s="188">
        <v>0</v>
      </c>
      <c r="CR58" s="188">
        <v>0</v>
      </c>
      <c r="CS58" s="188">
        <v>0</v>
      </c>
      <c r="CT58" s="212"/>
      <c r="CU58" s="188">
        <v>0</v>
      </c>
      <c r="CV58" s="188">
        <v>0</v>
      </c>
      <c r="CW58" s="188">
        <v>0</v>
      </c>
      <c r="CX58" s="188">
        <v>0</v>
      </c>
      <c r="CY58" s="212"/>
      <c r="CZ58" s="188">
        <v>0</v>
      </c>
      <c r="DA58" s="188">
        <v>0</v>
      </c>
      <c r="DB58" s="188">
        <v>0</v>
      </c>
      <c r="DC58" s="188">
        <v>0</v>
      </c>
      <c r="DD58" s="212"/>
      <c r="DE58" s="188">
        <v>0</v>
      </c>
      <c r="DF58" s="188">
        <v>0</v>
      </c>
      <c r="DG58" s="188">
        <v>0</v>
      </c>
      <c r="DH58" s="188"/>
    </row>
    <row r="59" spans="2:113" ht="15" customHeight="1" outlineLevel="2" x14ac:dyDescent="0.3">
      <c r="B59" s="130" t="s">
        <v>230</v>
      </c>
      <c r="C59" s="186">
        <v>1.0940000000000001</v>
      </c>
      <c r="D59" s="186">
        <v>1.2569999999999999</v>
      </c>
      <c r="E59" s="186">
        <v>0.93400000000000005</v>
      </c>
      <c r="F59" s="186">
        <v>1.3540000000000001</v>
      </c>
      <c r="G59" s="186"/>
      <c r="H59" s="186">
        <v>1.59</v>
      </c>
      <c r="I59" s="186">
        <v>1.798</v>
      </c>
      <c r="J59" s="186">
        <v>2.1269999999999998</v>
      </c>
      <c r="K59" s="186">
        <v>8.9920000000000009</v>
      </c>
      <c r="L59" s="186"/>
      <c r="M59" s="186">
        <v>9.5909999999999993</v>
      </c>
      <c r="N59" s="186">
        <v>2.5760000000000001</v>
      </c>
      <c r="O59" s="186">
        <v>2.2429999999999999</v>
      </c>
      <c r="P59" s="186">
        <v>8.2970000000000006</v>
      </c>
      <c r="Q59" s="186"/>
      <c r="R59" s="186">
        <v>5.2119999999999997</v>
      </c>
      <c r="S59" s="186">
        <v>6.3390000000000004</v>
      </c>
      <c r="T59" s="186">
        <v>3.133</v>
      </c>
      <c r="U59" s="186">
        <v>2.863</v>
      </c>
      <c r="V59" s="186"/>
      <c r="W59" s="186">
        <v>3.2639999999999998</v>
      </c>
      <c r="X59" s="186">
        <v>4.2389999999999999</v>
      </c>
      <c r="Y59" s="186">
        <v>2.9580000000000002</v>
      </c>
      <c r="Z59" s="186">
        <v>3.1219999999999999</v>
      </c>
      <c r="AA59" s="186"/>
      <c r="AB59" s="186">
        <v>3.4550000000000001</v>
      </c>
      <c r="AC59" s="186">
        <v>10.962</v>
      </c>
      <c r="AD59" s="186">
        <v>7.0919999999999996</v>
      </c>
      <c r="AE59" s="186">
        <v>14.664999999999999</v>
      </c>
      <c r="AF59" s="186"/>
      <c r="AG59" s="186">
        <v>9.9710000000000001</v>
      </c>
      <c r="AH59" s="186">
        <v>13.81</v>
      </c>
      <c r="AI59" s="186">
        <v>11.522</v>
      </c>
      <c r="AJ59" s="186">
        <v>19.867999999999999</v>
      </c>
      <c r="AK59" s="186"/>
      <c r="AL59" s="186">
        <v>14.278</v>
      </c>
      <c r="AM59" s="186">
        <v>16.742999999999999</v>
      </c>
      <c r="AN59" s="186">
        <v>19.033000000000001</v>
      </c>
      <c r="AO59" s="186">
        <v>24.841000000000001</v>
      </c>
      <c r="AP59" s="186"/>
      <c r="AQ59" s="186">
        <v>19.388999999999999</v>
      </c>
      <c r="AR59" s="186">
        <v>19.164999999999999</v>
      </c>
      <c r="AS59" s="186">
        <v>18.812000000000001</v>
      </c>
      <c r="AT59" s="186">
        <v>20.201000000000001</v>
      </c>
      <c r="AU59" s="186"/>
      <c r="AV59" s="186">
        <v>19.404</v>
      </c>
      <c r="AW59" s="186">
        <v>16.120999999999999</v>
      </c>
      <c r="AX59" s="186">
        <v>14.222</v>
      </c>
      <c r="AY59" s="186">
        <v>17.774000000000001</v>
      </c>
      <c r="AZ59" s="186"/>
      <c r="BA59" s="186">
        <v>25.087</v>
      </c>
      <c r="BB59" s="186">
        <v>27.87</v>
      </c>
      <c r="BC59" s="186">
        <v>22.638000000000002</v>
      </c>
      <c r="BD59" s="186">
        <v>38.173000000000002</v>
      </c>
      <c r="BE59" s="186"/>
      <c r="BF59" s="186">
        <v>29.659999999999997</v>
      </c>
      <c r="BG59" s="186">
        <v>36.823</v>
      </c>
      <c r="BH59" s="186">
        <v>36.276000000000003</v>
      </c>
      <c r="BI59" s="186">
        <v>53.516000000000005</v>
      </c>
      <c r="BJ59" s="186"/>
      <c r="BK59" s="186">
        <v>38.055999999999997</v>
      </c>
      <c r="BL59" s="186">
        <v>61.192999999999998</v>
      </c>
      <c r="BM59" s="188">
        <v>77.567000000000007</v>
      </c>
      <c r="BN59" s="186">
        <v>107.10399999999998</v>
      </c>
      <c r="BO59" s="186">
        <v>131.64400000000001</v>
      </c>
      <c r="BP59" s="212"/>
      <c r="BQ59" s="188">
        <v>73.927999999999997</v>
      </c>
      <c r="BR59" s="188">
        <v>62.282000000000004</v>
      </c>
      <c r="BS59" s="188">
        <v>106.07299999999999</v>
      </c>
      <c r="BT59" s="188">
        <v>89.58</v>
      </c>
      <c r="BU59" s="212"/>
      <c r="BV59" s="188">
        <v>71.765999999999991</v>
      </c>
      <c r="BW59" s="188">
        <v>73.518000000000001</v>
      </c>
      <c r="BX59" s="188">
        <v>104.14099999999999</v>
      </c>
      <c r="BY59" s="188">
        <v>89.58</v>
      </c>
      <c r="BZ59" s="188"/>
      <c r="CA59" s="188">
        <v>59.798999999999999</v>
      </c>
      <c r="CB59" s="188">
        <v>37.594000000000001</v>
      </c>
      <c r="CC59" s="188">
        <v>51.274000000000001</v>
      </c>
      <c r="CD59" s="188">
        <v>35.06</v>
      </c>
      <c r="CE59" s="212"/>
      <c r="CF59" s="188">
        <v>87.661000000000001</v>
      </c>
      <c r="CG59" s="188">
        <v>81.50500000000001</v>
      </c>
      <c r="CH59" s="188">
        <v>77.335000000000008</v>
      </c>
      <c r="CI59" s="188">
        <v>160.34100000000001</v>
      </c>
      <c r="CJ59" s="212"/>
      <c r="CK59" s="188">
        <v>87.661000000000001</v>
      </c>
      <c r="CL59" s="188">
        <v>81.50500000000001</v>
      </c>
      <c r="CM59" s="188">
        <v>77.335000000000008</v>
      </c>
      <c r="CN59" s="188">
        <v>160.34100000000001</v>
      </c>
      <c r="CP59" s="188">
        <v>112.42299999999999</v>
      </c>
      <c r="CQ59" s="188">
        <v>135.708</v>
      </c>
      <c r="CR59" s="188">
        <v>47.69</v>
      </c>
      <c r="CS59" s="188">
        <v>152.81199999999998</v>
      </c>
      <c r="CT59" s="212"/>
      <c r="CU59" s="188">
        <v>57.7</v>
      </c>
      <c r="CV59" s="188">
        <v>143.19999999999999</v>
      </c>
      <c r="CW59" s="188">
        <v>137.6</v>
      </c>
      <c r="CX59" s="188">
        <v>187.70000000000002</v>
      </c>
      <c r="CY59" s="212"/>
      <c r="CZ59" s="188">
        <v>179</v>
      </c>
      <c r="DA59" s="188">
        <v>207</v>
      </c>
      <c r="DB59" s="188">
        <v>194</v>
      </c>
      <c r="DC59" s="188">
        <v>236</v>
      </c>
      <c r="DD59" s="212"/>
      <c r="DE59" s="188">
        <v>210</v>
      </c>
      <c r="DF59" s="188">
        <v>228</v>
      </c>
      <c r="DG59" s="188">
        <v>204</v>
      </c>
      <c r="DH59" s="188"/>
    </row>
    <row r="60" spans="2:113" ht="15" customHeight="1" outlineLevel="2" x14ac:dyDescent="0.3">
      <c r="B60" s="129" t="s">
        <v>231</v>
      </c>
      <c r="C60" s="186">
        <v>0.44</v>
      </c>
      <c r="D60" s="186">
        <v>0.32</v>
      </c>
      <c r="E60" s="186">
        <v>0.28399999999999997</v>
      </c>
      <c r="F60" s="186">
        <v>0.20100000000000001</v>
      </c>
      <c r="G60" s="186"/>
      <c r="H60" s="186">
        <v>0.61199999999999999</v>
      </c>
      <c r="I60" s="186">
        <v>0.29899999999999999</v>
      </c>
      <c r="J60" s="186">
        <v>0.23799999999999999</v>
      </c>
      <c r="K60" s="186">
        <v>0.14299999999999999</v>
      </c>
      <c r="L60" s="186"/>
      <c r="M60" s="186">
        <v>0.48899999999999999</v>
      </c>
      <c r="N60" s="186">
        <v>0.32800000000000001</v>
      </c>
      <c r="O60" s="186">
        <v>0.23599999999999999</v>
      </c>
      <c r="P60" s="186">
        <v>5.7000000000000002E-2</v>
      </c>
      <c r="Q60" s="186"/>
      <c r="R60" s="186">
        <v>0.13800000000000001</v>
      </c>
      <c r="S60" s="186">
        <v>0.11799999999999999</v>
      </c>
      <c r="T60" s="186">
        <v>0.57199999999999995</v>
      </c>
      <c r="U60" s="186">
        <v>0.46300000000000002</v>
      </c>
      <c r="V60" s="186"/>
      <c r="W60" s="186">
        <v>0.53800000000000003</v>
      </c>
      <c r="X60" s="186">
        <v>0.51900000000000002</v>
      </c>
      <c r="Y60" s="186">
        <v>0.49399999999999999</v>
      </c>
      <c r="Z60" s="186">
        <v>0.34699999999999998</v>
      </c>
      <c r="AA60" s="186"/>
      <c r="AB60" s="186">
        <v>0.437</v>
      </c>
      <c r="AC60" s="186">
        <v>0.40799999999999997</v>
      </c>
      <c r="AD60" s="186">
        <v>0.39100000000000001</v>
      </c>
      <c r="AE60" s="186">
        <v>0.35</v>
      </c>
      <c r="AF60" s="186"/>
      <c r="AG60" s="186">
        <v>0.39800000000000002</v>
      </c>
      <c r="AH60" s="186">
        <v>0.373</v>
      </c>
      <c r="AI60" s="186">
        <v>0.34</v>
      </c>
      <c r="AJ60" s="186">
        <v>0.224</v>
      </c>
      <c r="AK60" s="186"/>
      <c r="AL60" s="186">
        <v>0.33300000000000002</v>
      </c>
      <c r="AM60" s="186">
        <v>0.31900000000000001</v>
      </c>
      <c r="AN60" s="186">
        <v>0.28699999999999998</v>
      </c>
      <c r="AO60" s="186">
        <v>0.159</v>
      </c>
      <c r="AP60" s="186"/>
      <c r="AQ60" s="186">
        <v>0.27100000000000002</v>
      </c>
      <c r="AR60" s="186">
        <v>0.39300000000000002</v>
      </c>
      <c r="AS60" s="186">
        <v>0.33900000000000002</v>
      </c>
      <c r="AT60" s="186">
        <v>0.157</v>
      </c>
      <c r="AU60" s="186"/>
      <c r="AV60" s="186">
        <v>0.64600000000000002</v>
      </c>
      <c r="AW60" s="186">
        <v>0.64300000000000002</v>
      </c>
      <c r="AX60" s="186">
        <v>0.626</v>
      </c>
      <c r="AY60" s="186">
        <v>0.22700000000000001</v>
      </c>
      <c r="AZ60" s="186"/>
      <c r="BA60" s="186">
        <v>0</v>
      </c>
      <c r="BB60" s="186">
        <v>0.13300000000000001</v>
      </c>
      <c r="BC60" s="186">
        <v>0</v>
      </c>
      <c r="BD60" s="186">
        <v>0</v>
      </c>
      <c r="BE60" s="186"/>
      <c r="BF60" s="186">
        <v>46.564</v>
      </c>
      <c r="BG60" s="186">
        <v>0</v>
      </c>
      <c r="BH60" s="186">
        <v>0</v>
      </c>
      <c r="BI60" s="186">
        <v>0</v>
      </c>
      <c r="BJ60" s="186"/>
      <c r="BK60" s="186">
        <v>0</v>
      </c>
      <c r="BL60" s="186">
        <v>0</v>
      </c>
      <c r="BM60" s="188">
        <v>0</v>
      </c>
      <c r="BN60" s="186">
        <v>0</v>
      </c>
      <c r="BO60" s="186">
        <v>0</v>
      </c>
      <c r="BP60" s="212"/>
      <c r="BQ60" s="188">
        <v>0</v>
      </c>
      <c r="BR60" s="188">
        <v>0</v>
      </c>
      <c r="BS60" s="188">
        <v>0</v>
      </c>
      <c r="BT60" s="188">
        <v>0</v>
      </c>
      <c r="BU60" s="212"/>
      <c r="BV60" s="188">
        <v>0</v>
      </c>
      <c r="BW60" s="188">
        <v>0</v>
      </c>
      <c r="BX60" s="188">
        <v>0</v>
      </c>
      <c r="BY60" s="188">
        <v>0</v>
      </c>
      <c r="BZ60" s="188"/>
      <c r="CA60" s="188">
        <v>0</v>
      </c>
      <c r="CB60" s="188">
        <v>0</v>
      </c>
      <c r="CC60" s="188">
        <v>0</v>
      </c>
      <c r="CD60" s="188">
        <v>0</v>
      </c>
      <c r="CE60" s="212"/>
      <c r="CF60" s="188">
        <v>0</v>
      </c>
      <c r="CG60" s="188">
        <v>0</v>
      </c>
      <c r="CH60" s="188">
        <v>0</v>
      </c>
      <c r="CI60" s="188">
        <v>0</v>
      </c>
      <c r="CJ60" s="212"/>
      <c r="CK60" s="188">
        <v>0</v>
      </c>
      <c r="CL60" s="188">
        <v>0</v>
      </c>
      <c r="CM60" s="188">
        <v>0</v>
      </c>
      <c r="CN60" s="188">
        <v>0</v>
      </c>
      <c r="CP60" s="188">
        <v>0</v>
      </c>
      <c r="CQ60" s="188">
        <v>0</v>
      </c>
      <c r="CR60" s="188">
        <v>0</v>
      </c>
      <c r="CS60" s="188">
        <v>0</v>
      </c>
      <c r="CT60" s="212"/>
      <c r="CU60" s="188">
        <v>0</v>
      </c>
      <c r="CV60" s="188">
        <v>0</v>
      </c>
      <c r="CW60" s="188">
        <v>0</v>
      </c>
      <c r="CX60" s="188">
        <v>0</v>
      </c>
      <c r="CY60" s="212"/>
      <c r="CZ60" s="188">
        <v>0</v>
      </c>
      <c r="DA60" s="188">
        <v>0</v>
      </c>
      <c r="DB60" s="188">
        <v>0</v>
      </c>
      <c r="DC60" s="188">
        <v>0</v>
      </c>
      <c r="DD60" s="212"/>
      <c r="DE60" s="188">
        <v>0</v>
      </c>
      <c r="DF60" s="188">
        <v>0</v>
      </c>
      <c r="DG60" s="188">
        <v>0</v>
      </c>
      <c r="DH60" s="188"/>
    </row>
    <row r="61" spans="2:113" ht="15" customHeight="1" outlineLevel="2" x14ac:dyDescent="0.3">
      <c r="B61" s="129" t="s">
        <v>226</v>
      </c>
      <c r="C61" s="186">
        <v>0.47599999999999998</v>
      </c>
      <c r="D61" s="186">
        <v>0.53600000000000003</v>
      </c>
      <c r="E61" s="186">
        <v>0.56499999999999995</v>
      </c>
      <c r="F61" s="186">
        <v>1.4370000000000001</v>
      </c>
      <c r="G61" s="186"/>
      <c r="H61" s="186">
        <v>0.85499999999999998</v>
      </c>
      <c r="I61" s="186">
        <v>0.66800000000000004</v>
      </c>
      <c r="J61" s="186">
        <v>0.58899999999999997</v>
      </c>
      <c r="K61" s="186">
        <v>1.8480000000000001</v>
      </c>
      <c r="L61" s="186"/>
      <c r="M61" s="186">
        <v>1.41</v>
      </c>
      <c r="N61" s="186">
        <v>1.629</v>
      </c>
      <c r="O61" s="261">
        <v>1.377</v>
      </c>
      <c r="P61" s="186">
        <v>3.8650000000000002</v>
      </c>
      <c r="Q61" s="186"/>
      <c r="R61" s="186">
        <v>2.0350000000000001</v>
      </c>
      <c r="S61" s="186">
        <v>1.954</v>
      </c>
      <c r="T61" s="186">
        <v>1.532</v>
      </c>
      <c r="U61" s="186">
        <v>3.016</v>
      </c>
      <c r="V61" s="186"/>
      <c r="W61" s="186">
        <v>2.4060000000000001</v>
      </c>
      <c r="X61" s="186">
        <v>2.6019999999999999</v>
      </c>
      <c r="Y61" s="186">
        <v>2.0760000000000001</v>
      </c>
      <c r="Z61" s="186">
        <v>3.6640000000000001</v>
      </c>
      <c r="AA61" s="186"/>
      <c r="AB61" s="186">
        <v>2.8690000000000002</v>
      </c>
      <c r="AC61" s="186">
        <v>3.2240000000000002</v>
      </c>
      <c r="AD61" s="186">
        <v>2.7050000000000001</v>
      </c>
      <c r="AE61" s="186">
        <v>6.62</v>
      </c>
      <c r="AF61" s="186"/>
      <c r="AG61" s="186">
        <v>5.0839999999999996</v>
      </c>
      <c r="AH61" s="186">
        <v>4.9039999999999999</v>
      </c>
      <c r="AI61" s="186">
        <v>5.37</v>
      </c>
      <c r="AJ61" s="186">
        <v>12.128</v>
      </c>
      <c r="AK61" s="186"/>
      <c r="AL61" s="186">
        <v>11.215</v>
      </c>
      <c r="AM61" s="186">
        <v>12.432</v>
      </c>
      <c r="AN61" s="186">
        <v>11.819000000000001</v>
      </c>
      <c r="AO61" s="186">
        <v>18.923999999999999</v>
      </c>
      <c r="AP61" s="186"/>
      <c r="AQ61" s="186">
        <v>16.155999999999999</v>
      </c>
      <c r="AR61" s="186">
        <v>18.417000000000002</v>
      </c>
      <c r="AS61" s="186">
        <v>15.693</v>
      </c>
      <c r="AT61" s="186">
        <v>29.337</v>
      </c>
      <c r="AU61" s="186"/>
      <c r="AV61" s="186">
        <v>40.11</v>
      </c>
      <c r="AW61" s="186">
        <v>20.986999999999998</v>
      </c>
      <c r="AX61" s="186">
        <v>17.611000000000001</v>
      </c>
      <c r="AY61" s="186">
        <v>27.835999999999999</v>
      </c>
      <c r="AZ61" s="186"/>
      <c r="BA61" s="186">
        <v>22.478999999999999</v>
      </c>
      <c r="BB61" s="186">
        <v>23.777000000000001</v>
      </c>
      <c r="BC61" s="186">
        <v>24.827000000000002</v>
      </c>
      <c r="BD61" s="186">
        <v>34.15</v>
      </c>
      <c r="BE61" s="186"/>
      <c r="BF61" s="186">
        <v>0</v>
      </c>
      <c r="BG61" s="186">
        <v>51.256</v>
      </c>
      <c r="BH61" s="186">
        <v>53.112000000000002</v>
      </c>
      <c r="BI61" s="186">
        <v>74.268000000000001</v>
      </c>
      <c r="BJ61" s="186"/>
      <c r="BK61" s="186">
        <v>76.614000000000004</v>
      </c>
      <c r="BL61" s="186">
        <v>56.292999999999999</v>
      </c>
      <c r="BM61" s="188">
        <v>60.100999999999999</v>
      </c>
      <c r="BN61" s="186">
        <v>72.006</v>
      </c>
      <c r="BO61" s="186">
        <v>35.802999999999997</v>
      </c>
      <c r="BP61" s="212"/>
      <c r="BQ61" s="188">
        <v>37.267000000000003</v>
      </c>
      <c r="BR61" s="188">
        <v>57.087000000000003</v>
      </c>
      <c r="BS61" s="188">
        <v>42.478000000000002</v>
      </c>
      <c r="BT61" s="188">
        <v>44.771000000000001</v>
      </c>
      <c r="BU61" s="212"/>
      <c r="BV61" s="188">
        <v>38.167000000000002</v>
      </c>
      <c r="BW61" s="188">
        <v>40.92</v>
      </c>
      <c r="BX61" s="188">
        <v>41.902000000000001</v>
      </c>
      <c r="BY61" s="188">
        <v>44.771000000000001</v>
      </c>
      <c r="BZ61" s="188"/>
      <c r="CA61" s="188">
        <v>43.326999999999998</v>
      </c>
      <c r="CB61" s="188">
        <v>40.738999999999997</v>
      </c>
      <c r="CC61" s="188">
        <v>44.731000000000002</v>
      </c>
      <c r="CD61" s="188">
        <v>56.276000000000003</v>
      </c>
      <c r="CE61" s="212"/>
      <c r="CF61" s="188">
        <v>45.878</v>
      </c>
      <c r="CG61" s="188">
        <v>52.573</v>
      </c>
      <c r="CH61" s="188">
        <v>48.578000000000003</v>
      </c>
      <c r="CI61" s="188">
        <v>56.612000000000002</v>
      </c>
      <c r="CJ61" s="212"/>
      <c r="CK61" s="188">
        <v>45.878</v>
      </c>
      <c r="CL61" s="188">
        <v>52.573</v>
      </c>
      <c r="CM61" s="188">
        <v>48.578000000000003</v>
      </c>
      <c r="CN61" s="188">
        <v>56.612000000000002</v>
      </c>
      <c r="CP61" s="188">
        <v>34.040999999999997</v>
      </c>
      <c r="CQ61" s="188">
        <v>31.282</v>
      </c>
      <c r="CR61" s="188">
        <v>29.704999999999998</v>
      </c>
      <c r="CS61" s="188">
        <v>32.945999999999998</v>
      </c>
      <c r="CT61" s="212"/>
      <c r="CU61" s="188">
        <v>30.4</v>
      </c>
      <c r="CV61" s="188">
        <v>37.4</v>
      </c>
      <c r="CW61" s="188">
        <v>39.299999999999997</v>
      </c>
      <c r="CX61" s="188">
        <v>50.9</v>
      </c>
      <c r="CY61" s="212"/>
      <c r="CZ61" s="188">
        <v>34</v>
      </c>
      <c r="DA61" s="188">
        <v>56</v>
      </c>
      <c r="DB61" s="188">
        <v>61</v>
      </c>
      <c r="DC61" s="188">
        <v>82</v>
      </c>
      <c r="DD61" s="212"/>
      <c r="DE61" s="188">
        <v>60</v>
      </c>
      <c r="DF61" s="188">
        <v>117</v>
      </c>
      <c r="DG61" s="188">
        <v>129</v>
      </c>
      <c r="DH61" s="188"/>
    </row>
    <row r="62" spans="2:113" ht="15" customHeight="1" outlineLevel="1" x14ac:dyDescent="0.3">
      <c r="B62" s="3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  <c r="AT62" s="186"/>
      <c r="AU62" s="186"/>
      <c r="AV62" s="186"/>
      <c r="AW62" s="186"/>
      <c r="AX62" s="186"/>
      <c r="AY62" s="186"/>
      <c r="AZ62" s="186"/>
      <c r="BA62" s="186"/>
      <c r="BB62" s="186"/>
      <c r="BC62" s="186"/>
      <c r="BD62" s="186"/>
      <c r="BE62" s="186"/>
      <c r="BF62" s="186"/>
      <c r="BG62" s="186"/>
      <c r="BH62" s="186"/>
      <c r="BI62" s="186"/>
      <c r="BJ62" s="186"/>
      <c r="BK62" s="186"/>
      <c r="BL62" s="186"/>
      <c r="BM62" s="188"/>
      <c r="BN62" s="186"/>
      <c r="BO62" s="186"/>
      <c r="BP62" s="212"/>
      <c r="BQ62" s="188"/>
      <c r="BR62" s="188"/>
      <c r="BS62" s="188"/>
      <c r="BT62" s="188"/>
      <c r="BU62" s="212"/>
      <c r="BV62" s="188"/>
      <c r="BW62" s="188"/>
      <c r="BX62" s="188"/>
      <c r="BY62" s="188"/>
      <c r="BZ62" s="188"/>
      <c r="CA62" s="188"/>
      <c r="CB62" s="188"/>
      <c r="CC62" s="188"/>
      <c r="CD62" s="188"/>
      <c r="CE62" s="212"/>
      <c r="CF62" s="188"/>
      <c r="CG62" s="188"/>
      <c r="CH62" s="188"/>
      <c r="CI62" s="188"/>
      <c r="CJ62" s="212"/>
      <c r="CK62" s="188"/>
      <c r="CL62" s="188"/>
      <c r="CM62" s="188"/>
      <c r="CN62" s="188"/>
      <c r="CP62" s="188"/>
      <c r="CQ62" s="188"/>
      <c r="CR62" s="188"/>
      <c r="CS62" s="188"/>
      <c r="CT62" s="212"/>
      <c r="CU62" s="188"/>
      <c r="CV62" s="188"/>
      <c r="CW62" s="188"/>
      <c r="CX62" s="212"/>
      <c r="CY62" s="212"/>
      <c r="CZ62" s="212"/>
      <c r="DA62" s="188"/>
      <c r="DB62" s="188"/>
      <c r="DC62" s="212"/>
      <c r="DD62" s="212"/>
      <c r="DE62" s="212"/>
      <c r="DF62" s="188"/>
      <c r="DG62" s="188"/>
      <c r="DH62" s="212"/>
    </row>
    <row r="63" spans="2:113" ht="15" customHeight="1" outlineLevel="1" x14ac:dyDescent="0.3">
      <c r="B63" s="230" t="s">
        <v>343</v>
      </c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  <c r="AT63" s="186"/>
      <c r="AU63" s="186"/>
      <c r="AV63" s="186"/>
      <c r="AW63" s="186"/>
      <c r="AX63" s="186"/>
      <c r="AY63" s="186"/>
      <c r="AZ63" s="186"/>
      <c r="BA63" s="186"/>
      <c r="BB63" s="186"/>
      <c r="BC63" s="186"/>
      <c r="BD63" s="186"/>
      <c r="BE63" s="186"/>
      <c r="BF63" s="186"/>
      <c r="BG63" s="186"/>
      <c r="BH63" s="186"/>
      <c r="BI63" s="186"/>
      <c r="BJ63" s="186"/>
      <c r="BK63" s="186"/>
      <c r="BL63" s="186"/>
      <c r="BM63" s="188"/>
      <c r="BN63" s="186"/>
      <c r="BO63" s="186"/>
      <c r="BP63" s="212"/>
      <c r="BQ63" s="188"/>
      <c r="BR63" s="188"/>
      <c r="BS63" s="188"/>
      <c r="BT63" s="188"/>
      <c r="BU63" s="212"/>
      <c r="BV63" s="188"/>
      <c r="BW63" s="188"/>
      <c r="BX63" s="188"/>
      <c r="BY63" s="188"/>
      <c r="BZ63" s="188"/>
      <c r="CA63" s="188"/>
      <c r="CB63" s="188"/>
      <c r="CC63" s="188"/>
      <c r="CD63" s="188"/>
      <c r="CE63" s="212"/>
      <c r="CF63" s="188"/>
      <c r="CG63" s="188"/>
      <c r="CH63" s="188"/>
      <c r="CI63" s="188"/>
      <c r="CJ63" s="212"/>
      <c r="CK63" s="184"/>
      <c r="CL63" s="184"/>
      <c r="CM63" s="184"/>
      <c r="CN63" s="184"/>
      <c r="CP63" s="184">
        <v>1725.473</v>
      </c>
      <c r="CQ63" s="184">
        <v>0</v>
      </c>
      <c r="CR63" s="184">
        <v>0</v>
      </c>
      <c r="CS63" s="184">
        <v>0</v>
      </c>
      <c r="CT63" s="212"/>
      <c r="CU63" s="184">
        <v>0</v>
      </c>
      <c r="CV63" s="184">
        <v>0</v>
      </c>
      <c r="CW63" s="184">
        <v>0</v>
      </c>
      <c r="CX63" s="184">
        <v>0</v>
      </c>
      <c r="CY63" s="212"/>
      <c r="CZ63" s="184">
        <v>0</v>
      </c>
      <c r="DA63" s="184">
        <v>0</v>
      </c>
      <c r="DB63" s="184">
        <v>0</v>
      </c>
      <c r="DC63" s="184">
        <v>0</v>
      </c>
      <c r="DD63" s="212"/>
      <c r="DE63" s="184">
        <v>0</v>
      </c>
      <c r="DF63" s="184">
        <v>0</v>
      </c>
      <c r="DG63" s="184">
        <v>0</v>
      </c>
      <c r="DH63" s="184"/>
    </row>
    <row r="64" spans="2:113" ht="15" customHeight="1" outlineLevel="1" x14ac:dyDescent="0.3">
      <c r="B64" s="129"/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  <c r="AT64" s="186"/>
      <c r="AU64" s="186"/>
      <c r="AV64" s="186"/>
      <c r="AW64" s="186"/>
      <c r="AX64" s="186"/>
      <c r="AY64" s="186"/>
      <c r="AZ64" s="186"/>
      <c r="BA64" s="186"/>
      <c r="BB64" s="186"/>
      <c r="BC64" s="186"/>
      <c r="BD64" s="186"/>
      <c r="BE64" s="186"/>
      <c r="BF64" s="186"/>
      <c r="BG64" s="186"/>
      <c r="BH64" s="186"/>
      <c r="BI64" s="186"/>
      <c r="BJ64" s="186"/>
      <c r="BK64" s="186"/>
      <c r="BL64" s="186"/>
      <c r="BM64" s="188"/>
      <c r="BN64" s="186"/>
      <c r="BO64" s="186"/>
      <c r="BP64" s="212"/>
      <c r="BQ64" s="188"/>
      <c r="BR64" s="188"/>
      <c r="BS64" s="188"/>
      <c r="BT64" s="188"/>
      <c r="BU64" s="212"/>
      <c r="BV64" s="188"/>
      <c r="BW64" s="188"/>
      <c r="BX64" s="188"/>
      <c r="BY64" s="188"/>
      <c r="BZ64" s="188"/>
      <c r="CA64" s="188"/>
      <c r="CB64" s="188"/>
      <c r="CC64" s="188"/>
      <c r="CD64" s="188"/>
      <c r="CE64" s="212"/>
      <c r="CF64" s="188"/>
      <c r="CG64" s="188"/>
      <c r="CH64" s="188"/>
      <c r="CI64" s="188"/>
      <c r="CJ64" s="212"/>
      <c r="CK64" s="188"/>
      <c r="CL64" s="188"/>
      <c r="CM64" s="188"/>
      <c r="CN64" s="188"/>
      <c r="CP64" s="188"/>
      <c r="CQ64" s="188"/>
      <c r="CR64" s="188"/>
      <c r="CS64" s="188"/>
      <c r="CT64" s="212"/>
      <c r="CU64" s="188"/>
      <c r="CV64" s="188"/>
      <c r="CW64" s="188"/>
      <c r="CX64" s="188"/>
      <c r="CY64" s="212"/>
      <c r="CZ64" s="188"/>
      <c r="DA64" s="188"/>
      <c r="DB64" s="188"/>
      <c r="DC64" s="188"/>
      <c r="DD64" s="212"/>
      <c r="DE64" s="188"/>
      <c r="DF64" s="188"/>
      <c r="DG64" s="188"/>
      <c r="DH64" s="188"/>
    </row>
    <row r="65" spans="2:112" ht="15" customHeight="1" x14ac:dyDescent="0.3">
      <c r="B65" s="128" t="s">
        <v>232</v>
      </c>
      <c r="C65" s="184">
        <v>428.66399999999999</v>
      </c>
      <c r="D65" s="184">
        <v>447.30199999999996</v>
      </c>
      <c r="E65" s="184">
        <v>504.61599999999999</v>
      </c>
      <c r="F65" s="184">
        <v>534.19100000000003</v>
      </c>
      <c r="G65" s="186"/>
      <c r="H65" s="184">
        <v>548.55999999999995</v>
      </c>
      <c r="I65" s="184">
        <v>574.62800000000004</v>
      </c>
      <c r="J65" s="184">
        <v>609.47299999999996</v>
      </c>
      <c r="K65" s="184">
        <v>697.15499999999997</v>
      </c>
      <c r="L65" s="186"/>
      <c r="M65" s="184">
        <v>736.79899999999998</v>
      </c>
      <c r="N65" s="184">
        <v>843.995</v>
      </c>
      <c r="O65" s="184">
        <v>919.28700000000003</v>
      </c>
      <c r="P65" s="184">
        <v>1426.2080000000001</v>
      </c>
      <c r="Q65" s="186"/>
      <c r="R65" s="184">
        <v>1418.856</v>
      </c>
      <c r="S65" s="184">
        <v>1346.4269999999999</v>
      </c>
      <c r="T65" s="184">
        <v>1301.0500000000002</v>
      </c>
      <c r="U65" s="184">
        <v>1361.6030000000001</v>
      </c>
      <c r="V65" s="186"/>
      <c r="W65" s="184">
        <v>1336.0059999999999</v>
      </c>
      <c r="X65" s="184">
        <v>1436.316</v>
      </c>
      <c r="Y65" s="184">
        <v>1416.4490000000001</v>
      </c>
      <c r="Z65" s="184">
        <v>1426.3689999999999</v>
      </c>
      <c r="AA65" s="186"/>
      <c r="AB65" s="184">
        <v>1358.049</v>
      </c>
      <c r="AC65" s="184">
        <v>1483.913</v>
      </c>
      <c r="AD65" s="184">
        <v>1481.8389999999999</v>
      </c>
      <c r="AE65" s="184">
        <v>1613.8679999999999</v>
      </c>
      <c r="AF65" s="186"/>
      <c r="AG65" s="184">
        <v>1562.665</v>
      </c>
      <c r="AH65" s="184">
        <v>1735.703</v>
      </c>
      <c r="AI65" s="184">
        <v>1777.9780000000001</v>
      </c>
      <c r="AJ65" s="184">
        <v>1932.222</v>
      </c>
      <c r="AK65" s="186"/>
      <c r="AL65" s="184">
        <v>2025.7340000000002</v>
      </c>
      <c r="AM65" s="184">
        <v>2274.9739999999997</v>
      </c>
      <c r="AN65" s="184">
        <v>2361.6080000000002</v>
      </c>
      <c r="AO65" s="184">
        <v>2491.5700000000002</v>
      </c>
      <c r="AP65" s="186"/>
      <c r="AQ65" s="184">
        <v>2542.723</v>
      </c>
      <c r="AR65" s="184">
        <v>2790.7160000000003</v>
      </c>
      <c r="AS65" s="184">
        <v>2846.087</v>
      </c>
      <c r="AT65" s="184">
        <v>2933.7259999999997</v>
      </c>
      <c r="AU65" s="186"/>
      <c r="AV65" s="184">
        <v>3122.4560000000001</v>
      </c>
      <c r="AW65" s="184">
        <v>3240.2250000000004</v>
      </c>
      <c r="AX65" s="184">
        <v>3406.5680000000002</v>
      </c>
      <c r="AY65" s="184">
        <v>3565.1689999999999</v>
      </c>
      <c r="AZ65" s="186"/>
      <c r="BA65" s="184">
        <v>3544.2630000000004</v>
      </c>
      <c r="BB65" s="184">
        <v>3724.9459999999999</v>
      </c>
      <c r="BC65" s="184">
        <v>3752.4480000000003</v>
      </c>
      <c r="BD65" s="184">
        <v>3677.9319999999998</v>
      </c>
      <c r="BE65" s="186"/>
      <c r="BF65" s="184">
        <v>3730.4949999999999</v>
      </c>
      <c r="BG65" s="184">
        <v>4032.3560000000007</v>
      </c>
      <c r="BH65" s="184">
        <v>4157.1270000000004</v>
      </c>
      <c r="BI65" s="184">
        <v>4330.8280000000004</v>
      </c>
      <c r="BJ65" s="186"/>
      <c r="BK65" s="184">
        <v>4207.6630000000005</v>
      </c>
      <c r="BL65" s="184">
        <v>4759.4679999999998</v>
      </c>
      <c r="BM65" s="184">
        <v>5189.5619999999999</v>
      </c>
      <c r="BN65" s="184">
        <v>5380.808</v>
      </c>
      <c r="BO65" s="184">
        <v>7906.3180000000002</v>
      </c>
      <c r="BP65" s="212"/>
      <c r="BQ65" s="184">
        <v>8070.683</v>
      </c>
      <c r="BR65" s="184">
        <v>8590.7440000000006</v>
      </c>
      <c r="BS65" s="184">
        <v>8994.3250000000007</v>
      </c>
      <c r="BT65" s="184">
        <v>9605.8619999999992</v>
      </c>
      <c r="BU65" s="212"/>
      <c r="BV65" s="184">
        <v>8161.3519999999999</v>
      </c>
      <c r="BW65" s="184">
        <v>8692.2549999999992</v>
      </c>
      <c r="BX65" s="184">
        <v>8879.8269999999993</v>
      </c>
      <c r="BY65" s="184">
        <v>9605.8619999999992</v>
      </c>
      <c r="BZ65" s="188"/>
      <c r="CA65" s="184">
        <v>10026.1</v>
      </c>
      <c r="CB65" s="184">
        <v>9408.0139999999992</v>
      </c>
      <c r="CC65" s="184">
        <v>10006.161</v>
      </c>
      <c r="CD65" s="184">
        <v>10353.768</v>
      </c>
      <c r="CE65" s="212"/>
      <c r="CF65" s="184">
        <v>10735.866</v>
      </c>
      <c r="CG65" s="184">
        <v>11470.531000000001</v>
      </c>
      <c r="CH65" s="184">
        <v>13000.041999999999</v>
      </c>
      <c r="CI65" s="184">
        <v>14135.248</v>
      </c>
      <c r="CJ65" s="212"/>
      <c r="CK65" s="184">
        <v>10735.866</v>
      </c>
      <c r="CL65" s="184">
        <v>11470.531000000001</v>
      </c>
      <c r="CM65" s="184">
        <v>13000.041999999999</v>
      </c>
      <c r="CN65" s="184">
        <v>14743.715</v>
      </c>
      <c r="CP65" s="184">
        <v>15637.464</v>
      </c>
      <c r="CQ65" s="184">
        <v>14939.236000000001</v>
      </c>
      <c r="CR65" s="184">
        <v>13521.790999999999</v>
      </c>
      <c r="CS65" s="184">
        <v>12921.04</v>
      </c>
      <c r="CT65" s="212"/>
      <c r="CU65" s="184">
        <v>13333.6</v>
      </c>
      <c r="CV65" s="184">
        <v>13075.5</v>
      </c>
      <c r="CW65" s="184">
        <v>13721.4</v>
      </c>
      <c r="CX65" s="184">
        <v>13802.099999999999</v>
      </c>
      <c r="CY65" s="212"/>
      <c r="CZ65" s="184">
        <v>14859</v>
      </c>
      <c r="DA65" s="184">
        <v>16043</v>
      </c>
      <c r="DB65" s="184">
        <v>16771</v>
      </c>
      <c r="DC65" s="184">
        <v>17501</v>
      </c>
      <c r="DD65" s="212"/>
      <c r="DE65" s="184">
        <v>18840</v>
      </c>
      <c r="DF65" s="184">
        <v>19377</v>
      </c>
      <c r="DG65" s="184">
        <v>18638</v>
      </c>
      <c r="DH65" s="184"/>
    </row>
    <row r="66" spans="2:112" ht="15" customHeight="1" x14ac:dyDescent="0.3"/>
    <row r="67" spans="2:112" ht="15" customHeight="1" x14ac:dyDescent="0.3"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BA67" s="30"/>
      <c r="BB67" s="30"/>
    </row>
  </sheetData>
  <hyperlinks>
    <hyperlink ref="B1" location="'Table of Contents'!A1" display="Table of contents" xr:uid="{00000000-0004-0000-0400-000000000000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outlinePr summaryBelow="0" summaryRight="0"/>
  </sheetPr>
  <dimension ref="B1:EC125"/>
  <sheetViews>
    <sheetView showGridLines="0" workbookViewId="0">
      <pane xSplit="3" ySplit="1" topLeftCell="DE2" activePane="bottomRight" state="frozen"/>
      <selection activeCell="BS117" sqref="BS117"/>
      <selection pane="topRight" activeCell="BS117" sqref="BS117"/>
      <selection pane="bottomLeft" activeCell="BS117" sqref="BS117"/>
      <selection pane="bottomRight" activeCell="C2" sqref="C2"/>
    </sheetView>
  </sheetViews>
  <sheetFormatPr defaultRowHeight="14.4" outlineLevelRow="1" outlineLevelCol="1" x14ac:dyDescent="0.3"/>
  <cols>
    <col min="1" max="1" width="3.44140625" customWidth="1"/>
    <col min="2" max="2" width="2.109375" style="40" hidden="1" customWidth="1"/>
    <col min="3" max="3" width="62.44140625" style="23" bestFit="1" customWidth="1"/>
    <col min="4" max="7" width="9.109375" style="40" customWidth="1" outlineLevel="1"/>
    <col min="8" max="8" width="9.109375" style="40"/>
    <col min="9" max="12" width="9.109375" style="40" customWidth="1" outlineLevel="1"/>
    <col min="13" max="13" width="9.109375" style="40"/>
    <col min="14" max="17" width="9.109375" style="40" customWidth="1" outlineLevel="1"/>
    <col min="18" max="18" width="9.109375" style="40"/>
    <col min="19" max="22" width="9.109375" style="40" customWidth="1" outlineLevel="1"/>
    <col min="23" max="23" width="9.109375" style="40"/>
    <col min="24" max="27" width="9.109375" style="40" customWidth="1" outlineLevel="1"/>
    <col min="28" max="28" width="9.109375" style="40"/>
    <col min="29" max="32" width="9.109375" style="40" customWidth="1" outlineLevel="1"/>
    <col min="33" max="33" width="9.109375" style="40"/>
    <col min="34" max="37" width="9.109375" style="40" customWidth="1" outlineLevel="1"/>
    <col min="38" max="38" width="9.109375" style="40"/>
    <col min="39" max="42" width="9.109375" style="40" customWidth="1" outlineLevel="1"/>
    <col min="43" max="43" width="9.109375" style="40"/>
    <col min="44" max="47" width="9.109375" style="40" customWidth="1" outlineLevel="1"/>
    <col min="48" max="48" width="9.109375" style="40"/>
    <col min="49" max="52" width="9.109375" style="40" customWidth="1" outlineLevel="1"/>
    <col min="53" max="53" width="9.109375" style="40"/>
    <col min="54" max="57" width="9.109375" style="40" customWidth="1" outlineLevel="1"/>
    <col min="58" max="58" width="9.109375" style="40"/>
    <col min="59" max="62" width="9.109375" style="40" customWidth="1" outlineLevel="1"/>
    <col min="63" max="63" width="9.109375" style="40"/>
    <col min="64" max="68" width="9.109375" style="40" customWidth="1" outlineLevel="1"/>
    <col min="70" max="73" width="9.109375" style="40" customWidth="1" outlineLevel="1"/>
    <col min="75" max="78" width="9.109375" style="40" outlineLevel="1"/>
    <col min="79" max="79" width="9.109375" style="40"/>
    <col min="80" max="83" width="9.109375" style="40" outlineLevel="1"/>
    <col min="84" max="84" width="9.109375" style="40"/>
    <col min="85" max="87" width="9.109375" style="40" outlineLevel="1"/>
    <col min="88" max="88" width="8.88671875" style="51" outlineLevel="1"/>
    <col min="89" max="89" width="11.109375" customWidth="1"/>
    <col min="90" max="90" width="8.88671875" style="123" customWidth="1" outlineLevel="1"/>
    <col min="91" max="93" width="8.77734375" style="123" outlineLevel="1"/>
    <col min="94" max="94" width="11.109375" customWidth="1"/>
    <col min="95" max="98" width="8.88671875" style="123" outlineLevel="1"/>
    <col min="99" max="99" width="11.109375" customWidth="1"/>
    <col min="100" max="103" width="8.88671875" style="123" outlineLevel="1"/>
    <col min="104" max="104" width="11.109375" customWidth="1"/>
    <col min="105" max="108" width="8.88671875" style="123" outlineLevel="1"/>
    <col min="109" max="109" width="11.109375" customWidth="1"/>
    <col min="110" max="113" width="8.88671875" style="123" outlineLevel="1"/>
    <col min="114" max="114" width="11.109375" customWidth="1"/>
    <col min="115" max="118" width="8.88671875" style="123" outlineLevel="1"/>
    <col min="119" max="119" width="11.109375" customWidth="1"/>
    <col min="120" max="123" width="8.88671875" style="123" outlineLevel="1"/>
    <col min="124" max="124" width="11.109375" style="224" customWidth="1"/>
    <col min="125" max="125" width="128.5546875" customWidth="1"/>
  </cols>
  <sheetData>
    <row r="1" spans="2:133" s="13" customFormat="1" ht="15" customHeight="1" x14ac:dyDescent="0.3">
      <c r="B1" s="44"/>
      <c r="C1" s="101" t="s">
        <v>28</v>
      </c>
      <c r="D1" s="104" t="s">
        <v>29</v>
      </c>
      <c r="E1" s="104" t="s">
        <v>30</v>
      </c>
      <c r="F1" s="104" t="s">
        <v>31</v>
      </c>
      <c r="G1" s="104" t="s">
        <v>32</v>
      </c>
      <c r="H1" s="33"/>
      <c r="I1" s="104" t="s">
        <v>33</v>
      </c>
      <c r="J1" s="104" t="s">
        <v>34</v>
      </c>
      <c r="K1" s="104" t="s">
        <v>35</v>
      </c>
      <c r="L1" s="104" t="s">
        <v>36</v>
      </c>
      <c r="M1" s="33"/>
      <c r="N1" s="104" t="s">
        <v>37</v>
      </c>
      <c r="O1" s="104" t="s">
        <v>38</v>
      </c>
      <c r="P1" s="104" t="s">
        <v>39</v>
      </c>
      <c r="Q1" s="104" t="s">
        <v>40</v>
      </c>
      <c r="R1" s="33"/>
      <c r="S1" s="104" t="s">
        <v>41</v>
      </c>
      <c r="T1" s="104" t="s">
        <v>42</v>
      </c>
      <c r="U1" s="104" t="s">
        <v>43</v>
      </c>
      <c r="V1" s="104" t="s">
        <v>44</v>
      </c>
      <c r="W1" s="33"/>
      <c r="X1" s="104" t="s">
        <v>45</v>
      </c>
      <c r="Y1" s="104" t="s">
        <v>46</v>
      </c>
      <c r="Z1" s="104" t="s">
        <v>47</v>
      </c>
      <c r="AA1" s="104" t="s">
        <v>48</v>
      </c>
      <c r="AB1" s="33"/>
      <c r="AC1" s="104" t="s">
        <v>49</v>
      </c>
      <c r="AD1" s="104" t="s">
        <v>50</v>
      </c>
      <c r="AE1" s="104" t="s">
        <v>51</v>
      </c>
      <c r="AF1" s="104" t="s">
        <v>52</v>
      </c>
      <c r="AG1" s="33"/>
      <c r="AH1" s="104" t="s">
        <v>53</v>
      </c>
      <c r="AI1" s="104" t="s">
        <v>54</v>
      </c>
      <c r="AJ1" s="104" t="s">
        <v>55</v>
      </c>
      <c r="AK1" s="104" t="s">
        <v>56</v>
      </c>
      <c r="AL1" s="33"/>
      <c r="AM1" s="104" t="s">
        <v>57</v>
      </c>
      <c r="AN1" s="104" t="s">
        <v>58</v>
      </c>
      <c r="AO1" s="104" t="s">
        <v>59</v>
      </c>
      <c r="AP1" s="104" t="s">
        <v>60</v>
      </c>
      <c r="AQ1" s="33"/>
      <c r="AR1" s="104" t="s">
        <v>61</v>
      </c>
      <c r="AS1" s="104" t="s">
        <v>62</v>
      </c>
      <c r="AT1" s="104" t="s">
        <v>63</v>
      </c>
      <c r="AU1" s="104" t="s">
        <v>64</v>
      </c>
      <c r="AV1" s="33"/>
      <c r="AW1" s="104" t="s">
        <v>65</v>
      </c>
      <c r="AX1" s="104" t="s">
        <v>66</v>
      </c>
      <c r="AY1" s="104" t="s">
        <v>67</v>
      </c>
      <c r="AZ1" s="104" t="s">
        <v>68</v>
      </c>
      <c r="BA1" s="33"/>
      <c r="BB1" s="104" t="s">
        <v>69</v>
      </c>
      <c r="BC1" s="104" t="s">
        <v>70</v>
      </c>
      <c r="BD1" s="104" t="s">
        <v>71</v>
      </c>
      <c r="BE1" s="104" t="s">
        <v>72</v>
      </c>
      <c r="BF1" s="33"/>
      <c r="BG1" s="104" t="s">
        <v>73</v>
      </c>
      <c r="BH1" s="104" t="s">
        <v>74</v>
      </c>
      <c r="BI1" s="104" t="s">
        <v>75</v>
      </c>
      <c r="BJ1" s="104" t="s">
        <v>76</v>
      </c>
      <c r="BK1" s="33"/>
      <c r="BL1" s="104" t="s">
        <v>77</v>
      </c>
      <c r="BM1" s="104" t="s">
        <v>78</v>
      </c>
      <c r="BN1" s="104" t="s">
        <v>79</v>
      </c>
      <c r="BO1" s="104" t="s">
        <v>80</v>
      </c>
      <c r="BP1" s="105" t="s">
        <v>81</v>
      </c>
      <c r="BQ1" s="33"/>
      <c r="BR1" s="104" t="s">
        <v>82</v>
      </c>
      <c r="BS1" s="104" t="s">
        <v>83</v>
      </c>
      <c r="BT1" s="104" t="s">
        <v>84</v>
      </c>
      <c r="BU1" s="104" t="s">
        <v>85</v>
      </c>
      <c r="BW1" s="104" t="s">
        <v>86</v>
      </c>
      <c r="BX1" s="104" t="s">
        <v>87</v>
      </c>
      <c r="BY1" s="104" t="s">
        <v>88</v>
      </c>
      <c r="BZ1" s="104" t="s">
        <v>85</v>
      </c>
      <c r="CA1" s="44"/>
      <c r="CB1" s="104" t="s">
        <v>89</v>
      </c>
      <c r="CC1" s="104" t="s">
        <v>90</v>
      </c>
      <c r="CD1" s="104" t="s">
        <v>91</v>
      </c>
      <c r="CE1" s="104" t="s">
        <v>92</v>
      </c>
      <c r="CF1" s="44"/>
      <c r="CG1" s="104" t="s">
        <v>93</v>
      </c>
      <c r="CH1" s="104" t="s">
        <v>94</v>
      </c>
      <c r="CI1" s="104" t="s">
        <v>95</v>
      </c>
      <c r="CJ1" s="219" t="s">
        <v>322</v>
      </c>
      <c r="CK1" s="76"/>
      <c r="CL1" s="116" t="s">
        <v>327</v>
      </c>
      <c r="CM1" s="116" t="s">
        <v>94</v>
      </c>
      <c r="CN1" s="116" t="s">
        <v>95</v>
      </c>
      <c r="CO1" s="116" t="s">
        <v>322</v>
      </c>
      <c r="CP1" s="76"/>
      <c r="CQ1" s="116" t="s">
        <v>327</v>
      </c>
      <c r="CR1" s="116" t="s">
        <v>94</v>
      </c>
      <c r="CS1" s="116" t="s">
        <v>95</v>
      </c>
      <c r="CT1" s="116" t="s">
        <v>322</v>
      </c>
      <c r="CU1" s="76"/>
      <c r="CV1" s="116" t="s">
        <v>323</v>
      </c>
      <c r="CW1" s="116" t="s">
        <v>324</v>
      </c>
      <c r="CX1" s="116" t="s">
        <v>325</v>
      </c>
      <c r="CY1" s="116" t="s">
        <v>326</v>
      </c>
      <c r="CZ1" s="76"/>
      <c r="DA1" s="116" t="s">
        <v>323</v>
      </c>
      <c r="DB1" s="116" t="s">
        <v>324</v>
      </c>
      <c r="DC1" s="116" t="s">
        <v>325</v>
      </c>
      <c r="DD1" s="116" t="s">
        <v>326</v>
      </c>
      <c r="DE1" s="76"/>
      <c r="DF1" s="116" t="s">
        <v>352</v>
      </c>
      <c r="DG1" s="116" t="s">
        <v>353</v>
      </c>
      <c r="DH1" s="116" t="s">
        <v>358</v>
      </c>
      <c r="DI1" s="116" t="s">
        <v>363</v>
      </c>
      <c r="DJ1" s="76"/>
      <c r="DK1" s="116" t="s">
        <v>366</v>
      </c>
      <c r="DL1" s="116" t="s">
        <v>367</v>
      </c>
      <c r="DM1" s="116" t="s">
        <v>368</v>
      </c>
      <c r="DN1" s="116" t="s">
        <v>369</v>
      </c>
      <c r="DO1" s="76"/>
      <c r="DP1" s="116" t="s">
        <v>374</v>
      </c>
      <c r="DQ1" s="116" t="s">
        <v>375</v>
      </c>
      <c r="DR1" s="116" t="s">
        <v>376</v>
      </c>
      <c r="DS1" s="116" t="s">
        <v>377</v>
      </c>
      <c r="DT1" s="226"/>
    </row>
    <row r="2" spans="2:133" ht="15" customHeight="1" x14ac:dyDescent="0.3">
      <c r="C2" s="106" t="s">
        <v>154</v>
      </c>
      <c r="D2" s="84"/>
      <c r="E2" s="84"/>
      <c r="F2" s="84"/>
      <c r="G2" s="84"/>
      <c r="H2" s="85"/>
      <c r="I2" s="84"/>
      <c r="J2" s="84"/>
      <c r="K2" s="84"/>
      <c r="L2" s="84"/>
      <c r="M2" s="85"/>
      <c r="N2" s="84"/>
      <c r="O2" s="84"/>
      <c r="P2" s="84"/>
      <c r="Q2" s="84"/>
      <c r="R2" s="71"/>
      <c r="S2" s="84"/>
      <c r="T2" s="84"/>
      <c r="U2" s="84"/>
      <c r="V2" s="84"/>
      <c r="W2" s="71"/>
      <c r="X2" s="84"/>
      <c r="Y2" s="84"/>
      <c r="Z2" s="84"/>
      <c r="AA2" s="84"/>
      <c r="AB2" s="71"/>
      <c r="AC2" s="84"/>
      <c r="AD2" s="84"/>
      <c r="AE2" s="84"/>
      <c r="AF2" s="84"/>
      <c r="AG2" s="71"/>
      <c r="AH2" s="84"/>
      <c r="AI2" s="84"/>
      <c r="AJ2" s="84"/>
      <c r="AK2" s="84"/>
      <c r="AL2" s="71"/>
      <c r="AM2" s="84"/>
      <c r="AN2" s="84"/>
      <c r="AO2" s="84"/>
      <c r="AP2" s="84"/>
      <c r="AQ2" s="71"/>
      <c r="AR2" s="84"/>
      <c r="AS2" s="84"/>
      <c r="AT2" s="84"/>
      <c r="AU2" s="84"/>
      <c r="AV2" s="71"/>
      <c r="AW2" s="84"/>
      <c r="AX2" s="84"/>
      <c r="AY2" s="84"/>
      <c r="AZ2" s="84"/>
      <c r="BA2" s="71"/>
      <c r="BB2" s="84"/>
      <c r="BC2" s="84"/>
      <c r="BD2" s="84"/>
      <c r="BE2" s="84"/>
      <c r="BF2" s="71"/>
      <c r="BG2" s="84"/>
      <c r="BH2" s="84"/>
      <c r="BI2" s="84"/>
      <c r="BJ2" s="84"/>
      <c r="BK2" s="71"/>
      <c r="BL2" s="84"/>
      <c r="BM2" s="84"/>
      <c r="BN2" s="84"/>
      <c r="BO2" s="84"/>
      <c r="BP2" s="84"/>
      <c r="BQ2" s="71"/>
      <c r="BR2" s="84"/>
      <c r="BS2" s="84"/>
      <c r="BT2" s="84"/>
      <c r="BU2" s="84"/>
      <c r="BV2" s="86"/>
      <c r="BW2" s="84"/>
      <c r="BX2" s="84"/>
      <c r="BY2" s="84"/>
      <c r="BZ2" s="84"/>
      <c r="CA2" s="86"/>
      <c r="CB2" s="84"/>
      <c r="CC2" s="84"/>
      <c r="CD2" s="84"/>
      <c r="CE2" s="84"/>
      <c r="CF2" s="86"/>
      <c r="CG2" s="84"/>
      <c r="CH2" s="84"/>
      <c r="CI2" s="84"/>
      <c r="CJ2" s="220"/>
      <c r="CL2" s="271" t="s">
        <v>333</v>
      </c>
      <c r="CM2" s="271"/>
      <c r="CN2" s="271"/>
      <c r="CO2" s="271"/>
      <c r="CQ2" s="271" t="s">
        <v>355</v>
      </c>
      <c r="CR2" s="271"/>
      <c r="CS2" s="271"/>
      <c r="CT2" s="271"/>
      <c r="CV2" s="84"/>
      <c r="CW2" s="84"/>
      <c r="CX2" s="84"/>
      <c r="CY2" s="84"/>
      <c r="DA2" s="271" t="s">
        <v>355</v>
      </c>
      <c r="DB2" s="271"/>
      <c r="DC2" s="271"/>
      <c r="DD2" s="271"/>
      <c r="DF2" s="84"/>
      <c r="DG2" s="84"/>
      <c r="DH2" s="84"/>
      <c r="DI2" s="84"/>
      <c r="DK2" s="84"/>
      <c r="DL2" s="84"/>
      <c r="DM2" s="84"/>
      <c r="DN2" s="84"/>
      <c r="DP2" s="84"/>
      <c r="DQ2" s="84"/>
      <c r="DR2" s="84"/>
      <c r="DS2" s="84"/>
      <c r="DU2" s="125" t="s">
        <v>156</v>
      </c>
    </row>
    <row r="3" spans="2:133" s="19" customFormat="1" ht="15" customHeight="1" x14ac:dyDescent="0.3">
      <c r="B3" s="48"/>
      <c r="C3" s="18"/>
      <c r="D3" s="43"/>
      <c r="E3" s="43"/>
      <c r="F3" s="43"/>
      <c r="G3" s="43"/>
      <c r="H3" s="48"/>
      <c r="I3" s="43"/>
      <c r="J3" s="43"/>
      <c r="K3" s="43"/>
      <c r="L3" s="43"/>
      <c r="M3" s="48"/>
      <c r="N3" s="43"/>
      <c r="O3" s="43"/>
      <c r="P3" s="43"/>
      <c r="Q3" s="43"/>
      <c r="R3" s="48"/>
      <c r="S3" s="43"/>
      <c r="T3" s="43"/>
      <c r="U3" s="43"/>
      <c r="V3" s="43"/>
      <c r="W3" s="48"/>
      <c r="X3" s="43"/>
      <c r="Y3" s="43"/>
      <c r="Z3" s="43"/>
      <c r="AA3" s="43"/>
      <c r="AB3" s="48"/>
      <c r="AC3" s="43"/>
      <c r="AD3" s="43"/>
      <c r="AE3" s="43"/>
      <c r="AF3" s="43"/>
      <c r="AG3" s="48"/>
      <c r="AH3" s="43"/>
      <c r="AI3" s="43"/>
      <c r="AJ3" s="43"/>
      <c r="AK3" s="43"/>
      <c r="AL3" s="48"/>
      <c r="AM3" s="43"/>
      <c r="AN3" s="43"/>
      <c r="AO3" s="43"/>
      <c r="AP3" s="43"/>
      <c r="AQ3" s="48"/>
      <c r="AR3" s="43"/>
      <c r="AS3" s="43"/>
      <c r="AT3" s="43"/>
      <c r="AU3" s="43"/>
      <c r="AV3" s="48"/>
      <c r="AW3" s="43"/>
      <c r="AX3" s="43"/>
      <c r="AY3" s="43"/>
      <c r="AZ3" s="43"/>
      <c r="BA3" s="48"/>
      <c r="BB3" s="43"/>
      <c r="BC3" s="43"/>
      <c r="BD3" s="43"/>
      <c r="BE3" s="43"/>
      <c r="BF3" s="48"/>
      <c r="BG3" s="43"/>
      <c r="BH3" s="43"/>
      <c r="BI3" s="43"/>
      <c r="BJ3" s="43"/>
      <c r="BK3" s="48"/>
      <c r="BL3" s="43"/>
      <c r="BM3" s="43"/>
      <c r="BN3" s="43"/>
      <c r="BO3" s="43"/>
      <c r="BP3" s="43"/>
      <c r="BR3" s="43"/>
      <c r="BS3" s="43"/>
      <c r="BT3" s="43"/>
      <c r="BU3" s="43"/>
      <c r="BW3" s="43"/>
      <c r="BX3" s="43"/>
      <c r="BY3" s="43"/>
      <c r="BZ3" s="43"/>
      <c r="CA3" s="48"/>
      <c r="CB3" s="43"/>
      <c r="CC3" s="43"/>
      <c r="CD3" s="43"/>
      <c r="CE3" s="43"/>
      <c r="CF3" s="48"/>
      <c r="CG3" s="43"/>
      <c r="CH3" s="43"/>
      <c r="CI3" s="43"/>
      <c r="CJ3" s="51"/>
      <c r="CK3" s="48"/>
      <c r="CL3" s="123"/>
      <c r="CM3" s="123"/>
      <c r="CN3" s="123"/>
      <c r="CO3" s="123"/>
      <c r="CP3" s="48"/>
      <c r="CQ3" s="123"/>
      <c r="CR3" s="123"/>
      <c r="CS3" s="123"/>
      <c r="CT3" s="123"/>
      <c r="CU3" s="48"/>
      <c r="CV3" s="123"/>
      <c r="CW3" s="123"/>
      <c r="CX3" s="123"/>
      <c r="CY3" s="123"/>
      <c r="CZ3" s="48"/>
      <c r="DA3" s="123"/>
      <c r="DB3" s="123"/>
      <c r="DC3" s="123"/>
      <c r="DD3" s="123"/>
      <c r="DE3" s="48"/>
      <c r="DF3" s="123"/>
      <c r="DG3" s="123"/>
      <c r="DH3" s="123"/>
      <c r="DI3" s="123"/>
      <c r="DJ3" s="48"/>
      <c r="DK3" s="123"/>
      <c r="DL3" s="123"/>
      <c r="DM3" s="123"/>
      <c r="DN3" s="123"/>
      <c r="DO3" s="48"/>
      <c r="DP3" s="123"/>
      <c r="DQ3" s="123"/>
      <c r="DR3" s="123"/>
      <c r="DS3" s="123"/>
      <c r="DT3" s="227"/>
      <c r="DU3" s="125" t="s">
        <v>158</v>
      </c>
      <c r="DV3"/>
      <c r="DW3"/>
      <c r="DX3"/>
      <c r="DY3"/>
      <c r="DZ3"/>
      <c r="EA3"/>
      <c r="EB3"/>
      <c r="EC3"/>
    </row>
    <row r="4" spans="2:133" ht="15" customHeight="1" x14ac:dyDescent="0.3">
      <c r="B4" s="60"/>
      <c r="C4" s="131" t="s">
        <v>233</v>
      </c>
      <c r="D4" s="43"/>
      <c r="E4" s="43"/>
      <c r="F4" s="43"/>
      <c r="G4" s="43"/>
      <c r="I4" s="43"/>
      <c r="J4" s="43"/>
      <c r="K4" s="43"/>
      <c r="L4" s="43"/>
      <c r="N4" s="43"/>
      <c r="O4" s="43"/>
      <c r="P4" s="43"/>
      <c r="Q4" s="43"/>
      <c r="S4" s="43"/>
      <c r="T4" s="43"/>
      <c r="U4" s="43"/>
      <c r="V4" s="43"/>
      <c r="X4" s="43"/>
      <c r="Y4" s="43"/>
      <c r="Z4" s="43"/>
      <c r="AA4" s="43"/>
      <c r="AC4" s="43"/>
      <c r="AD4" s="43"/>
      <c r="AE4" s="43"/>
      <c r="AF4" s="43"/>
      <c r="AH4" s="43"/>
      <c r="AI4" s="43"/>
      <c r="AJ4" s="43"/>
      <c r="AK4" s="43"/>
      <c r="AM4" s="43"/>
      <c r="AN4" s="43"/>
      <c r="AO4" s="43"/>
      <c r="AP4" s="43"/>
      <c r="AR4" s="43"/>
      <c r="AS4" s="43"/>
      <c r="AT4" s="43"/>
      <c r="AU4" s="43"/>
      <c r="AW4" s="43"/>
      <c r="AX4" s="43"/>
      <c r="AY4" s="43"/>
      <c r="AZ4" s="43"/>
      <c r="BB4" s="43"/>
      <c r="BC4" s="43"/>
      <c r="BD4" s="43"/>
      <c r="BE4" s="43"/>
      <c r="BG4" s="43"/>
      <c r="BH4" s="43"/>
      <c r="BI4" s="43"/>
      <c r="BJ4" s="43"/>
      <c r="BL4" s="43"/>
      <c r="BM4" s="43"/>
      <c r="BN4" s="43"/>
      <c r="BO4" s="43"/>
      <c r="BP4" s="43"/>
      <c r="BR4" s="43"/>
      <c r="BS4" s="43"/>
      <c r="BT4" s="43"/>
      <c r="BU4" s="43"/>
      <c r="BW4" s="43"/>
      <c r="BX4" s="43"/>
      <c r="BY4" s="43"/>
      <c r="BZ4" s="43"/>
      <c r="CB4" s="43"/>
      <c r="CC4" s="43"/>
      <c r="CD4" s="43"/>
      <c r="CE4" s="43"/>
      <c r="CG4" s="43"/>
      <c r="CH4" s="43"/>
      <c r="CI4" s="43"/>
      <c r="DU4" s="125" t="s">
        <v>160</v>
      </c>
    </row>
    <row r="5" spans="2:133" ht="15" customHeight="1" outlineLevel="1" x14ac:dyDescent="0.3">
      <c r="B5" s="60"/>
      <c r="C5" s="132" t="s">
        <v>234</v>
      </c>
      <c r="D5" s="194">
        <v>-14.058999999999999</v>
      </c>
      <c r="E5" s="194">
        <v>5.2879999999999985</v>
      </c>
      <c r="F5" s="194">
        <v>4.9989999999999997</v>
      </c>
      <c r="G5" s="194">
        <v>52.076999999999998</v>
      </c>
      <c r="H5" s="194"/>
      <c r="I5" s="194">
        <v>14.102</v>
      </c>
      <c r="J5" s="194">
        <v>47.200999999999993</v>
      </c>
      <c r="K5" s="194">
        <v>40.064999999999998</v>
      </c>
      <c r="L5" s="194">
        <v>64.463999999999999</v>
      </c>
      <c r="M5" s="194"/>
      <c r="N5" s="194">
        <v>22.402999999999999</v>
      </c>
      <c r="O5" s="194">
        <v>41.313000000000002</v>
      </c>
      <c r="P5" s="194">
        <v>51.165999999999997</v>
      </c>
      <c r="Q5" s="194">
        <v>98.342999999999989</v>
      </c>
      <c r="R5" s="194"/>
      <c r="S5" s="194">
        <v>-3.911</v>
      </c>
      <c r="T5" s="194">
        <v>35.412999999999997</v>
      </c>
      <c r="U5" s="194">
        <v>3.5590000000000002</v>
      </c>
      <c r="V5" s="194">
        <v>104.10299999999998</v>
      </c>
      <c r="W5" s="194"/>
      <c r="X5" s="194">
        <v>-0.877</v>
      </c>
      <c r="Y5" s="194">
        <v>50.539000000000001</v>
      </c>
      <c r="Z5" s="194">
        <v>19.853999999999999</v>
      </c>
      <c r="AA5" s="194">
        <v>111.30200000000001</v>
      </c>
      <c r="AB5" s="194"/>
      <c r="AC5" s="194">
        <v>19.065000000000001</v>
      </c>
      <c r="AD5" s="194">
        <v>80.037999999999997</v>
      </c>
      <c r="AE5" s="194">
        <v>75.277000000000001</v>
      </c>
      <c r="AF5" s="194">
        <v>156.64300000000003</v>
      </c>
      <c r="AG5" s="194"/>
      <c r="AH5" s="194">
        <v>39.877000000000002</v>
      </c>
      <c r="AI5" s="194">
        <v>95.268000000000001</v>
      </c>
      <c r="AJ5" s="194">
        <v>111.762</v>
      </c>
      <c r="AK5" s="194">
        <v>177.22900000000001</v>
      </c>
      <c r="AL5" s="194"/>
      <c r="AM5" s="194">
        <v>25.948</v>
      </c>
      <c r="AN5" s="194">
        <v>143.55099999999999</v>
      </c>
      <c r="AO5" s="194">
        <v>133.52699999999999</v>
      </c>
      <c r="AP5" s="194">
        <v>220.84499999999997</v>
      </c>
      <c r="AQ5" s="194"/>
      <c r="AR5" s="194">
        <v>-12.423</v>
      </c>
      <c r="AS5" s="194">
        <v>203.542</v>
      </c>
      <c r="AT5" s="194">
        <v>95.123000000000005</v>
      </c>
      <c r="AU5" s="194">
        <v>173.65299999999996</v>
      </c>
      <c r="AV5" s="194"/>
      <c r="AW5" s="194">
        <v>-29.713999999999999</v>
      </c>
      <c r="AX5" s="194">
        <v>158.274</v>
      </c>
      <c r="AY5" s="194">
        <v>92.456000000000003</v>
      </c>
      <c r="AZ5" s="194">
        <v>193.352</v>
      </c>
      <c r="BA5" s="194"/>
      <c r="BB5" s="194">
        <v>-68.944000000000003</v>
      </c>
      <c r="BC5" s="194">
        <v>88.887</v>
      </c>
      <c r="BD5" s="194">
        <v>-3.246</v>
      </c>
      <c r="BE5" s="194">
        <v>177.381</v>
      </c>
      <c r="BF5" s="194"/>
      <c r="BG5" s="194">
        <v>-111.497</v>
      </c>
      <c r="BH5" s="194">
        <v>208.97200000000001</v>
      </c>
      <c r="BI5" s="194">
        <v>114.33499999999999</v>
      </c>
      <c r="BJ5" s="194">
        <v>351.86100000000005</v>
      </c>
      <c r="BK5" s="194"/>
      <c r="BL5" s="194">
        <v>-103.187</v>
      </c>
      <c r="BM5" s="194">
        <v>296.27999999999997</v>
      </c>
      <c r="BN5" s="194">
        <v>110.001</v>
      </c>
      <c r="BO5" s="194">
        <v>420.58600000000001</v>
      </c>
      <c r="BP5" s="194">
        <v>353.71899999999999</v>
      </c>
      <c r="BQ5" s="264"/>
      <c r="BR5" s="194">
        <v>-116.85299999999999</v>
      </c>
      <c r="BS5" s="194">
        <v>341.774</v>
      </c>
      <c r="BT5" s="194">
        <v>43.442999999999998</v>
      </c>
      <c r="BU5" s="194">
        <v>396.82600000000002</v>
      </c>
      <c r="BV5" s="264"/>
      <c r="BW5" s="194">
        <v>36.713000000000001</v>
      </c>
      <c r="BX5" s="194">
        <v>146.07900000000001</v>
      </c>
      <c r="BY5" s="194">
        <v>293.93900000000002</v>
      </c>
      <c r="BZ5" s="194">
        <v>260.38499999999999</v>
      </c>
      <c r="CA5" s="194"/>
      <c r="CB5" s="194">
        <v>-419.03699999999998</v>
      </c>
      <c r="CC5" s="194">
        <v>66.012</v>
      </c>
      <c r="CD5" s="194">
        <v>240.50200000000001</v>
      </c>
      <c r="CE5" s="194">
        <v>-3.9910000000000001</v>
      </c>
      <c r="CF5" s="194"/>
      <c r="CG5" s="194">
        <v>49.106000000000002</v>
      </c>
      <c r="CH5" s="194">
        <v>569.04399999999998</v>
      </c>
      <c r="CI5" s="194">
        <v>779.33199999999999</v>
      </c>
      <c r="CJ5" s="194">
        <v>-165.47199999999998</v>
      </c>
      <c r="CK5" s="264"/>
      <c r="CL5" s="194">
        <v>-91.191000000000003</v>
      </c>
      <c r="CM5" s="194">
        <v>399.04199999999997</v>
      </c>
      <c r="CN5" s="194">
        <v>599.61400000000003</v>
      </c>
      <c r="CO5" s="194">
        <v>30.308</v>
      </c>
      <c r="CP5" s="264"/>
      <c r="CQ5" s="194">
        <v>-91.191000000000003</v>
      </c>
      <c r="CR5" s="194">
        <v>399.04199999999997</v>
      </c>
      <c r="CS5" s="194">
        <v>599.61400000000003</v>
      </c>
      <c r="CT5" s="194">
        <v>305.58100000000002</v>
      </c>
      <c r="CU5" s="264"/>
      <c r="CV5" s="194">
        <v>74.650999999999996</v>
      </c>
      <c r="CW5" s="194">
        <v>598.12099999999998</v>
      </c>
      <c r="CX5" s="194">
        <v>458.45299999999997</v>
      </c>
      <c r="CY5" s="194">
        <v>231.53299999999999</v>
      </c>
      <c r="CZ5" s="264"/>
      <c r="DA5" s="194">
        <v>74.650999999999996</v>
      </c>
      <c r="DB5" s="194">
        <v>322.89999999999998</v>
      </c>
      <c r="DC5" s="194">
        <v>458.5</v>
      </c>
      <c r="DD5" s="194">
        <v>231.49999999999875</v>
      </c>
      <c r="DE5" s="264"/>
      <c r="DF5" s="188">
        <v>145.19999999999999</v>
      </c>
      <c r="DG5" s="188">
        <v>566.20000000000005</v>
      </c>
      <c r="DH5" s="188">
        <v>718.10000000000014</v>
      </c>
      <c r="DI5" s="188">
        <v>617.70000000000005</v>
      </c>
      <c r="DJ5" s="212"/>
      <c r="DK5" s="188">
        <v>382</v>
      </c>
      <c r="DL5" s="188">
        <v>550</v>
      </c>
      <c r="DM5" s="188">
        <v>724</v>
      </c>
      <c r="DN5" s="188">
        <v>595</v>
      </c>
      <c r="DO5" s="212"/>
      <c r="DP5" s="188">
        <v>439</v>
      </c>
      <c r="DQ5" s="188">
        <v>514</v>
      </c>
      <c r="DR5" s="188">
        <v>255</v>
      </c>
      <c r="DS5" s="188"/>
      <c r="DU5" s="125" t="s">
        <v>162</v>
      </c>
    </row>
    <row r="6" spans="2:133" ht="15" customHeight="1" outlineLevel="1" x14ac:dyDescent="0.3">
      <c r="B6" s="60"/>
      <c r="C6" s="132" t="s">
        <v>235</v>
      </c>
      <c r="D6" s="194">
        <v>13.73</v>
      </c>
      <c r="E6" s="194">
        <v>10.893999999999998</v>
      </c>
      <c r="F6" s="194">
        <v>4.7080000000000002</v>
      </c>
      <c r="G6" s="194">
        <v>-1.6189999999999998</v>
      </c>
      <c r="H6" s="194"/>
      <c r="I6" s="194">
        <v>-7.72</v>
      </c>
      <c r="J6" s="194">
        <v>3.38</v>
      </c>
      <c r="K6" s="194">
        <v>-4.4829999999999997</v>
      </c>
      <c r="L6" s="194">
        <v>15.962</v>
      </c>
      <c r="M6" s="194"/>
      <c r="N6" s="194">
        <v>-30.696000000000002</v>
      </c>
      <c r="O6" s="194">
        <v>8.3090000000000011</v>
      </c>
      <c r="P6" s="194">
        <v>-44.139000000000003</v>
      </c>
      <c r="Q6" s="194">
        <v>48.733999999999995</v>
      </c>
      <c r="R6" s="194"/>
      <c r="S6" s="194">
        <v>-90.5</v>
      </c>
      <c r="T6" s="194">
        <v>94.602999999999994</v>
      </c>
      <c r="U6" s="194">
        <v>103.47799999999999</v>
      </c>
      <c r="V6" s="194">
        <v>71.353999999999999</v>
      </c>
      <c r="W6" s="194"/>
      <c r="X6" s="194">
        <v>-8.1389999999999993</v>
      </c>
      <c r="Y6" s="194">
        <v>7.1389999999999993</v>
      </c>
      <c r="Z6" s="194">
        <v>-25.513000000000002</v>
      </c>
      <c r="AA6" s="194">
        <v>43.156999999999996</v>
      </c>
      <c r="AB6" s="194"/>
      <c r="AC6" s="194">
        <v>-79.036000000000001</v>
      </c>
      <c r="AD6" s="194">
        <v>51.643000000000001</v>
      </c>
      <c r="AE6" s="194">
        <v>-126.26600000000001</v>
      </c>
      <c r="AF6" s="194">
        <v>76.674999999999997</v>
      </c>
      <c r="AG6" s="194"/>
      <c r="AH6" s="194">
        <v>-52.866999999999997</v>
      </c>
      <c r="AI6" s="194">
        <v>97.245999999999995</v>
      </c>
      <c r="AJ6" s="194">
        <v>-102.857</v>
      </c>
      <c r="AK6" s="194">
        <v>115.648</v>
      </c>
      <c r="AL6" s="194"/>
      <c r="AM6" s="194">
        <v>-118.032</v>
      </c>
      <c r="AN6" s="194">
        <v>13.442999999999998</v>
      </c>
      <c r="AO6" s="194">
        <v>-6.6749999999999998</v>
      </c>
      <c r="AP6" s="194">
        <v>96.158999999999992</v>
      </c>
      <c r="AQ6" s="194"/>
      <c r="AR6" s="194">
        <v>-74.381</v>
      </c>
      <c r="AS6" s="194">
        <v>33.466999999999999</v>
      </c>
      <c r="AT6" s="194">
        <v>-43.3</v>
      </c>
      <c r="AU6" s="194">
        <v>117.215</v>
      </c>
      <c r="AV6" s="194"/>
      <c r="AW6" s="194">
        <v>-173.32</v>
      </c>
      <c r="AX6" s="194">
        <v>72.929999999999993</v>
      </c>
      <c r="AY6" s="194">
        <v>-131.86699999999999</v>
      </c>
      <c r="AZ6" s="194">
        <v>71.777000000000015</v>
      </c>
      <c r="BA6" s="194"/>
      <c r="BB6" s="194">
        <v>-133.30000000000001</v>
      </c>
      <c r="BC6" s="194">
        <v>190.72900000000001</v>
      </c>
      <c r="BD6" s="194">
        <v>104.654</v>
      </c>
      <c r="BE6" s="194">
        <v>362.01499999999999</v>
      </c>
      <c r="BF6" s="194"/>
      <c r="BG6" s="194">
        <v>18.058</v>
      </c>
      <c r="BH6" s="194">
        <v>233.38300000000001</v>
      </c>
      <c r="BI6" s="194">
        <v>15.005000000000001</v>
      </c>
      <c r="BJ6" s="194">
        <v>63.067999999999984</v>
      </c>
      <c r="BK6" s="194"/>
      <c r="BL6" s="194">
        <v>154.14500000000001</v>
      </c>
      <c r="BM6" s="194">
        <v>124.01300000000001</v>
      </c>
      <c r="BN6" s="194">
        <v>319.82100000000003</v>
      </c>
      <c r="BO6" s="194">
        <v>-109.649</v>
      </c>
      <c r="BP6" s="194">
        <v>345.23500000000001</v>
      </c>
      <c r="BQ6" s="264"/>
      <c r="BR6" s="194">
        <v>238.72200000000001</v>
      </c>
      <c r="BS6" s="194">
        <v>172.721</v>
      </c>
      <c r="BT6" s="194">
        <v>339.70800000000003</v>
      </c>
      <c r="BU6" s="194">
        <v>431.96</v>
      </c>
      <c r="BV6" s="264"/>
      <c r="BW6" s="194">
        <v>-26.146999999999998</v>
      </c>
      <c r="BX6" s="194">
        <v>425.88799999999998</v>
      </c>
      <c r="BY6" s="194">
        <v>10.965</v>
      </c>
      <c r="BZ6" s="194">
        <v>424.72899999999998</v>
      </c>
      <c r="CA6" s="194"/>
      <c r="CB6" s="194">
        <v>136.06</v>
      </c>
      <c r="CC6" s="194">
        <v>689.74900000000002</v>
      </c>
      <c r="CD6" s="194">
        <v>444.71499999999997</v>
      </c>
      <c r="CE6" s="194">
        <v>-79.477000000000004</v>
      </c>
      <c r="CF6" s="194"/>
      <c r="CG6" s="194">
        <v>355.14800000000002</v>
      </c>
      <c r="CH6" s="194">
        <v>809.47900000000004</v>
      </c>
      <c r="CI6" s="194">
        <v>93.846999999999994</v>
      </c>
      <c r="CJ6" s="194">
        <v>513.26400000000012</v>
      </c>
      <c r="CK6" s="264"/>
      <c r="CL6" s="194">
        <v>463.935</v>
      </c>
      <c r="CM6" s="194">
        <v>517.27499999999998</v>
      </c>
      <c r="CN6" s="194">
        <v>288.20999999999998</v>
      </c>
      <c r="CO6" s="194">
        <v>7.2729999999999997</v>
      </c>
      <c r="CP6" s="264"/>
      <c r="CQ6" s="194">
        <v>463.935</v>
      </c>
      <c r="CR6" s="194">
        <v>517.27499999999998</v>
      </c>
      <c r="CS6" s="194">
        <v>288.20999999999998</v>
      </c>
      <c r="CT6" s="194">
        <v>-268</v>
      </c>
      <c r="CU6" s="264"/>
      <c r="CV6" s="194">
        <v>-364.42899999999997</v>
      </c>
      <c r="CW6" s="194">
        <v>-831.02700000000004</v>
      </c>
      <c r="CX6" s="194">
        <v>213.62899999999999</v>
      </c>
      <c r="CY6" s="194">
        <v>241.43299999999999</v>
      </c>
      <c r="CZ6" s="264"/>
      <c r="DA6" s="194">
        <v>-364.42899999999997</v>
      </c>
      <c r="DB6" s="194">
        <v>-555.79999999999995</v>
      </c>
      <c r="DC6" s="194">
        <v>213.59999999999977</v>
      </c>
      <c r="DD6" s="194">
        <v>241.40000000000123</v>
      </c>
      <c r="DE6" s="264"/>
      <c r="DF6" s="188">
        <v>999.5</v>
      </c>
      <c r="DG6" s="188">
        <v>414.70000000000005</v>
      </c>
      <c r="DH6" s="188">
        <v>379.60000000000008</v>
      </c>
      <c r="DI6" s="188">
        <v>502.3</v>
      </c>
      <c r="DJ6" s="212"/>
      <c r="DK6" s="188">
        <v>447</v>
      </c>
      <c r="DL6" s="188">
        <v>795</v>
      </c>
      <c r="DM6" s="188">
        <v>223</v>
      </c>
      <c r="DN6" s="188">
        <v>305</v>
      </c>
      <c r="DO6" s="212"/>
      <c r="DP6" s="188">
        <v>-103</v>
      </c>
      <c r="DQ6" s="188">
        <v>257</v>
      </c>
      <c r="DR6" s="188">
        <v>1859</v>
      </c>
      <c r="DS6" s="188"/>
      <c r="DU6" s="125" t="s">
        <v>164</v>
      </c>
    </row>
    <row r="7" spans="2:133" ht="15" customHeight="1" outlineLevel="1" x14ac:dyDescent="0.3">
      <c r="B7" s="60"/>
      <c r="C7" s="133" t="s">
        <v>236</v>
      </c>
      <c r="D7" s="194">
        <v>9.5259999999999998</v>
      </c>
      <c r="E7" s="194">
        <v>10.175000000000001</v>
      </c>
      <c r="F7" s="194">
        <v>11.079000000000001</v>
      </c>
      <c r="G7" s="194">
        <v>10.686</v>
      </c>
      <c r="H7" s="194"/>
      <c r="I7" s="194">
        <v>11.462</v>
      </c>
      <c r="J7" s="194">
        <v>12.472000000000001</v>
      </c>
      <c r="K7" s="194">
        <v>12.569000000000001</v>
      </c>
      <c r="L7" s="194">
        <v>13.243000000000002</v>
      </c>
      <c r="M7" s="194"/>
      <c r="N7" s="194">
        <v>14.045</v>
      </c>
      <c r="O7" s="194">
        <v>14.764999999999999</v>
      </c>
      <c r="P7" s="194">
        <v>15.981999999999999</v>
      </c>
      <c r="Q7" s="194">
        <v>21.567999999999998</v>
      </c>
      <c r="R7" s="194"/>
      <c r="S7" s="194">
        <v>24.073</v>
      </c>
      <c r="T7" s="194">
        <v>25.400999999999996</v>
      </c>
      <c r="U7" s="194">
        <v>23.088000000000001</v>
      </c>
      <c r="V7" s="194">
        <v>23.569000000000003</v>
      </c>
      <c r="W7" s="194"/>
      <c r="X7" s="194">
        <v>23.077999999999999</v>
      </c>
      <c r="Y7" s="194">
        <v>23.952999999999999</v>
      </c>
      <c r="Z7" s="194">
        <v>23.361999999999998</v>
      </c>
      <c r="AA7" s="194">
        <v>25.701999999999998</v>
      </c>
      <c r="AB7" s="194"/>
      <c r="AC7" s="194">
        <v>23.539000000000001</v>
      </c>
      <c r="AD7" s="194">
        <v>23.903999999999996</v>
      </c>
      <c r="AE7" s="194">
        <v>22.87</v>
      </c>
      <c r="AF7" s="194">
        <v>25.125999999999991</v>
      </c>
      <c r="AG7" s="194"/>
      <c r="AH7" s="194">
        <v>25.003</v>
      </c>
      <c r="AI7" s="194">
        <v>26.173000000000002</v>
      </c>
      <c r="AJ7" s="194">
        <v>28.091999999999999</v>
      </c>
      <c r="AK7" s="194">
        <v>29.728999999999999</v>
      </c>
      <c r="AL7" s="194"/>
      <c r="AM7" s="194">
        <v>32.844999999999999</v>
      </c>
      <c r="AN7" s="194">
        <v>36.204999999999998</v>
      </c>
      <c r="AO7" s="194">
        <v>37.704999999999998</v>
      </c>
      <c r="AP7" s="194">
        <v>41.432999999999993</v>
      </c>
      <c r="AQ7" s="194"/>
      <c r="AR7" s="194">
        <v>43.029000000000003</v>
      </c>
      <c r="AS7" s="194">
        <v>48.420999999999999</v>
      </c>
      <c r="AT7" s="194">
        <v>50.58</v>
      </c>
      <c r="AU7" s="194">
        <v>51.639999999999986</v>
      </c>
      <c r="AV7" s="194"/>
      <c r="AW7" s="194">
        <v>50.378999999999998</v>
      </c>
      <c r="AX7" s="194">
        <v>55.678000000000004</v>
      </c>
      <c r="AY7" s="194">
        <v>55.807000000000002</v>
      </c>
      <c r="AZ7" s="194">
        <v>61.691000000000003</v>
      </c>
      <c r="BA7" s="194"/>
      <c r="BB7" s="194">
        <v>62.942999999999998</v>
      </c>
      <c r="BC7" s="194">
        <v>66.268000000000001</v>
      </c>
      <c r="BD7" s="194">
        <v>68.067999999999998</v>
      </c>
      <c r="BE7" s="194">
        <v>70.102000000000004</v>
      </c>
      <c r="BF7" s="194"/>
      <c r="BG7" s="194">
        <v>73.784999999999997</v>
      </c>
      <c r="BH7" s="194">
        <v>73.653000000000006</v>
      </c>
      <c r="BI7" s="194">
        <v>72.459000000000003</v>
      </c>
      <c r="BJ7" s="194">
        <v>73.531999999999982</v>
      </c>
      <c r="BK7" s="194"/>
      <c r="BL7" s="194">
        <v>84.448999999999998</v>
      </c>
      <c r="BM7" s="194">
        <v>85.649000000000001</v>
      </c>
      <c r="BN7" s="194">
        <v>88.203999999999994</v>
      </c>
      <c r="BO7" s="194">
        <v>90.861000000000004</v>
      </c>
      <c r="BP7" s="194">
        <v>168.61500000000001</v>
      </c>
      <c r="BQ7" s="264"/>
      <c r="BR7" s="194">
        <v>232.376</v>
      </c>
      <c r="BS7" s="194">
        <v>242.37700000000001</v>
      </c>
      <c r="BT7" s="194">
        <v>255.45099999999999</v>
      </c>
      <c r="BU7" s="194">
        <v>363.58</v>
      </c>
      <c r="BV7" s="264"/>
      <c r="BW7" s="194">
        <v>234.346</v>
      </c>
      <c r="BX7" s="194">
        <v>237.63900000000001</v>
      </c>
      <c r="BY7" s="194">
        <v>245.952</v>
      </c>
      <c r="BZ7" s="194">
        <v>299.77999999999997</v>
      </c>
      <c r="CA7" s="194"/>
      <c r="CB7" s="194">
        <v>278.10599999999999</v>
      </c>
      <c r="CC7" s="194">
        <v>275.82499999999999</v>
      </c>
      <c r="CD7" s="194">
        <v>261.79300000000001</v>
      </c>
      <c r="CE7" s="194">
        <v>257.32100000000003</v>
      </c>
      <c r="CF7" s="194"/>
      <c r="CG7" s="194">
        <v>257.16199999999998</v>
      </c>
      <c r="CH7" s="194">
        <v>268.74599999999998</v>
      </c>
      <c r="CI7" s="194">
        <v>295.01600000000002</v>
      </c>
      <c r="CJ7" s="194">
        <v>326.72700000000009</v>
      </c>
      <c r="CK7" s="264"/>
      <c r="CL7" s="194">
        <v>216.035</v>
      </c>
      <c r="CM7" s="194">
        <v>223.80500000000001</v>
      </c>
      <c r="CN7" s="194">
        <v>241.429</v>
      </c>
      <c r="CO7" s="194">
        <v>262.15800000000002</v>
      </c>
      <c r="CP7" s="264"/>
      <c r="CQ7" s="194">
        <v>216.035</v>
      </c>
      <c r="CR7" s="194">
        <v>223.80500000000001</v>
      </c>
      <c r="CS7" s="194">
        <v>241.429</v>
      </c>
      <c r="CT7" s="194">
        <v>262.15800000000002</v>
      </c>
      <c r="CU7" s="264"/>
      <c r="CV7" s="194">
        <v>251.566</v>
      </c>
      <c r="CW7" s="194">
        <v>271.73</v>
      </c>
      <c r="CX7" s="194">
        <v>286.14</v>
      </c>
      <c r="CY7" s="194">
        <v>319.755</v>
      </c>
      <c r="CZ7" s="264"/>
      <c r="DA7" s="194">
        <v>251.566</v>
      </c>
      <c r="DB7" s="194">
        <v>271.8</v>
      </c>
      <c r="DC7" s="194">
        <v>286.10000000000002</v>
      </c>
      <c r="DD7" s="194">
        <v>319.80000000000007</v>
      </c>
      <c r="DE7" s="264"/>
      <c r="DF7" s="188">
        <v>320.2</v>
      </c>
      <c r="DG7" s="188">
        <v>336.5</v>
      </c>
      <c r="DH7" s="188">
        <v>356</v>
      </c>
      <c r="DI7" s="188">
        <v>369.79999999999995</v>
      </c>
      <c r="DJ7" s="212"/>
      <c r="DK7" s="188">
        <v>384</v>
      </c>
      <c r="DL7" s="188">
        <v>407</v>
      </c>
      <c r="DM7" s="188">
        <v>426</v>
      </c>
      <c r="DN7" s="188">
        <v>472</v>
      </c>
      <c r="DO7" s="212"/>
      <c r="DP7" s="188">
        <v>474</v>
      </c>
      <c r="DQ7" s="188">
        <v>505</v>
      </c>
      <c r="DR7" s="188">
        <v>530</v>
      </c>
      <c r="DS7" s="188"/>
      <c r="DU7" s="125" t="s">
        <v>345</v>
      </c>
    </row>
    <row r="8" spans="2:133" ht="15" customHeight="1" outlineLevel="1" x14ac:dyDescent="0.3">
      <c r="B8" s="60"/>
      <c r="C8" s="133" t="s">
        <v>237</v>
      </c>
      <c r="D8" s="194">
        <v>1.9E-2</v>
      </c>
      <c r="E8" s="194">
        <v>-9.4E-2</v>
      </c>
      <c r="F8" s="194">
        <v>0.38500000000000001</v>
      </c>
      <c r="G8" s="194">
        <v>1.2389999999999999</v>
      </c>
      <c r="H8" s="194"/>
      <c r="I8" s="194">
        <v>-0.23200000000000001</v>
      </c>
      <c r="J8" s="194">
        <v>0.89100000000000001</v>
      </c>
      <c r="K8" s="194">
        <v>-1.722</v>
      </c>
      <c r="L8" s="194">
        <v>3.49</v>
      </c>
      <c r="M8" s="194"/>
      <c r="N8" s="194">
        <v>1.024</v>
      </c>
      <c r="O8" s="194">
        <v>1.4470000000000001</v>
      </c>
      <c r="P8" s="194">
        <v>-1.8</v>
      </c>
      <c r="Q8" s="194">
        <v>-0.13200000000000001</v>
      </c>
      <c r="R8" s="194"/>
      <c r="S8" s="194">
        <v>-1.766</v>
      </c>
      <c r="T8" s="194">
        <v>-3.008</v>
      </c>
      <c r="U8" s="194">
        <v>1.6519999999999999</v>
      </c>
      <c r="V8" s="194">
        <v>1.1189999999999998</v>
      </c>
      <c r="W8" s="194"/>
      <c r="X8" s="194">
        <v>2.57</v>
      </c>
      <c r="Y8" s="194">
        <v>-2.0739999999999998</v>
      </c>
      <c r="Z8" s="194">
        <v>-1.7969999999999999</v>
      </c>
      <c r="AA8" s="194">
        <v>0.54099999999999993</v>
      </c>
      <c r="AB8" s="194"/>
      <c r="AC8" s="194">
        <v>-0.314</v>
      </c>
      <c r="AD8" s="194">
        <v>-1.2809999999999999</v>
      </c>
      <c r="AE8" s="194">
        <v>-0.159</v>
      </c>
      <c r="AF8" s="194">
        <v>0.34400000000000008</v>
      </c>
      <c r="AG8" s="194"/>
      <c r="AH8" s="194">
        <v>1.548</v>
      </c>
      <c r="AI8" s="194">
        <v>0.73499999999999988</v>
      </c>
      <c r="AJ8" s="194">
        <v>1.399</v>
      </c>
      <c r="AK8" s="194">
        <v>0.48699999999999966</v>
      </c>
      <c r="AL8" s="194"/>
      <c r="AM8" s="194">
        <v>-2.1360000000000001</v>
      </c>
      <c r="AN8" s="194">
        <v>6.3660000000000005</v>
      </c>
      <c r="AO8" s="194">
        <v>3.0920000000000001</v>
      </c>
      <c r="AP8" s="194">
        <v>3.2250000000000005</v>
      </c>
      <c r="AQ8" s="194"/>
      <c r="AR8" s="194">
        <v>6.7469999999999999</v>
      </c>
      <c r="AS8" s="194">
        <v>-1.5780000000000003</v>
      </c>
      <c r="AT8" s="194">
        <v>11.991</v>
      </c>
      <c r="AU8" s="194">
        <v>5.68</v>
      </c>
      <c r="AV8" s="194"/>
      <c r="AW8" s="194">
        <v>11.984</v>
      </c>
      <c r="AX8" s="194">
        <v>-0.75600000000000023</v>
      </c>
      <c r="AY8" s="194">
        <v>1.7150000000000001</v>
      </c>
      <c r="AZ8" s="194">
        <v>-28.335000000000001</v>
      </c>
      <c r="BA8" s="194"/>
      <c r="BB8" s="194">
        <v>-3.5049999999999999</v>
      </c>
      <c r="BC8" s="194">
        <v>-2.726</v>
      </c>
      <c r="BD8" s="194">
        <v>4.2999999999999997E-2</v>
      </c>
      <c r="BE8" s="194">
        <v>0.50900000000000001</v>
      </c>
      <c r="BF8" s="194"/>
      <c r="BG8" s="194">
        <v>8.3000000000000004E-2</v>
      </c>
      <c r="BH8" s="194">
        <v>-0.93700000000000006</v>
      </c>
      <c r="BI8" s="194">
        <v>5.6159999999999997</v>
      </c>
      <c r="BJ8" s="194">
        <v>-4.3479999999999999</v>
      </c>
      <c r="BK8" s="194"/>
      <c r="BL8" s="194">
        <v>-8.125</v>
      </c>
      <c r="BM8" s="194">
        <v>-24.972999999999999</v>
      </c>
      <c r="BN8" s="194">
        <v>11.712</v>
      </c>
      <c r="BO8" s="194">
        <v>10.003</v>
      </c>
      <c r="BP8" s="194">
        <v>16.158000000000001</v>
      </c>
      <c r="BQ8" s="264"/>
      <c r="BR8" s="194">
        <v>-12.651999999999999</v>
      </c>
      <c r="BS8" s="194">
        <v>28.28</v>
      </c>
      <c r="BT8" s="194">
        <v>-19.585999999999999</v>
      </c>
      <c r="BU8" s="194">
        <v>-3.0840000000000001</v>
      </c>
      <c r="BV8" s="264"/>
      <c r="BW8" s="194">
        <v>-13.999000000000001</v>
      </c>
      <c r="BX8" s="194">
        <v>10.08</v>
      </c>
      <c r="BY8" s="194">
        <v>11.789</v>
      </c>
      <c r="BZ8" s="194">
        <v>-21.119</v>
      </c>
      <c r="CA8" s="194"/>
      <c r="CB8" s="194">
        <v>-40.408999999999999</v>
      </c>
      <c r="CC8" s="194">
        <v>89.067999999999998</v>
      </c>
      <c r="CD8" s="194">
        <v>-57.207000000000001</v>
      </c>
      <c r="CE8" s="194">
        <v>29.661000000000001</v>
      </c>
      <c r="CF8" s="194"/>
      <c r="CG8" s="194">
        <v>-1.4359999999999999</v>
      </c>
      <c r="CH8" s="194">
        <v>-7.1239999999999997</v>
      </c>
      <c r="CI8" s="194">
        <v>-38.679000000000002</v>
      </c>
      <c r="CJ8" s="194">
        <v>-28.149999999999991</v>
      </c>
      <c r="CK8" s="264"/>
      <c r="CL8" s="194">
        <v>-1.4359999999999999</v>
      </c>
      <c r="CM8" s="194">
        <v>-7.1239999999999997</v>
      </c>
      <c r="CN8" s="194">
        <v>-38.679000000000002</v>
      </c>
      <c r="CO8" s="194">
        <v>-28.15</v>
      </c>
      <c r="CP8" s="264"/>
      <c r="CQ8" s="194">
        <v>-1.4359999999999999</v>
      </c>
      <c r="CR8" s="194">
        <v>-7.1239999999999997</v>
      </c>
      <c r="CS8" s="194">
        <v>-38.679000000000002</v>
      </c>
      <c r="CT8" s="194">
        <v>-28.15</v>
      </c>
      <c r="CU8" s="264"/>
      <c r="CV8" s="194">
        <v>-98.695999999999998</v>
      </c>
      <c r="CW8" s="194">
        <v>-72.233000000000004</v>
      </c>
      <c r="CX8" s="194">
        <v>-5.66</v>
      </c>
      <c r="CY8" s="194">
        <v>168.73699999999999</v>
      </c>
      <c r="CZ8" s="264"/>
      <c r="DA8" s="194">
        <v>-98.695999999999998</v>
      </c>
      <c r="DB8" s="194">
        <v>-72.2</v>
      </c>
      <c r="DC8" s="194">
        <v>-5.6999999999999886</v>
      </c>
      <c r="DD8" s="194">
        <v>168.79999999999998</v>
      </c>
      <c r="DE8" s="264"/>
      <c r="DF8" s="188">
        <v>-9.5</v>
      </c>
      <c r="DG8" s="188">
        <v>-26.7</v>
      </c>
      <c r="DH8" s="188">
        <v>23.300000000000004</v>
      </c>
      <c r="DI8" s="188">
        <v>-40.200000000000003</v>
      </c>
      <c r="DJ8" s="212"/>
      <c r="DK8" s="188">
        <v>2</v>
      </c>
      <c r="DL8" s="188">
        <v>4</v>
      </c>
      <c r="DM8" s="188">
        <v>12</v>
      </c>
      <c r="DN8" s="188">
        <v>-17</v>
      </c>
      <c r="DO8" s="212"/>
      <c r="DP8" s="188">
        <v>3</v>
      </c>
      <c r="DQ8" s="188">
        <v>12</v>
      </c>
      <c r="DR8" s="188">
        <v>21</v>
      </c>
      <c r="DS8" s="188"/>
      <c r="DU8" s="125" t="s">
        <v>354</v>
      </c>
    </row>
    <row r="9" spans="2:133" ht="15" customHeight="1" outlineLevel="1" x14ac:dyDescent="0.3">
      <c r="B9" s="60"/>
      <c r="C9" s="133" t="s">
        <v>238</v>
      </c>
      <c r="D9" s="194">
        <v>1.371</v>
      </c>
      <c r="E9" s="194">
        <v>0.21300000000000008</v>
      </c>
      <c r="F9" s="194">
        <v>1.4</v>
      </c>
      <c r="G9" s="194">
        <v>1.5720000000000001</v>
      </c>
      <c r="H9" s="194"/>
      <c r="I9" s="194">
        <v>1.0149999999999999</v>
      </c>
      <c r="J9" s="194">
        <v>0.2220000000000002</v>
      </c>
      <c r="K9" s="194">
        <v>0.98</v>
      </c>
      <c r="L9" s="194">
        <v>1.0179999999999998</v>
      </c>
      <c r="M9" s="194"/>
      <c r="N9" s="194">
        <v>1.0229999999999999</v>
      </c>
      <c r="O9" s="194">
        <v>2.6429999999999998</v>
      </c>
      <c r="P9" s="194">
        <v>2.6680000000000001</v>
      </c>
      <c r="Q9" s="194">
        <v>5.4850000000000012</v>
      </c>
      <c r="R9" s="194"/>
      <c r="S9" s="194">
        <v>3.2090000000000001</v>
      </c>
      <c r="T9" s="194">
        <v>7.0069999999999997</v>
      </c>
      <c r="U9" s="194">
        <v>5.952</v>
      </c>
      <c r="V9" s="194">
        <v>7.7910000000000004</v>
      </c>
      <c r="W9" s="194"/>
      <c r="X9" s="194">
        <v>5.0599999999999996</v>
      </c>
      <c r="Y9" s="194">
        <v>5.2020000000000008</v>
      </c>
      <c r="Z9" s="194">
        <v>4.87</v>
      </c>
      <c r="AA9" s="194">
        <v>9.1399999999999988</v>
      </c>
      <c r="AB9" s="194"/>
      <c r="AC9" s="194">
        <v>6.1059999999999999</v>
      </c>
      <c r="AD9" s="194">
        <v>2.6430000000000007</v>
      </c>
      <c r="AE9" s="194">
        <v>8.4290000000000003</v>
      </c>
      <c r="AF9" s="194">
        <v>6.0939999999999976</v>
      </c>
      <c r="AG9" s="194"/>
      <c r="AH9" s="194">
        <v>4.4379999999999997</v>
      </c>
      <c r="AI9" s="194">
        <v>6.0060000000000011</v>
      </c>
      <c r="AJ9" s="194">
        <v>2.343</v>
      </c>
      <c r="AK9" s="194">
        <v>3.0219999999999985</v>
      </c>
      <c r="AL9" s="194"/>
      <c r="AM9" s="194">
        <v>1.8839999999999999</v>
      </c>
      <c r="AN9" s="194">
        <v>1.6080000000000001</v>
      </c>
      <c r="AO9" s="194">
        <v>0.99199999999999999</v>
      </c>
      <c r="AP9" s="194">
        <v>5.9580000000000002</v>
      </c>
      <c r="AQ9" s="194"/>
      <c r="AR9" s="194">
        <v>2.91</v>
      </c>
      <c r="AS9" s="194">
        <v>0.22699999999999987</v>
      </c>
      <c r="AT9" s="194">
        <v>5.984</v>
      </c>
      <c r="AU9" s="194">
        <v>4.5489999999999995</v>
      </c>
      <c r="AV9" s="194"/>
      <c r="AW9" s="194">
        <v>4.1790000000000003</v>
      </c>
      <c r="AX9" s="194">
        <v>5.0809999999999995</v>
      </c>
      <c r="AY9" s="194">
        <v>3.8439999999999999</v>
      </c>
      <c r="AZ9" s="194">
        <v>5.2340000000000018</v>
      </c>
      <c r="BA9" s="194"/>
      <c r="BB9" s="194">
        <v>5.68</v>
      </c>
      <c r="BC9" s="194">
        <v>5.8440000000000003</v>
      </c>
      <c r="BD9" s="194">
        <v>5.66</v>
      </c>
      <c r="BE9" s="194">
        <v>5.069</v>
      </c>
      <c r="BF9" s="194"/>
      <c r="BG9" s="194">
        <v>3.407</v>
      </c>
      <c r="BH9" s="194">
        <v>3.9740000000000002</v>
      </c>
      <c r="BI9" s="194">
        <v>-8.173</v>
      </c>
      <c r="BJ9" s="194">
        <v>9.4649999999999999</v>
      </c>
      <c r="BK9" s="194"/>
      <c r="BL9" s="194">
        <v>1.244</v>
      </c>
      <c r="BM9" s="194">
        <v>1.4490000000000001</v>
      </c>
      <c r="BN9" s="194">
        <v>0.26900000000000002</v>
      </c>
      <c r="BO9" s="194">
        <v>1.863</v>
      </c>
      <c r="BP9" s="194">
        <v>13.105</v>
      </c>
      <c r="BQ9" s="264"/>
      <c r="BR9" s="194">
        <v>8.109</v>
      </c>
      <c r="BS9" s="194">
        <v>21.023</v>
      </c>
      <c r="BT9" s="194">
        <v>53.082000000000001</v>
      </c>
      <c r="BU9" s="194">
        <v>51.308999999999997</v>
      </c>
      <c r="BV9" s="264"/>
      <c r="BW9" s="194">
        <v>27.166</v>
      </c>
      <c r="BX9" s="194">
        <v>27.158000000000001</v>
      </c>
      <c r="BY9" s="194">
        <v>30.585000000000001</v>
      </c>
      <c r="BZ9" s="194">
        <v>-0.80100000000000005</v>
      </c>
      <c r="CA9" s="194"/>
      <c r="CB9" s="194">
        <v>41.44</v>
      </c>
      <c r="CC9" s="194">
        <v>36.155999999999999</v>
      </c>
      <c r="CD9" s="194">
        <v>30.54</v>
      </c>
      <c r="CE9" s="194">
        <v>45.195999999999998</v>
      </c>
      <c r="CF9" s="194"/>
      <c r="CG9" s="194">
        <v>39.267000000000003</v>
      </c>
      <c r="CH9" s="194">
        <v>25.876000000000001</v>
      </c>
      <c r="CI9" s="194">
        <v>50.264000000000003</v>
      </c>
      <c r="CJ9" s="194">
        <v>57.637999999999977</v>
      </c>
      <c r="CK9" s="264"/>
      <c r="CL9" s="194">
        <v>26.74</v>
      </c>
      <c r="CM9" s="194">
        <v>12.727</v>
      </c>
      <c r="CN9" s="194">
        <v>33.274000000000001</v>
      </c>
      <c r="CO9" s="194">
        <v>35.704000000000001</v>
      </c>
      <c r="CP9" s="264"/>
      <c r="CQ9" s="194">
        <v>26.74</v>
      </c>
      <c r="CR9" s="194">
        <v>12.727</v>
      </c>
      <c r="CS9" s="264">
        <v>33.274000000000001</v>
      </c>
      <c r="CT9" s="194">
        <v>35.704000000000001</v>
      </c>
      <c r="CU9" s="264"/>
      <c r="CV9" s="194">
        <v>21.451000000000001</v>
      </c>
      <c r="CW9" s="194">
        <v>54.192999999999998</v>
      </c>
      <c r="CX9" s="264">
        <v>62.616999999999997</v>
      </c>
      <c r="CY9" s="264">
        <v>59.893999999999998</v>
      </c>
      <c r="CZ9" s="264"/>
      <c r="DA9" s="194">
        <v>21.451000000000001</v>
      </c>
      <c r="DB9" s="194">
        <v>54.1</v>
      </c>
      <c r="DC9" s="264">
        <v>62.700000000000017</v>
      </c>
      <c r="DD9" s="264">
        <v>59.899999999999977</v>
      </c>
      <c r="DE9" s="264"/>
      <c r="DF9" s="212">
        <v>51</v>
      </c>
      <c r="DG9" s="212">
        <v>64.7</v>
      </c>
      <c r="DH9" s="212">
        <v>46.499999999999986</v>
      </c>
      <c r="DI9" s="212">
        <v>54.700000000000017</v>
      </c>
      <c r="DJ9" s="212"/>
      <c r="DK9" s="212">
        <v>60</v>
      </c>
      <c r="DL9" s="212">
        <v>43</v>
      </c>
      <c r="DM9" s="212">
        <v>59</v>
      </c>
      <c r="DN9" s="212">
        <v>83</v>
      </c>
      <c r="DO9" s="212"/>
      <c r="DP9" s="188">
        <v>81</v>
      </c>
      <c r="DQ9" s="212">
        <v>89</v>
      </c>
      <c r="DR9" s="212">
        <v>74</v>
      </c>
      <c r="DS9" s="212"/>
    </row>
    <row r="10" spans="2:133" ht="15" customHeight="1" outlineLevel="1" x14ac:dyDescent="0.3">
      <c r="B10" s="60"/>
      <c r="C10" s="133" t="s">
        <v>239</v>
      </c>
      <c r="D10" s="194">
        <v>0.17199999999999999</v>
      </c>
      <c r="E10" s="194">
        <v>9.1000000000000025E-2</v>
      </c>
      <c r="F10" s="194">
        <v>0.115</v>
      </c>
      <c r="G10" s="194">
        <v>0.52700000000000002</v>
      </c>
      <c r="H10" s="194"/>
      <c r="I10" s="194">
        <v>0.115</v>
      </c>
      <c r="J10" s="194">
        <v>0.38900000000000001</v>
      </c>
      <c r="K10" s="194">
        <v>0.16500000000000001</v>
      </c>
      <c r="L10" s="194">
        <v>0.41700000000000004</v>
      </c>
      <c r="M10" s="194"/>
      <c r="N10" s="194">
        <v>0.16200000000000001</v>
      </c>
      <c r="O10" s="194">
        <v>-0.94300000000000006</v>
      </c>
      <c r="P10" s="194">
        <v>1.232</v>
      </c>
      <c r="Q10" s="194">
        <v>8.0269999999999992</v>
      </c>
      <c r="R10" s="194"/>
      <c r="S10" s="194">
        <v>0.12</v>
      </c>
      <c r="T10" s="194">
        <v>-2.3890000000000002</v>
      </c>
      <c r="U10" s="194">
        <v>-0.35399999999999998</v>
      </c>
      <c r="V10" s="194">
        <v>4.5620000000000003</v>
      </c>
      <c r="W10" s="194"/>
      <c r="X10" s="194">
        <v>0.224</v>
      </c>
      <c r="Y10" s="194">
        <v>-0.88200000000000001</v>
      </c>
      <c r="Z10" s="194">
        <v>-1.2949999999999999</v>
      </c>
      <c r="AA10" s="194">
        <v>-6.6360000000000001</v>
      </c>
      <c r="AB10" s="194"/>
      <c r="AC10" s="194">
        <v>-1.032</v>
      </c>
      <c r="AD10" s="194">
        <v>0.48599999999999999</v>
      </c>
      <c r="AE10" s="194">
        <v>-1.919</v>
      </c>
      <c r="AF10" s="194">
        <v>-2.4610000000000003</v>
      </c>
      <c r="AG10" s="194"/>
      <c r="AH10" s="194">
        <v>-0.97799999999999998</v>
      </c>
      <c r="AI10" s="194">
        <v>-2.2949999999999999</v>
      </c>
      <c r="AJ10" s="194">
        <v>-0.55300000000000005</v>
      </c>
      <c r="AK10" s="194">
        <v>1.67</v>
      </c>
      <c r="AL10" s="194"/>
      <c r="AM10" s="194">
        <v>-0.98899999999999999</v>
      </c>
      <c r="AN10" s="194">
        <v>-1.4590000000000001</v>
      </c>
      <c r="AO10" s="194">
        <v>0.69199999999999995</v>
      </c>
      <c r="AP10" s="194">
        <v>-3.6360000000000001</v>
      </c>
      <c r="AQ10" s="194"/>
      <c r="AR10" s="194">
        <v>0.20799999999999999</v>
      </c>
      <c r="AS10" s="194">
        <v>-6.1980000000000004</v>
      </c>
      <c r="AT10" s="194">
        <v>-1.234</v>
      </c>
      <c r="AU10" s="194">
        <v>16.175000000000001</v>
      </c>
      <c r="AV10" s="194"/>
      <c r="AW10" s="194">
        <v>4.6959999999999997</v>
      </c>
      <c r="AX10" s="194">
        <v>2.3290000000000006</v>
      </c>
      <c r="AY10" s="194">
        <v>1.4470000000000001</v>
      </c>
      <c r="AZ10" s="194">
        <v>9.7470000000000017</v>
      </c>
      <c r="BA10" s="194"/>
      <c r="BB10" s="194">
        <v>0.59399999999999997</v>
      </c>
      <c r="BC10" s="194">
        <v>2.9470000000000001</v>
      </c>
      <c r="BD10" s="194">
        <v>17.785</v>
      </c>
      <c r="BE10" s="194">
        <v>-0.66500000000000004</v>
      </c>
      <c r="BF10" s="194"/>
      <c r="BG10" s="194">
        <v>-3.3780000000000001</v>
      </c>
      <c r="BH10" s="194">
        <v>8.08</v>
      </c>
      <c r="BI10" s="194">
        <v>-1.6619999999999999</v>
      </c>
      <c r="BJ10" s="194">
        <v>3.343</v>
      </c>
      <c r="BK10" s="194"/>
      <c r="BL10" s="194">
        <v>-4.7300000000000004</v>
      </c>
      <c r="BM10" s="194">
        <v>3.7970000000000002</v>
      </c>
      <c r="BN10" s="194">
        <v>-7.4329999999999998</v>
      </c>
      <c r="BO10" s="194">
        <v>-12.64</v>
      </c>
      <c r="BP10" s="194">
        <v>-30.617000000000001</v>
      </c>
      <c r="BQ10" s="264"/>
      <c r="BR10" s="194">
        <v>-3.919</v>
      </c>
      <c r="BS10" s="194">
        <v>-3.5790000000000002</v>
      </c>
      <c r="BT10" s="194">
        <v>-5.8879999999999999</v>
      </c>
      <c r="BU10" s="194">
        <v>24.129000000000001</v>
      </c>
      <c r="BV10" s="264"/>
      <c r="BW10" s="194">
        <v>-4.2439999999999998</v>
      </c>
      <c r="BX10" s="194">
        <v>-5.032</v>
      </c>
      <c r="BY10" s="194">
        <v>-3.016</v>
      </c>
      <c r="BZ10" s="194">
        <v>20.48</v>
      </c>
      <c r="CA10" s="194"/>
      <c r="CB10" s="194">
        <v>-5.2009999999999996</v>
      </c>
      <c r="CC10" s="194">
        <v>44.886000000000003</v>
      </c>
      <c r="CD10" s="194">
        <v>46.843000000000004</v>
      </c>
      <c r="CE10" s="194">
        <v>118.194</v>
      </c>
      <c r="CF10" s="194"/>
      <c r="CG10" s="194">
        <v>-4.6890000000000001</v>
      </c>
      <c r="CH10" s="194">
        <v>79.948999999999998</v>
      </c>
      <c r="CI10" s="194">
        <v>11.949</v>
      </c>
      <c r="CJ10" s="194">
        <v>563.10800000000006</v>
      </c>
      <c r="CK10" s="264"/>
      <c r="CL10" s="194">
        <v>-5.9539999999999997</v>
      </c>
      <c r="CM10" s="194">
        <v>71.747</v>
      </c>
      <c r="CN10" s="194">
        <v>19.303000000000001</v>
      </c>
      <c r="CO10" s="194">
        <v>127.095</v>
      </c>
      <c r="CP10" s="264"/>
      <c r="CQ10" s="194">
        <v>-5.9539999999999997</v>
      </c>
      <c r="CR10" s="194">
        <v>71.747</v>
      </c>
      <c r="CS10" s="194">
        <v>19.303000000000001</v>
      </c>
      <c r="CT10" s="194">
        <v>-30.327999999999999</v>
      </c>
      <c r="CU10" s="264"/>
      <c r="CV10" s="194">
        <v>-3.8719999999999999</v>
      </c>
      <c r="CW10" s="194">
        <v>-64.664000000000001</v>
      </c>
      <c r="CX10" s="194">
        <v>-94.143000000000001</v>
      </c>
      <c r="CY10" s="194">
        <v>-21.283999999999999</v>
      </c>
      <c r="CZ10" s="264"/>
      <c r="DA10" s="194">
        <v>-3.8719999999999999</v>
      </c>
      <c r="DB10" s="194">
        <v>210.7</v>
      </c>
      <c r="DC10" s="194">
        <v>-94.199999999999989</v>
      </c>
      <c r="DD10" s="194">
        <v>-139.20000000000002</v>
      </c>
      <c r="DE10" s="264"/>
      <c r="DF10" s="188">
        <v>2.9</v>
      </c>
      <c r="DG10" s="188">
        <v>-4.3</v>
      </c>
      <c r="DH10" s="188">
        <v>1.5</v>
      </c>
      <c r="DI10" s="188">
        <v>34.799999999999997</v>
      </c>
      <c r="DJ10" s="212"/>
      <c r="DK10" s="188">
        <v>7</v>
      </c>
      <c r="DL10" s="188">
        <v>2</v>
      </c>
      <c r="DM10" s="188">
        <v>14</v>
      </c>
      <c r="DN10" s="188">
        <v>-2</v>
      </c>
      <c r="DO10" s="212"/>
      <c r="DP10" s="188">
        <v>9</v>
      </c>
      <c r="DQ10" s="188">
        <v>30</v>
      </c>
      <c r="DR10" s="188">
        <v>-31</v>
      </c>
      <c r="DS10" s="188"/>
    </row>
    <row r="11" spans="2:133" ht="15" customHeight="1" outlineLevel="1" x14ac:dyDescent="0.3">
      <c r="B11" s="60"/>
      <c r="C11" s="133" t="s">
        <v>240</v>
      </c>
      <c r="D11" s="194">
        <v>-4.4450000000000003</v>
      </c>
      <c r="E11" s="194">
        <v>-2.7459999999999996</v>
      </c>
      <c r="F11" s="194">
        <v>-2.738</v>
      </c>
      <c r="G11" s="194">
        <v>-3.5879999999999992</v>
      </c>
      <c r="H11" s="194"/>
      <c r="I11" s="194">
        <v>-1.659</v>
      </c>
      <c r="J11" s="194">
        <v>-4.5870000000000006</v>
      </c>
      <c r="K11" s="194">
        <v>-2.6280000000000001</v>
      </c>
      <c r="L11" s="194">
        <v>-3.4249999999999989</v>
      </c>
      <c r="M11" s="194"/>
      <c r="N11" s="194">
        <v>-24.616</v>
      </c>
      <c r="O11" s="194">
        <v>-3.3590000000000018</v>
      </c>
      <c r="P11" s="194">
        <v>-3.613</v>
      </c>
      <c r="Q11" s="194">
        <v>-7.5609999999999999</v>
      </c>
      <c r="R11" s="194"/>
      <c r="S11" s="194">
        <v>-32.085000000000001</v>
      </c>
      <c r="T11" s="194">
        <v>-13.680999999999997</v>
      </c>
      <c r="U11" s="194">
        <v>-8.2059999999999995</v>
      </c>
      <c r="V11" s="194">
        <v>-11.181000000000004</v>
      </c>
      <c r="W11" s="194"/>
      <c r="X11" s="194">
        <v>-20.596</v>
      </c>
      <c r="Y11" s="194">
        <v>-9.5169999999999995</v>
      </c>
      <c r="Z11" s="194">
        <v>-9.52</v>
      </c>
      <c r="AA11" s="194">
        <v>-12.933999999999997</v>
      </c>
      <c r="AB11" s="194"/>
      <c r="AC11" s="194">
        <v>-8.4480000000000004</v>
      </c>
      <c r="AD11" s="194">
        <v>-11.608000000000001</v>
      </c>
      <c r="AE11" s="194">
        <v>-16.783999999999999</v>
      </c>
      <c r="AF11" s="194">
        <v>-15.872999999999998</v>
      </c>
      <c r="AG11" s="194"/>
      <c r="AH11" s="194">
        <v>-20.481000000000002</v>
      </c>
      <c r="AI11" s="194">
        <v>-10.358999999999998</v>
      </c>
      <c r="AJ11" s="194">
        <v>-10.500999999999999</v>
      </c>
      <c r="AK11" s="194">
        <v>-15.086999999999996</v>
      </c>
      <c r="AL11" s="194"/>
      <c r="AM11" s="194">
        <v>-36.502000000000002</v>
      </c>
      <c r="AN11" s="194">
        <v>-17.274999999999999</v>
      </c>
      <c r="AO11" s="194">
        <v>-15.396000000000001</v>
      </c>
      <c r="AP11" s="194">
        <v>-23.278999999999996</v>
      </c>
      <c r="AQ11" s="194"/>
      <c r="AR11" s="194">
        <v>-48.457999999999998</v>
      </c>
      <c r="AS11" s="194">
        <v>-19.545000000000002</v>
      </c>
      <c r="AT11" s="194">
        <v>-9.3059999999999992</v>
      </c>
      <c r="AU11" s="194">
        <v>-13.781999999999996</v>
      </c>
      <c r="AV11" s="194"/>
      <c r="AW11" s="194">
        <v>-50.454000000000001</v>
      </c>
      <c r="AX11" s="194">
        <v>-22.440000000000005</v>
      </c>
      <c r="AY11" s="194">
        <v>-26.11</v>
      </c>
      <c r="AZ11" s="194">
        <v>-28.98299999999999</v>
      </c>
      <c r="BA11" s="194"/>
      <c r="BB11" s="194">
        <v>-22.431000000000001</v>
      </c>
      <c r="BC11" s="194">
        <v>-5.19</v>
      </c>
      <c r="BD11" s="194">
        <v>-0.92</v>
      </c>
      <c r="BE11" s="194">
        <v>-30.698</v>
      </c>
      <c r="BF11" s="194"/>
      <c r="BG11" s="194">
        <v>-20.501999999999999</v>
      </c>
      <c r="BH11" s="194">
        <v>-24.638000000000002</v>
      </c>
      <c r="BI11" s="194">
        <v>-19.885000000000002</v>
      </c>
      <c r="BJ11" s="194">
        <v>-27.36</v>
      </c>
      <c r="BK11" s="194"/>
      <c r="BL11" s="194">
        <v>-14.686999999999999</v>
      </c>
      <c r="BM11" s="194">
        <v>-5.6619999999999999</v>
      </c>
      <c r="BN11" s="194">
        <v>-12.305999999999999</v>
      </c>
      <c r="BO11" s="194">
        <v>-9.4510000000000005</v>
      </c>
      <c r="BP11" s="194">
        <v>-12.157</v>
      </c>
      <c r="BQ11" s="264"/>
      <c r="BR11" s="194">
        <v>-167.744</v>
      </c>
      <c r="BS11" s="194">
        <v>-14.787000000000001</v>
      </c>
      <c r="BT11" s="194">
        <v>-63.341999999999999</v>
      </c>
      <c r="BU11" s="194">
        <v>-49.947000000000003</v>
      </c>
      <c r="BV11" s="264"/>
      <c r="BW11" s="194">
        <v>-169.30799999999999</v>
      </c>
      <c r="BX11" s="194">
        <v>-47.247999999999998</v>
      </c>
      <c r="BY11" s="194">
        <v>-29.710999999999999</v>
      </c>
      <c r="BZ11" s="194">
        <v>-50.725999999999999</v>
      </c>
      <c r="CA11" s="194"/>
      <c r="CB11" s="194">
        <v>-66.171000000000006</v>
      </c>
      <c r="CC11" s="194">
        <v>-147.238</v>
      </c>
      <c r="CD11" s="194">
        <v>-69.497</v>
      </c>
      <c r="CE11" s="194">
        <v>-43.817999999999998</v>
      </c>
      <c r="CF11" s="194"/>
      <c r="CG11" s="194">
        <v>-53.393999999999998</v>
      </c>
      <c r="CH11" s="194">
        <v>-86.989000000000004</v>
      </c>
      <c r="CI11" s="194">
        <v>-123.051</v>
      </c>
      <c r="CJ11" s="194">
        <v>-56.674999999999955</v>
      </c>
      <c r="CK11" s="264"/>
      <c r="CL11" s="194">
        <v>-37.588000000000001</v>
      </c>
      <c r="CM11" s="194">
        <v>-42.527999999999999</v>
      </c>
      <c r="CN11" s="194">
        <v>-96.662999999999997</v>
      </c>
      <c r="CO11" s="194">
        <v>-42.758000000000003</v>
      </c>
      <c r="CP11" s="264"/>
      <c r="CQ11" s="194">
        <v>-37.588000000000001</v>
      </c>
      <c r="CR11" s="194">
        <v>-42.527999999999999</v>
      </c>
      <c r="CS11" s="194">
        <v>-96.662999999999997</v>
      </c>
      <c r="CT11" s="194">
        <v>-42.758000000000003</v>
      </c>
      <c r="CU11" s="264"/>
      <c r="CV11" s="194">
        <v>-49.896000000000001</v>
      </c>
      <c r="CW11" s="194">
        <v>-287.05</v>
      </c>
      <c r="CX11" s="194">
        <v>-22.8</v>
      </c>
      <c r="CY11" s="194">
        <v>-42.616999999999997</v>
      </c>
      <c r="CZ11" s="264"/>
      <c r="DA11" s="194">
        <v>-49.896000000000001</v>
      </c>
      <c r="DB11" s="194">
        <v>-287</v>
      </c>
      <c r="DC11" s="194">
        <v>-22.800000000000011</v>
      </c>
      <c r="DD11" s="194">
        <v>-42.600000000000023</v>
      </c>
      <c r="DE11" s="264"/>
      <c r="DF11" s="188">
        <v>-80.900000000000006</v>
      </c>
      <c r="DG11" s="188">
        <v>-245.4</v>
      </c>
      <c r="DH11" s="188">
        <v>-99.099999999999966</v>
      </c>
      <c r="DI11" s="188">
        <v>-106.30000000000007</v>
      </c>
      <c r="DJ11" s="212"/>
      <c r="DK11" s="188">
        <v>-83</v>
      </c>
      <c r="DL11" s="188">
        <v>-21</v>
      </c>
      <c r="DM11" s="188">
        <v>-58</v>
      </c>
      <c r="DN11" s="188">
        <v>-70</v>
      </c>
      <c r="DO11" s="212"/>
      <c r="DP11" s="188">
        <v>-228</v>
      </c>
      <c r="DQ11" s="188">
        <v>-126</v>
      </c>
      <c r="DR11" s="188">
        <v>-115</v>
      </c>
      <c r="DS11" s="188"/>
    </row>
    <row r="12" spans="2:133" ht="15" customHeight="1" outlineLevel="1" x14ac:dyDescent="0.3">
      <c r="B12" s="60"/>
      <c r="C12" s="133" t="s">
        <v>241</v>
      </c>
      <c r="D12" s="194">
        <v>0.16900000000000001</v>
      </c>
      <c r="E12" s="194">
        <v>0.14699999999999999</v>
      </c>
      <c r="F12" s="194">
        <v>-0.27400000000000002</v>
      </c>
      <c r="G12" s="194">
        <v>0.47700000000000004</v>
      </c>
      <c r="H12" s="194"/>
      <c r="I12" s="194">
        <v>1.8939999999999999</v>
      </c>
      <c r="J12" s="194">
        <v>-1.4209999999999998</v>
      </c>
      <c r="K12" s="194">
        <v>0.50600000000000001</v>
      </c>
      <c r="L12" s="194">
        <v>6.9459999999999997</v>
      </c>
      <c r="M12" s="194"/>
      <c r="N12" s="194">
        <v>0.72499999999999998</v>
      </c>
      <c r="O12" s="194">
        <v>-1.7799999999999998</v>
      </c>
      <c r="P12" s="194">
        <v>-0.35</v>
      </c>
      <c r="Q12" s="194">
        <v>3.5129999999999999</v>
      </c>
      <c r="R12" s="194"/>
      <c r="S12" s="194">
        <v>-2.4460000000000002</v>
      </c>
      <c r="T12" s="194">
        <v>1.4720000000000002</v>
      </c>
      <c r="U12" s="194">
        <v>-1.6950000000000001</v>
      </c>
      <c r="V12" s="194">
        <v>-8.4999999999999964E-2</v>
      </c>
      <c r="W12" s="194"/>
      <c r="X12" s="194">
        <v>0.46200000000000002</v>
      </c>
      <c r="Y12" s="194">
        <v>0.83699999999999997</v>
      </c>
      <c r="Z12" s="194">
        <v>-1.147</v>
      </c>
      <c r="AA12" s="194">
        <v>9.4E-2</v>
      </c>
      <c r="AB12" s="194"/>
      <c r="AC12" s="194">
        <v>0.34300000000000003</v>
      </c>
      <c r="AD12" s="194">
        <v>7.5640000000000001</v>
      </c>
      <c r="AE12" s="194">
        <v>-1.5620000000000001</v>
      </c>
      <c r="AF12" s="194">
        <v>6.4189999999999996</v>
      </c>
      <c r="AG12" s="194"/>
      <c r="AH12" s="194">
        <v>-3.8980000000000001</v>
      </c>
      <c r="AI12" s="194">
        <v>3.4630000000000001</v>
      </c>
      <c r="AJ12" s="194">
        <v>-2.4449999999999998</v>
      </c>
      <c r="AK12" s="194">
        <v>7.68</v>
      </c>
      <c r="AL12" s="194"/>
      <c r="AM12" s="194">
        <v>-5.7560000000000002</v>
      </c>
      <c r="AN12" s="194">
        <v>1.2949999999999999</v>
      </c>
      <c r="AO12" s="194">
        <v>5.0860000000000003</v>
      </c>
      <c r="AP12" s="194">
        <v>7.2809999999999997</v>
      </c>
      <c r="AQ12" s="194"/>
      <c r="AR12" s="194">
        <v>-4.3739999999999997</v>
      </c>
      <c r="AS12" s="194">
        <v>5.1579999999999995</v>
      </c>
      <c r="AT12" s="194">
        <v>-7.8E-2</v>
      </c>
      <c r="AU12" s="194">
        <v>-1.1379999999999999</v>
      </c>
      <c r="AV12" s="194"/>
      <c r="AW12" s="194">
        <v>-0.41199999999999998</v>
      </c>
      <c r="AX12" s="194">
        <v>-3.343</v>
      </c>
      <c r="AY12" s="194">
        <v>-1.4350000000000001</v>
      </c>
      <c r="AZ12" s="194">
        <v>3.8590000000000004</v>
      </c>
      <c r="BA12" s="194"/>
      <c r="BB12" s="194">
        <v>4.01</v>
      </c>
      <c r="BC12" s="194">
        <v>1.9059999999999999</v>
      </c>
      <c r="BD12" s="194">
        <v>-2.2130000000000001</v>
      </c>
      <c r="BE12" s="194">
        <v>12.757999999999999</v>
      </c>
      <c r="BF12" s="194"/>
      <c r="BG12" s="194">
        <v>-8.3640000000000008</v>
      </c>
      <c r="BH12" s="194">
        <v>9.91</v>
      </c>
      <c r="BI12" s="194">
        <v>-1.232</v>
      </c>
      <c r="BJ12" s="194">
        <v>21.454999999999998</v>
      </c>
      <c r="BK12" s="194"/>
      <c r="BL12" s="194">
        <v>-13.643000000000001</v>
      </c>
      <c r="BM12" s="194">
        <v>20.844999999999999</v>
      </c>
      <c r="BN12" s="194">
        <v>16.300999999999998</v>
      </c>
      <c r="BO12" s="194">
        <v>37.033000000000001</v>
      </c>
      <c r="BP12" s="194">
        <v>54.959000000000003</v>
      </c>
      <c r="BQ12" s="264"/>
      <c r="BR12" s="194">
        <v>-39.954999999999998</v>
      </c>
      <c r="BS12" s="194">
        <v>-11.063000000000001</v>
      </c>
      <c r="BT12" s="194">
        <v>30.367000000000001</v>
      </c>
      <c r="BU12" s="194">
        <v>-1.706</v>
      </c>
      <c r="BV12" s="264"/>
      <c r="BW12" s="194">
        <v>-43.921999999999997</v>
      </c>
      <c r="BX12" s="194">
        <v>-24.878</v>
      </c>
      <c r="BY12" s="194">
        <v>30.757000000000001</v>
      </c>
      <c r="BZ12" s="194">
        <v>-5.694</v>
      </c>
      <c r="CA12" s="194"/>
      <c r="CB12" s="194">
        <v>-29.347000000000001</v>
      </c>
      <c r="CC12" s="194">
        <v>-21.138000000000002</v>
      </c>
      <c r="CD12" s="194">
        <v>14.359</v>
      </c>
      <c r="CE12" s="194">
        <v>-16.739999999999998</v>
      </c>
      <c r="CF12" s="194"/>
      <c r="CG12" s="194">
        <v>52.180999999999997</v>
      </c>
      <c r="CH12" s="194">
        <v>-6.601</v>
      </c>
      <c r="CI12" s="194">
        <v>-5.0540000000000003</v>
      </c>
      <c r="CJ12" s="194">
        <v>46.959000000000003</v>
      </c>
      <c r="CK12" s="264"/>
      <c r="CL12" s="194">
        <v>52.34</v>
      </c>
      <c r="CM12" s="194">
        <v>-11.285</v>
      </c>
      <c r="CN12" s="194">
        <v>-5.5940000000000003</v>
      </c>
      <c r="CO12" s="194">
        <v>44.491</v>
      </c>
      <c r="CP12" s="264"/>
      <c r="CQ12" s="194">
        <v>52.34</v>
      </c>
      <c r="CR12" s="194">
        <v>-11.285</v>
      </c>
      <c r="CS12" s="194">
        <v>-5.5940000000000003</v>
      </c>
      <c r="CT12" s="194">
        <v>44.491</v>
      </c>
      <c r="CU12" s="264"/>
      <c r="CV12" s="194">
        <v>-5.5860000000000003</v>
      </c>
      <c r="CW12" s="194">
        <v>-32.503</v>
      </c>
      <c r="CX12" s="194">
        <v>-3.8690000000000002</v>
      </c>
      <c r="CY12" s="194">
        <v>20.49</v>
      </c>
      <c r="CZ12" s="264"/>
      <c r="DA12" s="194">
        <v>-5.5860000000000003</v>
      </c>
      <c r="DB12" s="194">
        <v>-32.6</v>
      </c>
      <c r="DC12" s="194">
        <v>-3.8999999999999986</v>
      </c>
      <c r="DD12" s="194">
        <v>20.5</v>
      </c>
      <c r="DE12" s="264"/>
      <c r="DF12" s="188">
        <v>-10.7</v>
      </c>
      <c r="DG12" s="188">
        <v>-4.0999999999999996</v>
      </c>
      <c r="DH12" s="188">
        <v>-4.8999999999999986</v>
      </c>
      <c r="DI12" s="188">
        <v>43.5</v>
      </c>
      <c r="DJ12" s="212"/>
      <c r="DK12" s="188">
        <v>-14</v>
      </c>
      <c r="DL12" s="188">
        <v>22</v>
      </c>
      <c r="DM12" s="188">
        <v>-24</v>
      </c>
      <c r="DN12" s="188">
        <v>51</v>
      </c>
      <c r="DO12" s="212"/>
      <c r="DP12" s="188">
        <v>-31</v>
      </c>
      <c r="DQ12" s="188">
        <v>22</v>
      </c>
      <c r="DR12" s="188">
        <v>-39</v>
      </c>
      <c r="DS12" s="188"/>
    </row>
    <row r="13" spans="2:133" ht="15" customHeight="1" outlineLevel="1" x14ac:dyDescent="0.3">
      <c r="B13" s="60"/>
      <c r="C13" s="133" t="s">
        <v>242</v>
      </c>
      <c r="D13" s="194">
        <v>1.67</v>
      </c>
      <c r="E13" s="194">
        <v>-2.2229999999999999</v>
      </c>
      <c r="F13" s="194">
        <v>-37.622999999999998</v>
      </c>
      <c r="G13" s="194">
        <v>-21.58</v>
      </c>
      <c r="H13" s="194"/>
      <c r="I13" s="194">
        <v>-3.3319999999999999</v>
      </c>
      <c r="J13" s="194">
        <v>-29.356999999999999</v>
      </c>
      <c r="K13" s="194">
        <v>-1.244</v>
      </c>
      <c r="L13" s="194">
        <v>-28.621000000000002</v>
      </c>
      <c r="M13" s="194"/>
      <c r="N13" s="194">
        <v>7.87</v>
      </c>
      <c r="O13" s="194">
        <v>-43.009</v>
      </c>
      <c r="P13" s="194">
        <v>-26.978999999999999</v>
      </c>
      <c r="Q13" s="194">
        <v>-59.79</v>
      </c>
      <c r="R13" s="194"/>
      <c r="S13" s="194">
        <v>-17.501999999999999</v>
      </c>
      <c r="T13" s="194">
        <v>70.611999999999995</v>
      </c>
      <c r="U13" s="194">
        <v>39.234999999999999</v>
      </c>
      <c r="V13" s="194">
        <v>34.817999999999998</v>
      </c>
      <c r="W13" s="194"/>
      <c r="X13" s="194">
        <v>-12.946</v>
      </c>
      <c r="Y13" s="194">
        <v>-46.687000000000005</v>
      </c>
      <c r="Z13" s="194">
        <v>-39.597999999999999</v>
      </c>
      <c r="AA13" s="194">
        <v>-3.76400000000001</v>
      </c>
      <c r="AB13" s="194"/>
      <c r="AC13" s="194">
        <v>7.8639999999999999</v>
      </c>
      <c r="AD13" s="194">
        <v>-86.427000000000007</v>
      </c>
      <c r="AE13" s="194">
        <v>-40.970999999999997</v>
      </c>
      <c r="AF13" s="194">
        <v>-39.654999999999987</v>
      </c>
      <c r="AG13" s="194"/>
      <c r="AH13" s="194">
        <v>12.762</v>
      </c>
      <c r="AI13" s="194">
        <v>-29.175000000000001</v>
      </c>
      <c r="AJ13" s="194">
        <v>-54.143000000000001</v>
      </c>
      <c r="AK13" s="194">
        <v>-1.1479999999999961</v>
      </c>
      <c r="AL13" s="194"/>
      <c r="AM13" s="194">
        <v>-53.521999999999998</v>
      </c>
      <c r="AN13" s="194">
        <v>-112.15800000000002</v>
      </c>
      <c r="AO13" s="194">
        <v>-36.634</v>
      </c>
      <c r="AP13" s="194">
        <v>24.088999999999999</v>
      </c>
      <c r="AQ13" s="194"/>
      <c r="AR13" s="194">
        <v>-51.634</v>
      </c>
      <c r="AS13" s="194">
        <v>-108.66699999999999</v>
      </c>
      <c r="AT13" s="194">
        <v>-106.348</v>
      </c>
      <c r="AU13" s="194">
        <v>7.5729999999999791</v>
      </c>
      <c r="AV13" s="194"/>
      <c r="AW13" s="194">
        <v>-140.63300000000001</v>
      </c>
      <c r="AX13" s="194">
        <v>-35.391999999999996</v>
      </c>
      <c r="AY13" s="194">
        <v>-202.07499999999999</v>
      </c>
      <c r="AZ13" s="194">
        <v>-3.5919999999999845</v>
      </c>
      <c r="BA13" s="194"/>
      <c r="BB13" s="194">
        <v>-46.094000000000001</v>
      </c>
      <c r="BC13" s="194">
        <v>-33.896999999999998</v>
      </c>
      <c r="BD13" s="194">
        <v>-5.4420000000000002</v>
      </c>
      <c r="BE13" s="194">
        <v>297.17</v>
      </c>
      <c r="BF13" s="194"/>
      <c r="BG13" s="194">
        <v>-89.927000000000007</v>
      </c>
      <c r="BH13" s="194">
        <v>-251.22200000000001</v>
      </c>
      <c r="BI13" s="194">
        <v>-156.87200000000001</v>
      </c>
      <c r="BJ13" s="194">
        <v>141.38</v>
      </c>
      <c r="BK13" s="194"/>
      <c r="BL13" s="194">
        <v>69.393000000000001</v>
      </c>
      <c r="BM13" s="194">
        <v>-97.093000000000004</v>
      </c>
      <c r="BN13" s="194">
        <v>-119.72</v>
      </c>
      <c r="BO13" s="194">
        <v>14.256</v>
      </c>
      <c r="BP13" s="194">
        <v>477.50099999999998</v>
      </c>
      <c r="BQ13" s="264"/>
      <c r="BR13" s="194">
        <v>232.42099999999999</v>
      </c>
      <c r="BS13" s="194">
        <v>-623.803</v>
      </c>
      <c r="BT13" s="194">
        <v>-9.3879999999999999</v>
      </c>
      <c r="BU13" s="194">
        <v>85.57</v>
      </c>
      <c r="BV13" s="264"/>
      <c r="BW13" s="194">
        <v>-360.75400000000002</v>
      </c>
      <c r="BX13" s="194">
        <v>-244.34800000000001</v>
      </c>
      <c r="BY13" s="194">
        <v>-100.94499999999999</v>
      </c>
      <c r="BZ13" s="194">
        <v>-56.869</v>
      </c>
      <c r="CA13" s="194"/>
      <c r="CB13" s="194">
        <v>-84.674000000000007</v>
      </c>
      <c r="CC13" s="194">
        <v>303.32799999999997</v>
      </c>
      <c r="CD13" s="194">
        <v>-3.2149999999999999</v>
      </c>
      <c r="CE13" s="194">
        <v>-433.68900000000002</v>
      </c>
      <c r="CF13" s="194"/>
      <c r="CG13" s="194">
        <v>-156.25899999999999</v>
      </c>
      <c r="CH13" s="194">
        <v>-47.323</v>
      </c>
      <c r="CI13" s="194">
        <v>-589.351</v>
      </c>
      <c r="CJ13" s="194">
        <v>-1205.431</v>
      </c>
      <c r="CK13" s="264"/>
      <c r="CL13" s="194">
        <v>31.853999999999999</v>
      </c>
      <c r="CM13" s="194">
        <v>-44.033000000000001</v>
      </c>
      <c r="CN13" s="194">
        <v>-458.17200000000003</v>
      </c>
      <c r="CO13" s="194">
        <v>-933.16899999999998</v>
      </c>
      <c r="CP13" s="264"/>
      <c r="CQ13" s="194">
        <v>31.853999999999999</v>
      </c>
      <c r="CR13" s="194">
        <v>-44.033000000000001</v>
      </c>
      <c r="CS13" s="194">
        <v>-458.17200000000003</v>
      </c>
      <c r="CT13" s="264">
        <v>-1051.019</v>
      </c>
      <c r="CU13" s="264"/>
      <c r="CV13" s="194">
        <v>-494.80099999999999</v>
      </c>
      <c r="CW13" s="194">
        <v>91.242000000000004</v>
      </c>
      <c r="CX13" s="194">
        <v>973.59900000000005</v>
      </c>
      <c r="CY13" s="194">
        <v>128.102</v>
      </c>
      <c r="CZ13" s="264"/>
      <c r="DA13" s="194">
        <v>-494.80099999999999</v>
      </c>
      <c r="DB13" s="194">
        <v>91.2</v>
      </c>
      <c r="DC13" s="194">
        <v>973.6</v>
      </c>
      <c r="DD13" s="194">
        <v>245.89999999999998</v>
      </c>
      <c r="DE13" s="264"/>
      <c r="DF13" s="188">
        <v>-1.6</v>
      </c>
      <c r="DG13" s="188">
        <v>171.4</v>
      </c>
      <c r="DH13" s="188">
        <v>-61.600000000000009</v>
      </c>
      <c r="DI13" s="188">
        <v>131.19999999999999</v>
      </c>
      <c r="DJ13" s="212"/>
      <c r="DK13" s="188">
        <v>-158</v>
      </c>
      <c r="DL13" s="188">
        <v>-728</v>
      </c>
      <c r="DM13" s="188">
        <v>-181</v>
      </c>
      <c r="DN13" s="188">
        <v>-600</v>
      </c>
      <c r="DO13" s="212"/>
      <c r="DP13" s="188">
        <v>-115</v>
      </c>
      <c r="DQ13" s="188">
        <v>-460</v>
      </c>
      <c r="DR13" s="188">
        <v>422</v>
      </c>
      <c r="DS13" s="188"/>
    </row>
    <row r="14" spans="2:133" ht="15" customHeight="1" outlineLevel="1" x14ac:dyDescent="0.3">
      <c r="B14" s="60"/>
      <c r="C14" s="133" t="s">
        <v>243</v>
      </c>
      <c r="D14" s="194">
        <v>-8.1709999999999994</v>
      </c>
      <c r="E14" s="194">
        <v>-4.5670000000000002</v>
      </c>
      <c r="F14" s="194">
        <v>-6.6390000000000002</v>
      </c>
      <c r="G14" s="194">
        <v>6.9749999999999996</v>
      </c>
      <c r="H14" s="194"/>
      <c r="I14" s="194">
        <v>-7.335</v>
      </c>
      <c r="J14" s="194">
        <v>5.2869999999999999</v>
      </c>
      <c r="K14" s="194">
        <v>-14.162000000000001</v>
      </c>
      <c r="L14" s="194">
        <v>0.8230000000000004</v>
      </c>
      <c r="M14" s="194"/>
      <c r="N14" s="194">
        <v>-34.835999999999999</v>
      </c>
      <c r="O14" s="194">
        <v>22.851999999999997</v>
      </c>
      <c r="P14" s="194">
        <v>-19.431999999999999</v>
      </c>
      <c r="Q14" s="194">
        <v>16.551000000000002</v>
      </c>
      <c r="R14" s="194"/>
      <c r="S14" s="194">
        <v>0.66</v>
      </c>
      <c r="T14" s="194">
        <v>5.4639999999999995</v>
      </c>
      <c r="U14" s="194">
        <v>9.9689999999999994</v>
      </c>
      <c r="V14" s="194">
        <v>1.9759999999999991</v>
      </c>
      <c r="W14" s="194"/>
      <c r="X14" s="194">
        <v>-8.718</v>
      </c>
      <c r="Y14" s="194">
        <v>-5.4329999999999998</v>
      </c>
      <c r="Z14" s="194">
        <v>-16.876000000000001</v>
      </c>
      <c r="AA14" s="194">
        <v>3.0760000000000005</v>
      </c>
      <c r="AB14" s="194"/>
      <c r="AC14" s="194">
        <v>-12.488</v>
      </c>
      <c r="AD14" s="194">
        <v>4.302999999999999</v>
      </c>
      <c r="AE14" s="194">
        <v>-15.224</v>
      </c>
      <c r="AF14" s="194">
        <v>6.1439999999999984</v>
      </c>
      <c r="AG14" s="194"/>
      <c r="AH14" s="194">
        <v>4.282</v>
      </c>
      <c r="AI14" s="194">
        <v>-16.459</v>
      </c>
      <c r="AJ14" s="194">
        <v>-70.397000000000006</v>
      </c>
      <c r="AK14" s="194">
        <v>-20.259</v>
      </c>
      <c r="AL14" s="194"/>
      <c r="AM14" s="194">
        <v>-27.305</v>
      </c>
      <c r="AN14" s="194">
        <v>-12.292000000000002</v>
      </c>
      <c r="AO14" s="194">
        <v>15.288</v>
      </c>
      <c r="AP14" s="194">
        <v>-57.741</v>
      </c>
      <c r="AQ14" s="194"/>
      <c r="AR14" s="194">
        <v>-20.164000000000001</v>
      </c>
      <c r="AS14" s="194">
        <v>52.25</v>
      </c>
      <c r="AT14" s="194">
        <v>27.268000000000001</v>
      </c>
      <c r="AU14" s="194">
        <v>-7.6839999999999975</v>
      </c>
      <c r="AV14" s="194"/>
      <c r="AW14" s="194">
        <v>-35.18</v>
      </c>
      <c r="AX14" s="194">
        <v>51.573999999999998</v>
      </c>
      <c r="AY14" s="194">
        <v>-1.262</v>
      </c>
      <c r="AZ14" s="194">
        <v>-8.6020000000000003</v>
      </c>
      <c r="BA14" s="194"/>
      <c r="BB14" s="194">
        <v>-1.4890000000000001</v>
      </c>
      <c r="BC14" s="194">
        <v>13.285</v>
      </c>
      <c r="BD14" s="194">
        <v>-4.3879999999999999</v>
      </c>
      <c r="BE14" s="194">
        <v>-43.177</v>
      </c>
      <c r="BF14" s="194"/>
      <c r="BG14" s="194">
        <v>9.3350000000000009</v>
      </c>
      <c r="BH14" s="194">
        <v>51.905000000000001</v>
      </c>
      <c r="BI14" s="194">
        <v>-42.68</v>
      </c>
      <c r="BJ14" s="194">
        <v>-57.213999999999999</v>
      </c>
      <c r="BK14" s="194"/>
      <c r="BL14" s="194">
        <v>44.314</v>
      </c>
      <c r="BM14" s="194">
        <v>-2.7610000000000001</v>
      </c>
      <c r="BN14" s="194">
        <v>-25.497</v>
      </c>
      <c r="BO14" s="194">
        <v>-11.928000000000001</v>
      </c>
      <c r="BP14" s="194">
        <v>35.930999999999997</v>
      </c>
      <c r="BQ14" s="264"/>
      <c r="BR14" s="194">
        <v>-97.584999999999994</v>
      </c>
      <c r="BS14" s="194">
        <v>77.573999999999998</v>
      </c>
      <c r="BT14" s="194">
        <v>17.716000000000001</v>
      </c>
      <c r="BU14" s="194">
        <v>-63.832000000000001</v>
      </c>
      <c r="BV14" s="264"/>
      <c r="BW14" s="194">
        <v>-78.665999999999997</v>
      </c>
      <c r="BX14" s="194">
        <v>-4.4420000000000002</v>
      </c>
      <c r="BY14" s="194">
        <v>-12.113</v>
      </c>
      <c r="BZ14" s="194">
        <v>16.533000000000001</v>
      </c>
      <c r="CA14" s="194"/>
      <c r="CB14" s="194">
        <v>-36.133000000000003</v>
      </c>
      <c r="CC14" s="194">
        <v>24.373000000000001</v>
      </c>
      <c r="CD14" s="194">
        <v>-357.90899999999999</v>
      </c>
      <c r="CE14" s="194">
        <v>-209.619</v>
      </c>
      <c r="CF14" s="194"/>
      <c r="CG14" s="194">
        <v>-122.937</v>
      </c>
      <c r="CH14" s="194">
        <v>-157.31899999999999</v>
      </c>
      <c r="CI14" s="194">
        <v>-229.65700000000001</v>
      </c>
      <c r="CJ14" s="194">
        <v>-150.91999999999996</v>
      </c>
      <c r="CK14" s="264"/>
      <c r="CL14" s="194">
        <v>-5.617</v>
      </c>
      <c r="CM14" s="194">
        <v>-199.90899999999999</v>
      </c>
      <c r="CN14" s="194">
        <v>-146.15700000000001</v>
      </c>
      <c r="CO14" s="194">
        <v>-74.524000000000001</v>
      </c>
      <c r="CP14" s="264"/>
      <c r="CQ14" s="194">
        <v>-5.617</v>
      </c>
      <c r="CR14" s="194">
        <v>-199.90899999999999</v>
      </c>
      <c r="CS14" s="194">
        <v>-146.15700000000001</v>
      </c>
      <c r="CT14" s="194">
        <v>-74.524000000000001</v>
      </c>
      <c r="CU14" s="264"/>
      <c r="CV14" s="194">
        <v>-256.14699999999999</v>
      </c>
      <c r="CW14" s="194">
        <v>-644.32299999999998</v>
      </c>
      <c r="CX14" s="194">
        <v>555.26300000000003</v>
      </c>
      <c r="CY14" s="194">
        <v>731.98</v>
      </c>
      <c r="CZ14" s="264"/>
      <c r="DA14" s="194">
        <v>-256.14699999999999</v>
      </c>
      <c r="DB14" s="194">
        <v>-644.4</v>
      </c>
      <c r="DC14" s="194">
        <v>555.29999999999995</v>
      </c>
      <c r="DD14" s="194">
        <v>732</v>
      </c>
      <c r="DE14" s="264"/>
      <c r="DF14" s="188">
        <v>-61.7</v>
      </c>
      <c r="DG14" s="188">
        <v>148.1</v>
      </c>
      <c r="DH14" s="188">
        <v>42.5</v>
      </c>
      <c r="DI14" s="188">
        <v>143.30000000000001</v>
      </c>
      <c r="DJ14" s="212"/>
      <c r="DK14" s="188">
        <v>-208</v>
      </c>
      <c r="DL14" s="188">
        <v>376</v>
      </c>
      <c r="DM14" s="188">
        <v>-462</v>
      </c>
      <c r="DN14" s="188">
        <v>118</v>
      </c>
      <c r="DO14" s="212"/>
      <c r="DP14" s="188">
        <v>-1140</v>
      </c>
      <c r="DQ14" s="188">
        <v>-166</v>
      </c>
      <c r="DR14" s="188">
        <v>813</v>
      </c>
      <c r="DS14" s="188"/>
    </row>
    <row r="15" spans="2:133" ht="26.1" customHeight="1" outlineLevel="1" x14ac:dyDescent="0.3">
      <c r="B15" s="60"/>
      <c r="C15" s="134" t="s">
        <v>244</v>
      </c>
      <c r="D15" s="194">
        <v>14.214</v>
      </c>
      <c r="E15" s="194">
        <v>9.4410000000000007</v>
      </c>
      <c r="F15" s="194">
        <v>39.673000000000002</v>
      </c>
      <c r="G15" s="194">
        <v>2.6550000000000011</v>
      </c>
      <c r="H15" s="194"/>
      <c r="I15" s="194">
        <v>-7.4960000000000004</v>
      </c>
      <c r="J15" s="194">
        <v>18.163</v>
      </c>
      <c r="K15" s="194">
        <v>2.2410000000000001</v>
      </c>
      <c r="L15" s="194">
        <v>22.658000000000001</v>
      </c>
      <c r="M15" s="194"/>
      <c r="N15" s="194">
        <v>6.907</v>
      </c>
      <c r="O15" s="194">
        <v>16.667999999999999</v>
      </c>
      <c r="P15" s="194">
        <v>-12.449</v>
      </c>
      <c r="Q15" s="194">
        <v>58.323</v>
      </c>
      <c r="R15" s="194"/>
      <c r="S15" s="194">
        <v>-70.617999999999995</v>
      </c>
      <c r="T15" s="194">
        <v>12.631999999999998</v>
      </c>
      <c r="U15" s="194">
        <v>34.149000000000001</v>
      </c>
      <c r="V15" s="194">
        <v>6.8889999999999993</v>
      </c>
      <c r="W15" s="194"/>
      <c r="X15" s="194">
        <v>2.282</v>
      </c>
      <c r="Y15" s="194">
        <v>40.626000000000005</v>
      </c>
      <c r="Z15" s="194">
        <v>17.21</v>
      </c>
      <c r="AA15" s="194">
        <v>28.243000000000002</v>
      </c>
      <c r="AB15" s="194"/>
      <c r="AC15" s="194">
        <v>-92.915999999999997</v>
      </c>
      <c r="AD15" s="194">
        <v>113.553</v>
      </c>
      <c r="AE15" s="194">
        <v>-80.665000000000006</v>
      </c>
      <c r="AF15" s="194">
        <v>91.524000000000001</v>
      </c>
      <c r="AG15" s="194"/>
      <c r="AH15" s="194">
        <v>-76.126999999999995</v>
      </c>
      <c r="AI15" s="194">
        <v>120.98599999999999</v>
      </c>
      <c r="AJ15" s="194">
        <v>3.133</v>
      </c>
      <c r="AK15" s="194">
        <v>104.86500000000001</v>
      </c>
      <c r="AL15" s="194"/>
      <c r="AM15" s="194">
        <v>-22.712</v>
      </c>
      <c r="AN15" s="194">
        <v>117.378</v>
      </c>
      <c r="AO15" s="194">
        <v>-25.577999999999999</v>
      </c>
      <c r="AP15" s="194">
        <v>95.485000000000014</v>
      </c>
      <c r="AQ15" s="194"/>
      <c r="AR15" s="194">
        <v>-18.102</v>
      </c>
      <c r="AS15" s="194">
        <v>55.260000000000005</v>
      </c>
      <c r="AT15" s="194">
        <v>-7.7149999999999999</v>
      </c>
      <c r="AU15" s="194">
        <v>50.635000000000005</v>
      </c>
      <c r="AV15" s="194"/>
      <c r="AW15" s="194">
        <v>-11.351000000000001</v>
      </c>
      <c r="AX15" s="194">
        <v>52.04</v>
      </c>
      <c r="AY15" s="194">
        <v>44.072000000000003</v>
      </c>
      <c r="AZ15" s="194">
        <v>67.051000000000016</v>
      </c>
      <c r="BA15" s="194"/>
      <c r="BB15" s="194">
        <v>-126.56399999999999</v>
      </c>
      <c r="BC15" s="194">
        <v>135.96100000000001</v>
      </c>
      <c r="BD15" s="194">
        <v>40.585000000000001</v>
      </c>
      <c r="BE15" s="194">
        <v>29.994</v>
      </c>
      <c r="BF15" s="194"/>
      <c r="BG15" s="194">
        <v>54.389000000000003</v>
      </c>
      <c r="BH15" s="194">
        <v>374.57900000000001</v>
      </c>
      <c r="BI15" s="194">
        <v>174.30500000000001</v>
      </c>
      <c r="BJ15" s="194">
        <v>-106.71800000000002</v>
      </c>
      <c r="BK15" s="194"/>
      <c r="BL15" s="194">
        <v>-1.333</v>
      </c>
      <c r="BM15" s="194">
        <v>116.979</v>
      </c>
      <c r="BN15" s="194">
        <v>369.87900000000002</v>
      </c>
      <c r="BO15" s="194">
        <v>-231.31800000000001</v>
      </c>
      <c r="BP15" s="194">
        <v>-398.48700000000002</v>
      </c>
      <c r="BQ15" s="264"/>
      <c r="BR15" s="194">
        <v>99.165999999999997</v>
      </c>
      <c r="BS15" s="194">
        <v>444.649</v>
      </c>
      <c r="BT15" s="194">
        <v>97.349000000000004</v>
      </c>
      <c r="BU15" s="194">
        <v>8.9930000000000003</v>
      </c>
      <c r="BV15" s="264"/>
      <c r="BW15" s="194">
        <v>376.94299999999998</v>
      </c>
      <c r="BX15" s="194">
        <v>485.69400000000002</v>
      </c>
      <c r="BY15" s="194">
        <v>-166.303</v>
      </c>
      <c r="BZ15" s="194">
        <v>193.23699999999999</v>
      </c>
      <c r="CA15" s="194"/>
      <c r="CB15" s="194">
        <v>95.034999999999997</v>
      </c>
      <c r="CC15" s="194">
        <v>97.522000000000006</v>
      </c>
      <c r="CD15" s="194">
        <v>531.26099999999997</v>
      </c>
      <c r="CE15" s="194">
        <v>186.893</v>
      </c>
      <c r="CF15" s="194"/>
      <c r="CG15" s="194">
        <v>347.416</v>
      </c>
      <c r="CH15" s="194">
        <v>400.57499999999999</v>
      </c>
      <c r="CI15" s="194">
        <v>683.88400000000001</v>
      </c>
      <c r="CJ15" s="194">
        <v>1372.35</v>
      </c>
      <c r="CK15" s="264"/>
      <c r="CL15" s="194">
        <v>187.595</v>
      </c>
      <c r="CM15" s="194">
        <v>173.953</v>
      </c>
      <c r="CN15" s="194">
        <v>703.47400000000005</v>
      </c>
      <c r="CO15" s="264">
        <v>1018.058</v>
      </c>
      <c r="CP15" s="264"/>
      <c r="CQ15" s="194">
        <v>187.595</v>
      </c>
      <c r="CR15" s="194">
        <v>173.953</v>
      </c>
      <c r="CS15" s="264">
        <v>703.47400000000005</v>
      </c>
      <c r="CT15" s="264">
        <v>1018.058</v>
      </c>
      <c r="CU15" s="264"/>
      <c r="CV15" s="194">
        <v>300.411</v>
      </c>
      <c r="CW15" s="194">
        <v>-1024.6179999999999</v>
      </c>
      <c r="CX15" s="264">
        <v>-1544.1320000000001</v>
      </c>
      <c r="CY15" s="264">
        <v>-1109.3440000000001</v>
      </c>
      <c r="CZ15" s="264"/>
      <c r="DA15" s="194">
        <v>300.411</v>
      </c>
      <c r="DB15" s="194">
        <v>-1024.5999999999999</v>
      </c>
      <c r="DC15" s="264">
        <v>-1544.1000000000001</v>
      </c>
      <c r="DD15" s="264">
        <v>-1109.3999999999996</v>
      </c>
      <c r="DE15" s="264"/>
      <c r="DF15" s="212">
        <v>790.7</v>
      </c>
      <c r="DG15" s="212">
        <v>-10.9</v>
      </c>
      <c r="DH15" s="212">
        <v>65.700000000000045</v>
      </c>
      <c r="DI15" s="212">
        <v>-119.60000000000014</v>
      </c>
      <c r="DJ15" s="212"/>
      <c r="DK15" s="212">
        <v>462</v>
      </c>
      <c r="DL15" s="212">
        <v>681</v>
      </c>
      <c r="DM15" s="212">
        <v>419</v>
      </c>
      <c r="DN15" s="212">
        <v>266</v>
      </c>
      <c r="DO15" s="212"/>
      <c r="DP15" s="188">
        <v>873</v>
      </c>
      <c r="DQ15" s="212">
        <v>291</v>
      </c>
      <c r="DR15" s="212">
        <v>162</v>
      </c>
      <c r="DS15" s="212"/>
    </row>
    <row r="16" spans="2:133" ht="15" customHeight="1" outlineLevel="1" x14ac:dyDescent="0.3">
      <c r="B16" s="60"/>
      <c r="C16" s="133" t="s">
        <v>245</v>
      </c>
      <c r="D16" s="194">
        <v>-0.63</v>
      </c>
      <c r="E16" s="194">
        <v>0.442</v>
      </c>
      <c r="F16" s="194">
        <v>-0.04</v>
      </c>
      <c r="G16" s="194">
        <v>0.34400000000000003</v>
      </c>
      <c r="H16" s="194"/>
      <c r="I16" s="194">
        <v>-1.827</v>
      </c>
      <c r="J16" s="194">
        <v>1.31</v>
      </c>
      <c r="K16" s="194">
        <v>-0.68899999999999995</v>
      </c>
      <c r="L16" s="194">
        <v>1.0880000000000001</v>
      </c>
      <c r="M16" s="194"/>
      <c r="N16" s="194">
        <v>-0.82299999999999995</v>
      </c>
      <c r="O16" s="194">
        <v>-4.3000000000000038E-2</v>
      </c>
      <c r="P16" s="194">
        <v>-0.372</v>
      </c>
      <c r="Q16" s="194">
        <v>1.476</v>
      </c>
      <c r="R16" s="194"/>
      <c r="S16" s="194">
        <v>-1.522</v>
      </c>
      <c r="T16" s="194">
        <v>-2.2309999999999999</v>
      </c>
      <c r="U16" s="194">
        <v>-0.23499999999999999</v>
      </c>
      <c r="V16" s="194">
        <v>1.8290000000000002</v>
      </c>
      <c r="W16" s="194"/>
      <c r="X16" s="194">
        <v>-5.7000000000000002E-2</v>
      </c>
      <c r="Y16" s="194">
        <v>-1.4830000000000001</v>
      </c>
      <c r="Z16" s="194">
        <v>1.1639999999999999</v>
      </c>
      <c r="AA16" s="194">
        <v>2.625</v>
      </c>
      <c r="AB16" s="194"/>
      <c r="AC16" s="194">
        <v>-1.575</v>
      </c>
      <c r="AD16" s="194">
        <v>-0.32499999999999996</v>
      </c>
      <c r="AE16" s="194">
        <v>-1.399</v>
      </c>
      <c r="AF16" s="194">
        <v>1.776</v>
      </c>
      <c r="AG16" s="194"/>
      <c r="AH16" s="194">
        <v>-1.6739999999999999</v>
      </c>
      <c r="AI16" s="194">
        <v>-0.13100000000000001</v>
      </c>
      <c r="AJ16" s="194">
        <v>1.236</v>
      </c>
      <c r="AK16" s="194">
        <v>4.3949999999999996</v>
      </c>
      <c r="AL16" s="194"/>
      <c r="AM16" s="194">
        <v>-2.4300000000000002</v>
      </c>
      <c r="AN16" s="194">
        <v>0.13800000000000034</v>
      </c>
      <c r="AO16" s="194">
        <v>-0.47399999999999998</v>
      </c>
      <c r="AP16" s="194">
        <v>2.7810000000000001</v>
      </c>
      <c r="AQ16" s="194"/>
      <c r="AR16" s="194">
        <v>-2.34</v>
      </c>
      <c r="AS16" s="194">
        <v>1.476</v>
      </c>
      <c r="AT16" s="194">
        <v>-10.664</v>
      </c>
      <c r="AU16" s="194">
        <v>10.391</v>
      </c>
      <c r="AV16" s="194"/>
      <c r="AW16" s="194">
        <v>4.0659999999999998</v>
      </c>
      <c r="AX16" s="194">
        <v>-39.085000000000001</v>
      </c>
      <c r="AY16" s="194">
        <v>-3.359</v>
      </c>
      <c r="AZ16" s="194">
        <v>-6.9919999999999973</v>
      </c>
      <c r="BA16" s="194"/>
      <c r="BB16" s="194">
        <v>-2.851</v>
      </c>
      <c r="BC16" s="194">
        <v>-0.91700000000000004</v>
      </c>
      <c r="BD16" s="194">
        <v>-6.9960000000000004</v>
      </c>
      <c r="BE16" s="194">
        <v>4.1820000000000004</v>
      </c>
      <c r="BF16" s="194"/>
      <c r="BG16" s="194">
        <v>5.391</v>
      </c>
      <c r="BH16" s="194">
        <v>2.0209999999999999</v>
      </c>
      <c r="BI16" s="194">
        <v>-4.4290000000000003</v>
      </c>
      <c r="BJ16" s="194">
        <v>20.591000000000001</v>
      </c>
      <c r="BK16" s="194"/>
      <c r="BL16" s="194">
        <v>-8.5850000000000009</v>
      </c>
      <c r="BM16" s="194">
        <v>11.821</v>
      </c>
      <c r="BN16" s="194">
        <v>8.2829999999999995</v>
      </c>
      <c r="BO16" s="194">
        <v>-1.506</v>
      </c>
      <c r="BP16" s="194">
        <v>16.036999999999999</v>
      </c>
      <c r="BQ16" s="264"/>
      <c r="BR16" s="194">
        <v>-9.3170000000000002</v>
      </c>
      <c r="BS16" s="194">
        <v>21.981000000000002</v>
      </c>
      <c r="BT16" s="194">
        <v>-16.882999999999999</v>
      </c>
      <c r="BU16" s="194">
        <v>-5.6779999999999999</v>
      </c>
      <c r="BV16" s="264"/>
      <c r="BW16" s="194">
        <v>8.7639999999999993</v>
      </c>
      <c r="BX16" s="194">
        <v>-16.408000000000001</v>
      </c>
      <c r="BY16" s="194">
        <v>3.508</v>
      </c>
      <c r="BZ16" s="194">
        <v>7.5940000000000003</v>
      </c>
      <c r="CA16" s="194"/>
      <c r="CB16" s="194">
        <v>-26.902999999999999</v>
      </c>
      <c r="CC16" s="194">
        <v>9.3949999999999996</v>
      </c>
      <c r="CD16" s="194">
        <v>16.745000000000001</v>
      </c>
      <c r="CE16" s="194">
        <v>-8.91</v>
      </c>
      <c r="CF16" s="194"/>
      <c r="CG16" s="194">
        <v>-3.24</v>
      </c>
      <c r="CH16" s="194">
        <v>-16.268000000000001</v>
      </c>
      <c r="CI16" s="194">
        <v>29.067</v>
      </c>
      <c r="CJ16" s="194">
        <v>-69.049000000000007</v>
      </c>
      <c r="CK16" s="264"/>
      <c r="CL16" s="194">
        <v>-1.111</v>
      </c>
      <c r="CM16" s="194">
        <v>-16.035</v>
      </c>
      <c r="CN16" s="194">
        <v>26.536000000000001</v>
      </c>
      <c r="CO16" s="194">
        <v>-58.338999999999999</v>
      </c>
      <c r="CP16" s="264"/>
      <c r="CQ16" s="194">
        <v>-1.111</v>
      </c>
      <c r="CR16" s="194">
        <v>-16.035</v>
      </c>
      <c r="CS16" s="194">
        <v>26.536000000000001</v>
      </c>
      <c r="CT16" s="194">
        <v>-58.338999999999999</v>
      </c>
      <c r="CU16" s="264"/>
      <c r="CV16" s="194">
        <v>-28.859000000000002</v>
      </c>
      <c r="CW16" s="194">
        <v>69.349999999999994</v>
      </c>
      <c r="CX16" s="194">
        <v>6.6139999999999999</v>
      </c>
      <c r="CY16" s="194">
        <v>-19.167999999999999</v>
      </c>
      <c r="CZ16" s="264"/>
      <c r="DA16" s="194">
        <v>-28.859000000000002</v>
      </c>
      <c r="DB16" s="194">
        <v>69.400000000000006</v>
      </c>
      <c r="DC16" s="194">
        <v>6.6000000000000014</v>
      </c>
      <c r="DD16" s="194">
        <v>-19.200000000000003</v>
      </c>
      <c r="DE16" s="264"/>
      <c r="DF16" s="188">
        <v>-1.7</v>
      </c>
      <c r="DG16" s="188">
        <v>-14.6</v>
      </c>
      <c r="DH16" s="188">
        <v>5.5</v>
      </c>
      <c r="DI16" s="188">
        <v>-13.3</v>
      </c>
      <c r="DJ16" s="212"/>
      <c r="DK16" s="188">
        <v>-6</v>
      </c>
      <c r="DL16" s="188">
        <v>9</v>
      </c>
      <c r="DM16" s="188">
        <v>12</v>
      </c>
      <c r="DN16" s="188">
        <v>8</v>
      </c>
      <c r="DO16" s="212"/>
      <c r="DP16" s="188">
        <v>-29</v>
      </c>
      <c r="DQ16" s="188">
        <v>60</v>
      </c>
      <c r="DR16" s="188">
        <v>22</v>
      </c>
      <c r="DS16" s="188"/>
    </row>
    <row r="17" spans="2:124" ht="15" customHeight="1" outlineLevel="1" x14ac:dyDescent="0.3">
      <c r="B17" s="60"/>
      <c r="C17" s="133" t="s">
        <v>246</v>
      </c>
      <c r="D17" s="194">
        <v>-0.16500000000000001</v>
      </c>
      <c r="E17" s="194">
        <v>1.5000000000000013E-2</v>
      </c>
      <c r="F17" s="194">
        <v>-0.63</v>
      </c>
      <c r="G17" s="194">
        <v>-0.92599999999999993</v>
      </c>
      <c r="H17" s="194"/>
      <c r="I17" s="194">
        <v>-0.32500000000000001</v>
      </c>
      <c r="J17" s="194">
        <v>1.100000000000001E-2</v>
      </c>
      <c r="K17" s="194">
        <v>-0.499</v>
      </c>
      <c r="L17" s="194">
        <v>-1.675</v>
      </c>
      <c r="M17" s="194"/>
      <c r="N17" s="194">
        <v>-2.177</v>
      </c>
      <c r="O17" s="194">
        <v>-0.93199999999999994</v>
      </c>
      <c r="P17" s="194">
        <v>0.97399999999999998</v>
      </c>
      <c r="Q17" s="194">
        <v>1.2739999999999998</v>
      </c>
      <c r="R17" s="194"/>
      <c r="S17" s="194">
        <v>7.3769999999999998</v>
      </c>
      <c r="T17" s="194">
        <v>-6.6760000000000002</v>
      </c>
      <c r="U17" s="194">
        <v>-7.6999999999999999E-2</v>
      </c>
      <c r="V17" s="194">
        <v>6.6999999999999948E-2</v>
      </c>
      <c r="W17" s="194"/>
      <c r="X17" s="194">
        <v>0.502</v>
      </c>
      <c r="Y17" s="194">
        <v>2.5970000000000004</v>
      </c>
      <c r="Z17" s="194">
        <v>-1.8859999999999999</v>
      </c>
      <c r="AA17" s="194">
        <v>-2.93</v>
      </c>
      <c r="AB17" s="194"/>
      <c r="AC17" s="194">
        <v>-0.115</v>
      </c>
      <c r="AD17" s="194">
        <v>-1.169</v>
      </c>
      <c r="AE17" s="194">
        <v>1.1180000000000001</v>
      </c>
      <c r="AF17" s="194">
        <v>-2.7629999999999999</v>
      </c>
      <c r="AG17" s="194"/>
      <c r="AH17" s="194">
        <v>2.258</v>
      </c>
      <c r="AI17" s="194">
        <v>-1.698</v>
      </c>
      <c r="AJ17" s="194">
        <v>-1.0209999999999999</v>
      </c>
      <c r="AK17" s="194">
        <v>0.29400000000000004</v>
      </c>
      <c r="AL17" s="194"/>
      <c r="AM17" s="194">
        <v>-1.409</v>
      </c>
      <c r="AN17" s="194">
        <v>-6.3630000000000004</v>
      </c>
      <c r="AO17" s="194">
        <v>8.5519999999999996</v>
      </c>
      <c r="AP17" s="194">
        <v>0.56299999999999994</v>
      </c>
      <c r="AQ17" s="194"/>
      <c r="AR17" s="194">
        <v>17.797000000000001</v>
      </c>
      <c r="AS17" s="194">
        <v>6.6630000000000003</v>
      </c>
      <c r="AT17" s="194">
        <v>-3.778</v>
      </c>
      <c r="AU17" s="194">
        <v>-6.8239999999999981</v>
      </c>
      <c r="AV17" s="194"/>
      <c r="AW17" s="194">
        <v>-10.593999999999999</v>
      </c>
      <c r="AX17" s="194">
        <v>7.2439999999999998</v>
      </c>
      <c r="AY17" s="194">
        <v>-4.5110000000000001</v>
      </c>
      <c r="AZ17" s="194">
        <v>0.69899999999999984</v>
      </c>
      <c r="BA17" s="194"/>
      <c r="BB17" s="194">
        <v>-3.593</v>
      </c>
      <c r="BC17" s="194">
        <v>7.2480000000000002</v>
      </c>
      <c r="BD17" s="194">
        <v>-7.5279999999999996</v>
      </c>
      <c r="BE17" s="194">
        <v>16.771000000000001</v>
      </c>
      <c r="BF17" s="194"/>
      <c r="BG17" s="194">
        <v>-6.1609999999999996</v>
      </c>
      <c r="BH17" s="194">
        <v>-13.942</v>
      </c>
      <c r="BI17" s="194">
        <v>-2.4420000000000002</v>
      </c>
      <c r="BJ17" s="194">
        <v>-11.058</v>
      </c>
      <c r="BK17" s="194"/>
      <c r="BL17" s="194">
        <v>5.8479999999999999</v>
      </c>
      <c r="BM17" s="194">
        <v>13.962</v>
      </c>
      <c r="BN17" s="194">
        <v>-9.8710000000000004</v>
      </c>
      <c r="BO17" s="194">
        <v>3.1779999999999999</v>
      </c>
      <c r="BP17" s="194">
        <v>4.1900000000000004</v>
      </c>
      <c r="BQ17" s="264"/>
      <c r="BR17" s="194">
        <v>-2.1779999999999999</v>
      </c>
      <c r="BS17" s="194">
        <v>-9.9309999999999992</v>
      </c>
      <c r="BT17" s="194">
        <v>0.83</v>
      </c>
      <c r="BU17" s="194">
        <v>22.626000000000001</v>
      </c>
      <c r="BV17" s="264"/>
      <c r="BW17" s="194">
        <v>-2.4729999999999999</v>
      </c>
      <c r="BX17" s="194">
        <v>7.673</v>
      </c>
      <c r="BY17" s="194">
        <v>0.46200000000000002</v>
      </c>
      <c r="BZ17" s="194">
        <v>22.314</v>
      </c>
      <c r="CA17" s="194"/>
      <c r="CB17" s="194">
        <v>10.317</v>
      </c>
      <c r="CC17" s="194">
        <v>-22.428000000000001</v>
      </c>
      <c r="CD17" s="194">
        <v>31.001999999999999</v>
      </c>
      <c r="CE17" s="194">
        <v>-3.9660000000000002</v>
      </c>
      <c r="CF17" s="194"/>
      <c r="CG17" s="194">
        <v>1.077</v>
      </c>
      <c r="CH17" s="194">
        <v>355.95699999999999</v>
      </c>
      <c r="CI17" s="194">
        <v>9.4589999999999996</v>
      </c>
      <c r="CJ17" s="194">
        <v>-343.29300000000001</v>
      </c>
      <c r="CK17" s="264"/>
      <c r="CL17" s="194">
        <v>1.077</v>
      </c>
      <c r="CM17" s="194">
        <v>355.95699999999999</v>
      </c>
      <c r="CN17" s="194">
        <v>9.4589999999999996</v>
      </c>
      <c r="CO17" s="194">
        <v>-343.29300000000001</v>
      </c>
      <c r="CP17" s="264"/>
      <c r="CQ17" s="194">
        <v>1.077</v>
      </c>
      <c r="CR17" s="194">
        <v>355.95699999999999</v>
      </c>
      <c r="CS17" s="194">
        <v>9.4589999999999996</v>
      </c>
      <c r="CT17" s="194">
        <v>-343.29300000000001</v>
      </c>
      <c r="CU17" s="264"/>
      <c r="CV17" s="194">
        <v>0</v>
      </c>
      <c r="CW17" s="194">
        <v>807.84900000000005</v>
      </c>
      <c r="CX17" s="194">
        <v>0</v>
      </c>
      <c r="CY17" s="194">
        <v>4.8879999999999999</v>
      </c>
      <c r="CZ17" s="264"/>
      <c r="DA17" s="194">
        <v>0</v>
      </c>
      <c r="DB17" s="194">
        <v>807.8</v>
      </c>
      <c r="DC17" s="194">
        <v>0</v>
      </c>
      <c r="DD17" s="194">
        <v>4.9000000000000909</v>
      </c>
      <c r="DE17" s="264"/>
      <c r="DF17" s="188">
        <v>0.8</v>
      </c>
      <c r="DG17" s="188">
        <v>0</v>
      </c>
      <c r="DH17" s="188">
        <v>4.2</v>
      </c>
      <c r="DI17" s="188">
        <v>4.4000000000000004</v>
      </c>
      <c r="DJ17" s="212"/>
      <c r="DK17" s="188">
        <v>1</v>
      </c>
      <c r="DL17" s="188">
        <v>0</v>
      </c>
      <c r="DM17" s="188">
        <v>6</v>
      </c>
      <c r="DN17" s="188">
        <v>-4</v>
      </c>
      <c r="DO17" s="212"/>
      <c r="DP17" s="188">
        <v>0</v>
      </c>
      <c r="DQ17" s="188">
        <v>0</v>
      </c>
      <c r="DR17" s="188">
        <v>0</v>
      </c>
      <c r="DS17" s="188"/>
    </row>
    <row r="18" spans="2:124" s="1" customFormat="1" ht="17.850000000000001" customHeight="1" outlineLevel="1" x14ac:dyDescent="0.3">
      <c r="B18" s="60"/>
      <c r="C18" s="135" t="s">
        <v>247</v>
      </c>
      <c r="D18" s="203">
        <v>-0.32900000000000001</v>
      </c>
      <c r="E18" s="203">
        <v>16.181999999999999</v>
      </c>
      <c r="F18" s="203">
        <v>9.7070000000000007</v>
      </c>
      <c r="G18" s="203">
        <v>50.457999999999998</v>
      </c>
      <c r="H18" s="265"/>
      <c r="I18" s="203">
        <v>6.3819999999999997</v>
      </c>
      <c r="J18" s="203">
        <v>50.581000000000003</v>
      </c>
      <c r="K18" s="203">
        <v>35.582000000000001</v>
      </c>
      <c r="L18" s="203">
        <v>80.426000000000002</v>
      </c>
      <c r="M18" s="265"/>
      <c r="N18" s="203">
        <v>-8.2929999999999993</v>
      </c>
      <c r="O18" s="203">
        <v>49.622</v>
      </c>
      <c r="P18" s="203">
        <v>7.0270000000000001</v>
      </c>
      <c r="Q18" s="203">
        <v>147.077</v>
      </c>
      <c r="R18" s="265"/>
      <c r="S18" s="203">
        <v>-94.411000000000001</v>
      </c>
      <c r="T18" s="203">
        <v>130.01599999999999</v>
      </c>
      <c r="U18" s="203">
        <v>107.03700000000001</v>
      </c>
      <c r="V18" s="203">
        <v>175.45699999999999</v>
      </c>
      <c r="W18" s="265"/>
      <c r="X18" s="203">
        <v>-9.016</v>
      </c>
      <c r="Y18" s="203">
        <v>57.677999999999997</v>
      </c>
      <c r="Z18" s="203">
        <v>-5.6589999999999998</v>
      </c>
      <c r="AA18" s="203">
        <v>154.459</v>
      </c>
      <c r="AB18" s="265"/>
      <c r="AC18" s="203">
        <v>-59.970999999999997</v>
      </c>
      <c r="AD18" s="203">
        <v>131.68099999999998</v>
      </c>
      <c r="AE18" s="203">
        <v>-50.988999999999997</v>
      </c>
      <c r="AF18" s="203">
        <v>233.31799999999998</v>
      </c>
      <c r="AG18" s="265"/>
      <c r="AH18" s="203">
        <v>-12.99</v>
      </c>
      <c r="AI18" s="203">
        <v>192.51400000000001</v>
      </c>
      <c r="AJ18" s="203">
        <v>8.9049999999999994</v>
      </c>
      <c r="AK18" s="203">
        <v>292.87699999999995</v>
      </c>
      <c r="AL18" s="265"/>
      <c r="AM18" s="203">
        <v>-92.084000000000003</v>
      </c>
      <c r="AN18" s="203">
        <v>156.994</v>
      </c>
      <c r="AO18" s="203">
        <v>126.852</v>
      </c>
      <c r="AP18" s="203">
        <v>317.00400000000002</v>
      </c>
      <c r="AQ18" s="265"/>
      <c r="AR18" s="203">
        <v>-86.804000000000002</v>
      </c>
      <c r="AS18" s="203">
        <v>237.00900000000001</v>
      </c>
      <c r="AT18" s="203">
        <v>51.823</v>
      </c>
      <c r="AU18" s="203">
        <v>290.86800000000005</v>
      </c>
      <c r="AV18" s="265"/>
      <c r="AW18" s="203">
        <v>-203.03399999999999</v>
      </c>
      <c r="AX18" s="203">
        <v>231.20400000000001</v>
      </c>
      <c r="AY18" s="203">
        <v>-39.411000000000001</v>
      </c>
      <c r="AZ18" s="203">
        <v>265.12900000000002</v>
      </c>
      <c r="BA18" s="265"/>
      <c r="BB18" s="203">
        <v>-202.244</v>
      </c>
      <c r="BC18" s="203">
        <v>279.61599999999999</v>
      </c>
      <c r="BD18" s="203">
        <v>101.408</v>
      </c>
      <c r="BE18" s="203">
        <v>539.39599999999996</v>
      </c>
      <c r="BF18" s="265"/>
      <c r="BG18" s="203">
        <v>-93.438999999999993</v>
      </c>
      <c r="BH18" s="203">
        <v>442.35500000000002</v>
      </c>
      <c r="BI18" s="203">
        <v>129.34</v>
      </c>
      <c r="BJ18" s="203">
        <v>414.92899999999997</v>
      </c>
      <c r="BK18" s="265"/>
      <c r="BL18" s="203">
        <v>50.957999999999998</v>
      </c>
      <c r="BM18" s="203">
        <v>420.29300000000001</v>
      </c>
      <c r="BN18" s="203">
        <v>429.822</v>
      </c>
      <c r="BO18" s="203">
        <v>310.93700000000001</v>
      </c>
      <c r="BP18" s="203">
        <v>698.95399999999995</v>
      </c>
      <c r="BQ18" s="265"/>
      <c r="BR18" s="203">
        <v>121.869</v>
      </c>
      <c r="BS18" s="203">
        <v>514.495</v>
      </c>
      <c r="BT18" s="203">
        <v>383.15100000000001</v>
      </c>
      <c r="BU18" s="203">
        <v>828.78599999999994</v>
      </c>
      <c r="BV18" s="265"/>
      <c r="BW18" s="203">
        <v>10.566000000000001</v>
      </c>
      <c r="BX18" s="203">
        <v>571.96699999999998</v>
      </c>
      <c r="BY18" s="203">
        <v>304.904</v>
      </c>
      <c r="BZ18" s="203">
        <v>685.11400000000003</v>
      </c>
      <c r="CA18" s="265"/>
      <c r="CB18" s="203">
        <v>-282.97699999999998</v>
      </c>
      <c r="CC18" s="203">
        <v>755.76099999999997</v>
      </c>
      <c r="CD18" s="203">
        <v>685.21699999999998</v>
      </c>
      <c r="CE18" s="203">
        <v>-83.468000000000004</v>
      </c>
      <c r="CF18" s="265"/>
      <c r="CG18" s="203">
        <v>404.25400000000002</v>
      </c>
      <c r="CH18" s="203">
        <v>1378.5229999999999</v>
      </c>
      <c r="CI18" s="203">
        <v>873.17899999999997</v>
      </c>
      <c r="CJ18" s="203">
        <v>347.79199999999992</v>
      </c>
      <c r="CK18" s="264"/>
      <c r="CL18" s="203">
        <v>372.74400000000003</v>
      </c>
      <c r="CM18" s="203">
        <v>916.31700000000001</v>
      </c>
      <c r="CN18" s="203">
        <v>887.82399999999996</v>
      </c>
      <c r="CO18" s="203">
        <v>37.581000000000003</v>
      </c>
      <c r="CP18" s="264"/>
      <c r="CQ18" s="203">
        <v>372.74400000000003</v>
      </c>
      <c r="CR18" s="203">
        <v>916.31700000000001</v>
      </c>
      <c r="CS18" s="203">
        <v>887.82399999999996</v>
      </c>
      <c r="CT18" s="203">
        <v>37.581000000000003</v>
      </c>
      <c r="CU18" s="264"/>
      <c r="CV18" s="203">
        <v>-289.77800000000002</v>
      </c>
      <c r="CW18" s="203">
        <v>-232.90600000000001</v>
      </c>
      <c r="CX18" s="203">
        <v>672.08199999999999</v>
      </c>
      <c r="CY18" s="203">
        <v>472.96600000000001</v>
      </c>
      <c r="CZ18" s="264"/>
      <c r="DA18" s="203">
        <v>-289.77800000000002</v>
      </c>
      <c r="DB18" s="203">
        <v>-232.9</v>
      </c>
      <c r="DC18" s="203">
        <v>672.0999999999998</v>
      </c>
      <c r="DD18" s="203">
        <v>472.9</v>
      </c>
      <c r="DE18" s="264"/>
      <c r="DF18" s="184">
        <v>1144.7</v>
      </c>
      <c r="DG18" s="184">
        <v>980.90000000000009</v>
      </c>
      <c r="DH18" s="184">
        <v>1097.7000000000003</v>
      </c>
      <c r="DI18" s="184">
        <v>1120.0000000000014</v>
      </c>
      <c r="DJ18" s="212"/>
      <c r="DK18" s="184">
        <v>829</v>
      </c>
      <c r="DL18" s="184">
        <v>1345</v>
      </c>
      <c r="DM18" s="184">
        <v>947</v>
      </c>
      <c r="DN18" s="184">
        <v>900</v>
      </c>
      <c r="DO18" s="212"/>
      <c r="DP18" s="184">
        <v>336</v>
      </c>
      <c r="DQ18" s="184">
        <v>771</v>
      </c>
      <c r="DR18" s="184">
        <v>2114</v>
      </c>
      <c r="DS18" s="184"/>
      <c r="DT18" s="224"/>
    </row>
    <row r="19" spans="2:124" ht="17.399999999999999" customHeight="1" x14ac:dyDescent="0.3">
      <c r="B19" s="60"/>
      <c r="C19" s="136" t="s">
        <v>248</v>
      </c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4"/>
      <c r="BK19" s="194"/>
      <c r="BL19" s="194"/>
      <c r="BM19" s="194"/>
      <c r="BN19" s="194"/>
      <c r="BO19" s="194"/>
      <c r="BP19" s="194"/>
      <c r="BQ19" s="264"/>
      <c r="BR19" s="194"/>
      <c r="BS19" s="194"/>
      <c r="BT19" s="194"/>
      <c r="BU19" s="194"/>
      <c r="BV19" s="264"/>
      <c r="BW19" s="194"/>
      <c r="BX19" s="194"/>
      <c r="BY19" s="194"/>
      <c r="BZ19" s="194"/>
      <c r="CA19" s="194"/>
      <c r="CB19" s="194"/>
      <c r="CC19" s="194"/>
      <c r="CD19" s="194"/>
      <c r="CE19" s="194"/>
      <c r="CF19" s="194"/>
      <c r="CG19" s="194"/>
      <c r="CH19" s="194"/>
      <c r="CI19" s="194"/>
      <c r="CJ19" s="194"/>
      <c r="CK19" s="264"/>
      <c r="CL19" s="194"/>
      <c r="CM19" s="194"/>
      <c r="CN19" s="194"/>
      <c r="CO19" s="194"/>
      <c r="CP19" s="264"/>
      <c r="CQ19" s="194"/>
      <c r="CR19" s="194"/>
      <c r="CS19" s="194"/>
      <c r="CT19" s="194"/>
      <c r="CU19" s="264"/>
      <c r="CV19" s="194"/>
      <c r="CW19" s="194"/>
      <c r="CX19" s="194"/>
      <c r="CY19" s="194"/>
      <c r="CZ19" s="264"/>
      <c r="DA19" s="194"/>
      <c r="DB19" s="194"/>
      <c r="DC19" s="194"/>
      <c r="DD19" s="194"/>
      <c r="DE19" s="264"/>
      <c r="DF19" s="188"/>
      <c r="DG19" s="188"/>
      <c r="DH19" s="188"/>
      <c r="DI19" s="188"/>
      <c r="DJ19" s="212"/>
      <c r="DK19" s="188"/>
      <c r="DL19" s="188"/>
      <c r="DM19" s="188"/>
      <c r="DN19" s="188">
        <v>0</v>
      </c>
      <c r="DO19" s="212"/>
      <c r="DP19" s="188"/>
      <c r="DQ19" s="188"/>
      <c r="DR19" s="188"/>
      <c r="DS19" s="188"/>
    </row>
    <row r="20" spans="2:124" ht="11.4" customHeight="1" outlineLevel="1" x14ac:dyDescent="0.3">
      <c r="B20" s="114">
        <v>1</v>
      </c>
      <c r="C20" s="132" t="s">
        <v>249</v>
      </c>
      <c r="D20" s="194">
        <v>0.121</v>
      </c>
      <c r="E20" s="194">
        <v>1.3819999999999999</v>
      </c>
      <c r="F20" s="194">
        <v>0.38700000000000001</v>
      </c>
      <c r="G20" s="194">
        <v>1.8000000000000016E-2</v>
      </c>
      <c r="H20" s="194"/>
      <c r="I20" s="194">
        <v>0.89700000000000002</v>
      </c>
      <c r="J20" s="194">
        <v>0.22899999999999987</v>
      </c>
      <c r="K20" s="194">
        <v>1.097</v>
      </c>
      <c r="L20" s="194">
        <v>0.29000000000000004</v>
      </c>
      <c r="M20" s="194"/>
      <c r="N20" s="194">
        <v>1.3440000000000001</v>
      </c>
      <c r="O20" s="194">
        <v>0.30499999999999994</v>
      </c>
      <c r="P20" s="194">
        <v>1.512</v>
      </c>
      <c r="Q20" s="194">
        <v>4.2219999999999995</v>
      </c>
      <c r="R20" s="194"/>
      <c r="S20" s="194">
        <v>1.1319999999999999</v>
      </c>
      <c r="T20" s="194">
        <v>2.9110000000000005</v>
      </c>
      <c r="U20" s="194">
        <v>10.411</v>
      </c>
      <c r="V20" s="194">
        <v>10.745999999999999</v>
      </c>
      <c r="W20" s="194"/>
      <c r="X20" s="194">
        <v>5.1050000000000004</v>
      </c>
      <c r="Y20" s="194">
        <v>8.7329999999999988</v>
      </c>
      <c r="Z20" s="194">
        <v>5.6779999999999999</v>
      </c>
      <c r="AA20" s="194">
        <v>42.301000000000002</v>
      </c>
      <c r="AB20" s="194"/>
      <c r="AC20" s="194">
        <v>24.015000000000001</v>
      </c>
      <c r="AD20" s="194">
        <v>2.0159999999999982</v>
      </c>
      <c r="AE20" s="194">
        <v>50.648000000000003</v>
      </c>
      <c r="AF20" s="194">
        <v>18.158999999999992</v>
      </c>
      <c r="AG20" s="194"/>
      <c r="AH20" s="194">
        <v>9.0410000000000004</v>
      </c>
      <c r="AI20" s="194">
        <v>5.6489999999999991</v>
      </c>
      <c r="AJ20" s="194">
        <v>8.0739999999999998</v>
      </c>
      <c r="AK20" s="194">
        <v>7.995000000000001</v>
      </c>
      <c r="AL20" s="194"/>
      <c r="AM20" s="194">
        <v>9.0839999999999996</v>
      </c>
      <c r="AN20" s="194">
        <v>16.712</v>
      </c>
      <c r="AO20" s="194">
        <v>7.4039999999999999</v>
      </c>
      <c r="AP20" s="194">
        <v>15.352999999999994</v>
      </c>
      <c r="AQ20" s="194"/>
      <c r="AR20" s="194">
        <v>14.532</v>
      </c>
      <c r="AS20" s="194">
        <v>23.812000000000001</v>
      </c>
      <c r="AT20" s="194">
        <v>12.590999999999999</v>
      </c>
      <c r="AU20" s="194">
        <v>36.822999999999993</v>
      </c>
      <c r="AV20" s="194"/>
      <c r="AW20" s="194">
        <v>8.2210000000000001</v>
      </c>
      <c r="AX20" s="194">
        <v>30.575999999999997</v>
      </c>
      <c r="AY20" s="194">
        <v>8.8520000000000003</v>
      </c>
      <c r="AZ20" s="194">
        <v>27.703999999999994</v>
      </c>
      <c r="BA20" s="194"/>
      <c r="BB20" s="194">
        <v>18.483000000000001</v>
      </c>
      <c r="BC20" s="194">
        <v>8.0359999999999996</v>
      </c>
      <c r="BD20" s="194">
        <v>18.919</v>
      </c>
      <c r="BE20" s="194">
        <v>45.091999999999999</v>
      </c>
      <c r="BF20" s="194"/>
      <c r="BG20" s="194">
        <v>5.867</v>
      </c>
      <c r="BH20" s="194">
        <v>8.6690000000000005</v>
      </c>
      <c r="BI20" s="194">
        <v>14.781000000000001</v>
      </c>
      <c r="BJ20" s="194">
        <v>28.395000000000003</v>
      </c>
      <c r="BK20" s="194"/>
      <c r="BL20" s="194">
        <v>129.672</v>
      </c>
      <c r="BM20" s="194">
        <v>119.09299999999999</v>
      </c>
      <c r="BN20" s="194">
        <v>168.65600000000001</v>
      </c>
      <c r="BO20" s="194">
        <v>217.08500000000001</v>
      </c>
      <c r="BP20" s="194">
        <v>221.35900000000001</v>
      </c>
      <c r="BQ20" s="264"/>
      <c r="BR20" s="194">
        <v>168.27699999999999</v>
      </c>
      <c r="BS20" s="194">
        <v>35.872</v>
      </c>
      <c r="BT20" s="194">
        <v>95.128</v>
      </c>
      <c r="BU20" s="194">
        <v>180.77</v>
      </c>
      <c r="BV20" s="264"/>
      <c r="BW20" s="194">
        <v>130.50899999999999</v>
      </c>
      <c r="BX20" s="194">
        <v>69.694000000000003</v>
      </c>
      <c r="BY20" s="194">
        <v>98.326999999999998</v>
      </c>
      <c r="BZ20" s="194">
        <v>130.99700000000001</v>
      </c>
      <c r="CA20" s="194"/>
      <c r="CB20" s="194">
        <v>197.624</v>
      </c>
      <c r="CC20" s="194">
        <v>43.929000000000002</v>
      </c>
      <c r="CD20" s="194">
        <v>39.884999999999998</v>
      </c>
      <c r="CE20" s="194">
        <v>92.441999999999993</v>
      </c>
      <c r="CF20" s="194"/>
      <c r="CG20" s="194">
        <v>95.162000000000006</v>
      </c>
      <c r="CH20" s="194">
        <v>37.661999999999999</v>
      </c>
      <c r="CI20" s="194">
        <v>60.148000000000003</v>
      </c>
      <c r="CJ20" s="194">
        <v>93.587000000000018</v>
      </c>
      <c r="CK20" s="264"/>
      <c r="CL20" s="194">
        <v>94.227000000000004</v>
      </c>
      <c r="CM20" s="194">
        <v>35.567</v>
      </c>
      <c r="CN20" s="194">
        <v>60.09</v>
      </c>
      <c r="CO20" s="194">
        <v>88.617000000000004</v>
      </c>
      <c r="CP20" s="264"/>
      <c r="CQ20" s="194">
        <v>94.227000000000004</v>
      </c>
      <c r="CR20" s="194">
        <v>35.567</v>
      </c>
      <c r="CS20" s="194">
        <v>60.09</v>
      </c>
      <c r="CT20" s="194">
        <v>88.617000000000004</v>
      </c>
      <c r="CU20" s="264"/>
      <c r="CV20" s="194">
        <v>84.423000000000002</v>
      </c>
      <c r="CW20" s="194">
        <v>22.542999999999999</v>
      </c>
      <c r="CX20" s="194">
        <v>125.471</v>
      </c>
      <c r="CY20" s="194">
        <v>46.322000000000003</v>
      </c>
      <c r="CZ20" s="264"/>
      <c r="DA20" s="194">
        <v>84.423000000000002</v>
      </c>
      <c r="DB20" s="194">
        <v>22.5</v>
      </c>
      <c r="DC20" s="194">
        <v>125.49999999999997</v>
      </c>
      <c r="DD20" s="194">
        <v>46.300000000000011</v>
      </c>
      <c r="DE20" s="264"/>
      <c r="DF20" s="188">
        <v>33.299999999999997</v>
      </c>
      <c r="DG20" s="188">
        <v>29.6</v>
      </c>
      <c r="DH20" s="188">
        <v>28.499999999999993</v>
      </c>
      <c r="DI20" s="188">
        <v>35.100000000000009</v>
      </c>
      <c r="DJ20" s="212"/>
      <c r="DK20" s="188">
        <v>30</v>
      </c>
      <c r="DL20" s="188">
        <v>21</v>
      </c>
      <c r="DM20" s="188">
        <v>21</v>
      </c>
      <c r="DN20" s="188">
        <v>38</v>
      </c>
      <c r="DO20" s="212"/>
      <c r="DP20" s="188">
        <v>12</v>
      </c>
      <c r="DQ20" s="188">
        <v>25</v>
      </c>
      <c r="DR20" s="188">
        <v>34</v>
      </c>
      <c r="DS20" s="188"/>
    </row>
    <row r="21" spans="2:124" ht="12.9" customHeight="1" outlineLevel="1" x14ac:dyDescent="0.3">
      <c r="B21" s="60"/>
      <c r="C21" s="134" t="s">
        <v>250</v>
      </c>
      <c r="D21" s="194">
        <v>9.9000000000000005E-2</v>
      </c>
      <c r="E21" s="194">
        <v>0.14899999999999999</v>
      </c>
      <c r="F21" s="194">
        <v>0.35099999999999998</v>
      </c>
      <c r="G21" s="194">
        <v>5.0000000000000044E-2</v>
      </c>
      <c r="H21" s="194"/>
      <c r="I21" s="194">
        <v>0.84599999999999997</v>
      </c>
      <c r="J21" s="194">
        <v>0.13500000000000001</v>
      </c>
      <c r="K21" s="194">
        <v>7.6999999999999999E-2</v>
      </c>
      <c r="L21" s="194">
        <v>6.899999999999995E-2</v>
      </c>
      <c r="M21" s="194"/>
      <c r="N21" s="194">
        <v>1.232</v>
      </c>
      <c r="O21" s="194">
        <v>0.17900000000000005</v>
      </c>
      <c r="P21" s="194">
        <v>0.17899999999999999</v>
      </c>
      <c r="Q21" s="194">
        <v>2.3650000000000002</v>
      </c>
      <c r="R21" s="194"/>
      <c r="S21" s="194">
        <v>1.022</v>
      </c>
      <c r="T21" s="194">
        <v>2.7149999999999999</v>
      </c>
      <c r="U21" s="194">
        <v>9.1809999999999992</v>
      </c>
      <c r="V21" s="194">
        <v>10.667000000000002</v>
      </c>
      <c r="W21" s="194"/>
      <c r="X21" s="194">
        <v>4.734</v>
      </c>
      <c r="Y21" s="194">
        <v>8.4260000000000002</v>
      </c>
      <c r="Z21" s="194">
        <v>4.49</v>
      </c>
      <c r="AA21" s="194">
        <v>16.619</v>
      </c>
      <c r="AB21" s="194"/>
      <c r="AC21" s="194">
        <v>6.7210000000000001</v>
      </c>
      <c r="AD21" s="194">
        <v>1.9450000000000003</v>
      </c>
      <c r="AE21" s="194">
        <v>4.9690000000000003</v>
      </c>
      <c r="AF21" s="194">
        <v>7.1440000000000001</v>
      </c>
      <c r="AG21" s="194"/>
      <c r="AH21" s="194">
        <v>8.9920000000000009</v>
      </c>
      <c r="AI21" s="194">
        <v>5.4989999999999988</v>
      </c>
      <c r="AJ21" s="194">
        <v>4.665</v>
      </c>
      <c r="AK21" s="194">
        <v>7.5280000000000022</v>
      </c>
      <c r="AL21" s="194"/>
      <c r="AM21" s="194">
        <v>5.0990000000000002</v>
      </c>
      <c r="AN21" s="194">
        <v>16.492000000000001</v>
      </c>
      <c r="AO21" s="194">
        <v>6.774</v>
      </c>
      <c r="AP21" s="194">
        <v>14.779</v>
      </c>
      <c r="AQ21" s="194"/>
      <c r="AR21" s="194">
        <v>14.474</v>
      </c>
      <c r="AS21" s="194">
        <v>15.314</v>
      </c>
      <c r="AT21" s="194">
        <v>10.746</v>
      </c>
      <c r="AU21" s="194">
        <v>35.35</v>
      </c>
      <c r="AV21" s="194"/>
      <c r="AW21" s="194">
        <v>8.1809999999999992</v>
      </c>
      <c r="AX21" s="194">
        <v>30.506</v>
      </c>
      <c r="AY21" s="194">
        <v>8.016</v>
      </c>
      <c r="AZ21" s="194">
        <v>27.655000000000001</v>
      </c>
      <c r="BA21" s="194"/>
      <c r="BB21" s="194">
        <v>18.437999999999999</v>
      </c>
      <c r="BC21" s="194">
        <v>7.8140000000000001</v>
      </c>
      <c r="BD21" s="194">
        <v>18.95</v>
      </c>
      <c r="BE21" s="194">
        <v>45.052999999999997</v>
      </c>
      <c r="BF21" s="194"/>
      <c r="BG21" s="194">
        <v>5.8170000000000002</v>
      </c>
      <c r="BH21" s="194">
        <v>8.5069999999999997</v>
      </c>
      <c r="BI21" s="194">
        <v>14.744999999999999</v>
      </c>
      <c r="BJ21" s="194">
        <v>28.373000000000001</v>
      </c>
      <c r="BK21" s="194"/>
      <c r="BL21" s="194">
        <v>24.25</v>
      </c>
      <c r="BM21" s="194">
        <v>24.073999999999998</v>
      </c>
      <c r="BN21" s="194">
        <v>18.54</v>
      </c>
      <c r="BO21" s="194">
        <v>79.573999999999998</v>
      </c>
      <c r="BP21" s="194">
        <v>83.813999999999993</v>
      </c>
      <c r="BQ21" s="264"/>
      <c r="BR21" s="194">
        <v>15.824</v>
      </c>
      <c r="BS21" s="194">
        <v>52.76</v>
      </c>
      <c r="BT21" s="194">
        <v>50.051000000000002</v>
      </c>
      <c r="BU21" s="194">
        <v>66.805000000000007</v>
      </c>
      <c r="BV21" s="264"/>
      <c r="BW21" s="194">
        <v>23.065999999999999</v>
      </c>
      <c r="BX21" s="194">
        <v>41.552</v>
      </c>
      <c r="BY21" s="194">
        <v>53.252000000000002</v>
      </c>
      <c r="BZ21" s="194">
        <v>17.055</v>
      </c>
      <c r="CA21" s="194"/>
      <c r="CB21" s="194">
        <v>18.776</v>
      </c>
      <c r="CC21" s="194">
        <v>15.986000000000001</v>
      </c>
      <c r="CD21" s="194">
        <v>39.837000000000003</v>
      </c>
      <c r="CE21" s="194">
        <v>82.149000000000001</v>
      </c>
      <c r="CF21" s="194"/>
      <c r="CG21" s="194">
        <v>28.384</v>
      </c>
      <c r="CH21" s="194">
        <v>22.971</v>
      </c>
      <c r="CI21" s="194">
        <v>41.837000000000003</v>
      </c>
      <c r="CJ21" s="194">
        <v>76.814999999999998</v>
      </c>
      <c r="CK21" s="264"/>
      <c r="CL21" s="194">
        <v>27.449000000000002</v>
      </c>
      <c r="CM21" s="194">
        <v>20.876000000000001</v>
      </c>
      <c r="CN21" s="194">
        <v>41.779000000000003</v>
      </c>
      <c r="CO21" s="194">
        <v>71.844999999999999</v>
      </c>
      <c r="CP21" s="264"/>
      <c r="CQ21" s="194">
        <v>27.449000000000002</v>
      </c>
      <c r="CR21" s="194">
        <v>20.876000000000001</v>
      </c>
      <c r="CS21" s="194">
        <v>41.779000000000003</v>
      </c>
      <c r="CT21" s="194">
        <v>71.844999999999999</v>
      </c>
      <c r="CU21" s="264"/>
      <c r="CV21" s="194">
        <v>31.581</v>
      </c>
      <c r="CW21" s="194">
        <v>19.459</v>
      </c>
      <c r="CX21" s="194">
        <v>27.027999999999999</v>
      </c>
      <c r="CY21" s="194">
        <v>38.31</v>
      </c>
      <c r="CZ21" s="264"/>
      <c r="DA21" s="194">
        <v>31.581</v>
      </c>
      <c r="DB21" s="194">
        <v>19.399999999999999</v>
      </c>
      <c r="DC21" s="194">
        <v>27.099999999999994</v>
      </c>
      <c r="DD21" s="194">
        <v>38.300000000000011</v>
      </c>
      <c r="DE21" s="264"/>
      <c r="DF21" s="188">
        <v>32.700000000000003</v>
      </c>
      <c r="DG21" s="188">
        <v>29.5</v>
      </c>
      <c r="DH21" s="188">
        <v>28.399999999999991</v>
      </c>
      <c r="DI21" s="188">
        <v>35.100000000000009</v>
      </c>
      <c r="DJ21" s="212"/>
      <c r="DK21" s="188">
        <v>30</v>
      </c>
      <c r="DL21" s="188">
        <v>21</v>
      </c>
      <c r="DM21" s="188">
        <v>19</v>
      </c>
      <c r="DN21" s="188">
        <v>38</v>
      </c>
      <c r="DO21" s="212"/>
      <c r="DP21" s="188">
        <v>12</v>
      </c>
      <c r="DQ21" s="188">
        <v>25</v>
      </c>
      <c r="DR21" s="188">
        <v>18</v>
      </c>
      <c r="DS21" s="188"/>
    </row>
    <row r="22" spans="2:124" ht="15" customHeight="1" outlineLevel="1" x14ac:dyDescent="0.3">
      <c r="B22" s="60"/>
      <c r="C22" s="133" t="s">
        <v>251</v>
      </c>
      <c r="D22" s="194">
        <v>2.1999999999999999E-2</v>
      </c>
      <c r="E22" s="194">
        <v>1.159</v>
      </c>
      <c r="F22" s="194">
        <v>3.5999999999999997E-2</v>
      </c>
      <c r="G22" s="194">
        <v>4.1999999999999815E-2</v>
      </c>
      <c r="H22" s="194"/>
      <c r="I22" s="194">
        <v>5.0999999999999997E-2</v>
      </c>
      <c r="J22" s="194">
        <v>9.4E-2</v>
      </c>
      <c r="K22" s="194">
        <v>1.02</v>
      </c>
      <c r="L22" s="194">
        <v>0.22099999999999986</v>
      </c>
      <c r="M22" s="194"/>
      <c r="N22" s="194">
        <v>0.112</v>
      </c>
      <c r="O22" s="194">
        <v>0.126</v>
      </c>
      <c r="P22" s="194">
        <v>1.333</v>
      </c>
      <c r="Q22" s="194">
        <v>1.857</v>
      </c>
      <c r="R22" s="194"/>
      <c r="S22" s="194">
        <v>0.11</v>
      </c>
      <c r="T22" s="194">
        <v>0.19600000000000001</v>
      </c>
      <c r="U22" s="194">
        <v>1.23</v>
      </c>
      <c r="V22" s="194">
        <v>7.8999999999999959E-2</v>
      </c>
      <c r="W22" s="194"/>
      <c r="X22" s="194">
        <v>0.371</v>
      </c>
      <c r="Y22" s="194">
        <v>0.30700000000000005</v>
      </c>
      <c r="Z22" s="194">
        <v>1.1879999999999999</v>
      </c>
      <c r="AA22" s="194">
        <v>0.68199999999999994</v>
      </c>
      <c r="AB22" s="194"/>
      <c r="AC22" s="194">
        <v>17.294</v>
      </c>
      <c r="AD22" s="194">
        <v>7.0999999999997954E-2</v>
      </c>
      <c r="AE22" s="194">
        <v>4.2999999999999997E-2</v>
      </c>
      <c r="AF22" s="194">
        <v>1.5529999999999973</v>
      </c>
      <c r="AG22" s="194"/>
      <c r="AH22" s="194">
        <v>4.9000000000000002E-2</v>
      </c>
      <c r="AI22" s="194">
        <v>0.15000000000000002</v>
      </c>
      <c r="AJ22" s="194">
        <v>3.4089999999999998</v>
      </c>
      <c r="AK22" s="194">
        <v>0.46700000000000008</v>
      </c>
      <c r="AL22" s="194"/>
      <c r="AM22" s="194">
        <v>3.9849999999999999</v>
      </c>
      <c r="AN22" s="194">
        <v>0.2200000000000002</v>
      </c>
      <c r="AO22" s="194">
        <v>0.63</v>
      </c>
      <c r="AP22" s="194">
        <v>0.57399999999999984</v>
      </c>
      <c r="AQ22" s="194"/>
      <c r="AR22" s="194">
        <v>5.8000000000000003E-2</v>
      </c>
      <c r="AS22" s="194">
        <v>3.4620000000000002</v>
      </c>
      <c r="AT22" s="194">
        <v>1.845</v>
      </c>
      <c r="AU22" s="194">
        <v>1.4729999999999999</v>
      </c>
      <c r="AV22" s="194"/>
      <c r="AW22" s="194">
        <v>0.04</v>
      </c>
      <c r="AX22" s="194">
        <v>7.0000000000000007E-2</v>
      </c>
      <c r="AY22" s="194">
        <v>0.83599999999999997</v>
      </c>
      <c r="AZ22" s="194">
        <v>4.9000000000000044E-2</v>
      </c>
      <c r="BA22" s="194"/>
      <c r="BB22" s="194">
        <v>4.4999999999999998E-2</v>
      </c>
      <c r="BC22" s="194">
        <v>0.222</v>
      </c>
      <c r="BD22" s="194">
        <v>-3.1E-2</v>
      </c>
      <c r="BE22" s="194">
        <v>3.9E-2</v>
      </c>
      <c r="BF22" s="194"/>
      <c r="BG22" s="194">
        <v>2.5999999999999999E-2</v>
      </c>
      <c r="BH22" s="194">
        <v>0.186</v>
      </c>
      <c r="BI22" s="194">
        <v>3.2000000000000001E-2</v>
      </c>
      <c r="BJ22" s="194">
        <v>2.200000000000002E-2</v>
      </c>
      <c r="BK22" s="194"/>
      <c r="BL22" s="194">
        <v>0.42199999999999999</v>
      </c>
      <c r="BM22" s="194">
        <v>1.9000000000000017E-2</v>
      </c>
      <c r="BN22" s="194">
        <v>0.11600000000000001</v>
      </c>
      <c r="BO22" s="194">
        <v>2.4470000000000001</v>
      </c>
      <c r="BP22" s="194">
        <v>2.4809999999999999</v>
      </c>
      <c r="BQ22" s="264"/>
      <c r="BR22" s="194">
        <v>0.41199999999999998</v>
      </c>
      <c r="BS22" s="194">
        <v>0.85</v>
      </c>
      <c r="BT22" s="194">
        <v>7.6999999999999999E-2</v>
      </c>
      <c r="BU22" s="194">
        <v>0.26200000000000001</v>
      </c>
      <c r="BV22" s="264"/>
      <c r="BW22" s="194">
        <v>0.77200000000000002</v>
      </c>
      <c r="BX22" s="194">
        <v>0.49199999999999999</v>
      </c>
      <c r="BY22" s="194">
        <v>9.2999999999999999E-2</v>
      </c>
      <c r="BZ22" s="194">
        <v>0.23899999999999999</v>
      </c>
      <c r="CA22" s="194"/>
      <c r="CB22" s="194">
        <v>1.2629999999999999</v>
      </c>
      <c r="CC22" s="194">
        <v>7.1999999999999995E-2</v>
      </c>
      <c r="CD22" s="194">
        <v>4.8000000000000001E-2</v>
      </c>
      <c r="CE22" s="194">
        <v>2.5000000000000001E-2</v>
      </c>
      <c r="CF22" s="194"/>
      <c r="CG22" s="194">
        <v>0.248</v>
      </c>
      <c r="CH22" s="194">
        <v>0.05</v>
      </c>
      <c r="CI22" s="194">
        <v>3.6999999999999998E-2</v>
      </c>
      <c r="CJ22" s="194">
        <v>7.4000000000000066E-2</v>
      </c>
      <c r="CK22" s="264"/>
      <c r="CL22" s="194">
        <v>0.248</v>
      </c>
      <c r="CM22" s="194">
        <v>0.05</v>
      </c>
      <c r="CN22" s="194">
        <v>3.7000000000000005E-2</v>
      </c>
      <c r="CO22" s="194">
        <v>7.3999999999999996E-2</v>
      </c>
      <c r="CP22" s="264"/>
      <c r="CQ22" s="194">
        <v>0.248</v>
      </c>
      <c r="CR22" s="194">
        <v>0.05</v>
      </c>
      <c r="CS22" s="194">
        <v>3.7000000000000005E-2</v>
      </c>
      <c r="CT22" s="194">
        <v>7.3999999999999996E-2</v>
      </c>
      <c r="CU22" s="264"/>
      <c r="CV22" s="194">
        <v>4.0000000000000001E-3</v>
      </c>
      <c r="CW22" s="194">
        <v>7.6999999999999999E-2</v>
      </c>
      <c r="CX22" s="194">
        <v>3.9E-2</v>
      </c>
      <c r="CY22" s="194">
        <v>4.4999999999999998E-2</v>
      </c>
      <c r="CZ22" s="264"/>
      <c r="DA22" s="194">
        <v>4.0000000000000001E-3</v>
      </c>
      <c r="DB22" s="194">
        <v>0</v>
      </c>
      <c r="DC22" s="194">
        <v>0.1</v>
      </c>
      <c r="DD22" s="194">
        <v>0</v>
      </c>
      <c r="DE22" s="264"/>
      <c r="DF22" s="188">
        <v>0.6</v>
      </c>
      <c r="DG22" s="188">
        <v>0.1</v>
      </c>
      <c r="DH22" s="188">
        <v>0.10000000000000009</v>
      </c>
      <c r="DI22" s="188">
        <v>0</v>
      </c>
      <c r="DJ22" s="212"/>
      <c r="DK22" s="188">
        <v>0</v>
      </c>
      <c r="DL22" s="188">
        <v>0</v>
      </c>
      <c r="DM22" s="188">
        <v>2</v>
      </c>
      <c r="DN22" s="188">
        <v>0</v>
      </c>
      <c r="DO22" s="212"/>
      <c r="DP22" s="188">
        <v>0</v>
      </c>
      <c r="DQ22" s="188">
        <v>0</v>
      </c>
      <c r="DR22" s="188">
        <v>0</v>
      </c>
      <c r="DS22" s="188"/>
    </row>
    <row r="23" spans="2:124" ht="15" customHeight="1" outlineLevel="1" x14ac:dyDescent="0.3">
      <c r="B23" s="114">
        <v>1</v>
      </c>
      <c r="C23" s="137" t="s">
        <v>252</v>
      </c>
      <c r="D23" s="194">
        <v>0</v>
      </c>
      <c r="E23" s="194">
        <v>1.137</v>
      </c>
      <c r="F23" s="194">
        <v>0</v>
      </c>
      <c r="G23" s="194">
        <v>0</v>
      </c>
      <c r="H23" s="194"/>
      <c r="I23" s="194">
        <v>0</v>
      </c>
      <c r="J23" s="194">
        <v>0</v>
      </c>
      <c r="K23" s="194">
        <v>0.92200000000000004</v>
      </c>
      <c r="L23" s="194">
        <v>0</v>
      </c>
      <c r="M23" s="194"/>
      <c r="N23" s="194">
        <v>0</v>
      </c>
      <c r="O23" s="194">
        <v>0</v>
      </c>
      <c r="P23" s="194">
        <v>1.2390000000000001</v>
      </c>
      <c r="Q23" s="194">
        <v>0</v>
      </c>
      <c r="R23" s="194"/>
      <c r="S23" s="194">
        <v>0</v>
      </c>
      <c r="T23" s="194">
        <v>0</v>
      </c>
      <c r="U23" s="194">
        <v>1.0740000000000001</v>
      </c>
      <c r="V23" s="194">
        <v>0</v>
      </c>
      <c r="W23" s="194"/>
      <c r="X23" s="194">
        <v>0.308</v>
      </c>
      <c r="Y23" s="194">
        <v>0.24100000000000005</v>
      </c>
      <c r="Z23" s="194">
        <v>0</v>
      </c>
      <c r="AA23" s="194">
        <v>0.56399999999999995</v>
      </c>
      <c r="AB23" s="194"/>
      <c r="AC23" s="194">
        <v>0.64300000000000002</v>
      </c>
      <c r="AD23" s="194">
        <v>0</v>
      </c>
      <c r="AE23" s="194">
        <v>0</v>
      </c>
      <c r="AF23" s="194">
        <v>0.17199999999999993</v>
      </c>
      <c r="AG23" s="194"/>
      <c r="AH23" s="194">
        <v>0</v>
      </c>
      <c r="AI23" s="194">
        <v>0</v>
      </c>
      <c r="AJ23" s="194">
        <v>0.193</v>
      </c>
      <c r="AK23" s="194">
        <v>5.2999999999999992E-2</v>
      </c>
      <c r="AL23" s="194"/>
      <c r="AM23" s="194">
        <v>8.7999999999999995E-2</v>
      </c>
      <c r="AN23" s="194">
        <v>0</v>
      </c>
      <c r="AO23" s="194">
        <v>0.19</v>
      </c>
      <c r="AP23" s="194">
        <v>0</v>
      </c>
      <c r="AQ23" s="194"/>
      <c r="AR23" s="194">
        <v>0</v>
      </c>
      <c r="AS23" s="194">
        <v>0</v>
      </c>
      <c r="AT23" s="194">
        <v>0.20399999999999999</v>
      </c>
      <c r="AU23" s="194">
        <v>1.0000000000000009E-2</v>
      </c>
      <c r="AV23" s="194"/>
      <c r="AW23" s="194">
        <v>0</v>
      </c>
      <c r="AX23" s="194">
        <v>0</v>
      </c>
      <c r="AY23" s="194">
        <v>0.182</v>
      </c>
      <c r="AZ23" s="194">
        <v>0</v>
      </c>
      <c r="BA23" s="194"/>
      <c r="BB23" s="194">
        <v>0</v>
      </c>
      <c r="BC23" s="194">
        <v>0.182</v>
      </c>
      <c r="BD23" s="194">
        <v>-5.1999999999999998E-2</v>
      </c>
      <c r="BE23" s="194">
        <v>0</v>
      </c>
      <c r="BF23" s="194"/>
      <c r="BG23" s="194">
        <v>0</v>
      </c>
      <c r="BH23" s="194">
        <v>0.16500000000000001</v>
      </c>
      <c r="BI23" s="194">
        <v>0</v>
      </c>
      <c r="BJ23" s="194">
        <v>0</v>
      </c>
      <c r="BK23" s="194"/>
      <c r="BL23" s="194">
        <v>0</v>
      </c>
      <c r="BM23" s="194">
        <v>0</v>
      </c>
      <c r="BN23" s="194">
        <v>9.6000000000000002E-2</v>
      </c>
      <c r="BO23" s="194">
        <v>0</v>
      </c>
      <c r="BP23" s="194">
        <v>2.9000000000000001E-2</v>
      </c>
      <c r="BQ23" s="264"/>
      <c r="BR23" s="194">
        <v>0</v>
      </c>
      <c r="BS23" s="194">
        <v>0</v>
      </c>
      <c r="BT23" s="194">
        <v>0</v>
      </c>
      <c r="BU23" s="194">
        <v>2.4E-2</v>
      </c>
      <c r="BV23" s="264"/>
      <c r="BW23" s="194">
        <v>0</v>
      </c>
      <c r="BX23" s="194">
        <v>0</v>
      </c>
      <c r="BY23" s="194">
        <v>0</v>
      </c>
      <c r="BZ23" s="194">
        <v>2.4E-2</v>
      </c>
      <c r="CA23" s="194"/>
      <c r="CB23" s="194">
        <v>0</v>
      </c>
      <c r="CC23" s="194">
        <v>0</v>
      </c>
      <c r="CD23" s="194">
        <v>0</v>
      </c>
      <c r="CE23" s="194">
        <v>1.2E-2</v>
      </c>
      <c r="CF23" s="194"/>
      <c r="CG23" s="194">
        <v>0</v>
      </c>
      <c r="CH23" s="194">
        <v>0</v>
      </c>
      <c r="CI23" s="194">
        <v>0</v>
      </c>
      <c r="CJ23" s="194">
        <v>0</v>
      </c>
      <c r="CK23" s="264"/>
      <c r="CL23" s="194">
        <v>0</v>
      </c>
      <c r="CM23" s="194">
        <v>0</v>
      </c>
      <c r="CN23" s="194">
        <v>0</v>
      </c>
      <c r="CO23" s="194">
        <v>0</v>
      </c>
      <c r="CP23" s="264"/>
      <c r="CQ23" s="194">
        <v>0</v>
      </c>
      <c r="CR23" s="194">
        <v>0</v>
      </c>
      <c r="CS23" s="194">
        <v>0</v>
      </c>
      <c r="CT23" s="194">
        <v>0</v>
      </c>
      <c r="CU23" s="264"/>
      <c r="CV23" s="194">
        <v>0</v>
      </c>
      <c r="CW23" s="194">
        <v>0</v>
      </c>
      <c r="CX23" s="194">
        <v>0</v>
      </c>
      <c r="CY23" s="194">
        <v>0</v>
      </c>
      <c r="CZ23" s="264"/>
      <c r="DA23" s="194">
        <v>0</v>
      </c>
      <c r="DB23" s="194">
        <v>0</v>
      </c>
      <c r="DC23" s="194">
        <v>0</v>
      </c>
      <c r="DD23" s="194">
        <v>0</v>
      </c>
      <c r="DE23" s="264"/>
      <c r="DF23" s="188">
        <v>0</v>
      </c>
      <c r="DG23" s="188">
        <v>0</v>
      </c>
      <c r="DH23" s="188">
        <v>0</v>
      </c>
      <c r="DI23" s="188">
        <v>0</v>
      </c>
      <c r="DJ23" s="212"/>
      <c r="DK23" s="188">
        <v>0</v>
      </c>
      <c r="DL23" s="188">
        <v>0</v>
      </c>
      <c r="DM23" s="188">
        <v>0</v>
      </c>
      <c r="DN23" s="188">
        <v>0</v>
      </c>
      <c r="DO23" s="212"/>
      <c r="DP23" s="188">
        <v>0</v>
      </c>
      <c r="DQ23" s="188">
        <v>0</v>
      </c>
      <c r="DR23" s="188">
        <v>0</v>
      </c>
      <c r="DS23" s="188"/>
    </row>
    <row r="24" spans="2:124" ht="15" customHeight="1" outlineLevel="1" x14ac:dyDescent="0.3">
      <c r="B24" s="60"/>
      <c r="C24" s="138" t="s">
        <v>253</v>
      </c>
      <c r="D24" s="194">
        <v>0</v>
      </c>
      <c r="E24" s="194">
        <v>1.137</v>
      </c>
      <c r="F24" s="194">
        <v>0</v>
      </c>
      <c r="G24" s="194">
        <v>0</v>
      </c>
      <c r="H24" s="194"/>
      <c r="I24" s="194">
        <v>0</v>
      </c>
      <c r="J24" s="194">
        <v>0</v>
      </c>
      <c r="K24" s="194">
        <v>0.92200000000000004</v>
      </c>
      <c r="L24" s="194">
        <v>0</v>
      </c>
      <c r="M24" s="194"/>
      <c r="N24" s="194">
        <v>0</v>
      </c>
      <c r="O24" s="194">
        <v>0</v>
      </c>
      <c r="P24" s="194">
        <v>1.2390000000000001</v>
      </c>
      <c r="Q24" s="194">
        <v>0</v>
      </c>
      <c r="R24" s="194"/>
      <c r="S24" s="194">
        <v>0</v>
      </c>
      <c r="T24" s="194">
        <v>0</v>
      </c>
      <c r="U24" s="194">
        <v>1.0740000000000001</v>
      </c>
      <c r="V24" s="194">
        <v>0</v>
      </c>
      <c r="W24" s="194"/>
      <c r="X24" s="194">
        <v>0.308</v>
      </c>
      <c r="Y24" s="194">
        <v>0.24100000000000005</v>
      </c>
      <c r="Z24" s="194">
        <v>0</v>
      </c>
      <c r="AA24" s="194">
        <v>0</v>
      </c>
      <c r="AB24" s="194"/>
      <c r="AC24" s="194">
        <v>0</v>
      </c>
      <c r="AD24" s="194">
        <v>0</v>
      </c>
      <c r="AE24" s="194">
        <v>0</v>
      </c>
      <c r="AF24" s="194">
        <v>0</v>
      </c>
      <c r="AG24" s="194"/>
      <c r="AH24" s="194">
        <v>0</v>
      </c>
      <c r="AI24" s="194">
        <v>0</v>
      </c>
      <c r="AJ24" s="194">
        <v>0</v>
      </c>
      <c r="AK24" s="194">
        <v>0</v>
      </c>
      <c r="AL24" s="194"/>
      <c r="AM24" s="194">
        <v>0</v>
      </c>
      <c r="AN24" s="194">
        <v>0</v>
      </c>
      <c r="AO24" s="194">
        <v>0</v>
      </c>
      <c r="AP24" s="194">
        <v>0</v>
      </c>
      <c r="AQ24" s="194"/>
      <c r="AR24" s="194">
        <v>0</v>
      </c>
      <c r="AS24" s="194">
        <v>0</v>
      </c>
      <c r="AT24" s="194">
        <v>0</v>
      </c>
      <c r="AU24" s="194">
        <v>1.0000000000000009E-2</v>
      </c>
      <c r="AV24" s="194"/>
      <c r="AW24" s="194">
        <v>0</v>
      </c>
      <c r="AX24" s="194">
        <v>0</v>
      </c>
      <c r="AY24" s="194">
        <v>0</v>
      </c>
      <c r="AZ24" s="194">
        <v>0</v>
      </c>
      <c r="BA24" s="194"/>
      <c r="BB24" s="194">
        <v>0</v>
      </c>
      <c r="BC24" s="194">
        <v>0</v>
      </c>
      <c r="BD24" s="194">
        <v>0</v>
      </c>
      <c r="BE24" s="194">
        <v>0</v>
      </c>
      <c r="BF24" s="194"/>
      <c r="BG24" s="194">
        <v>0</v>
      </c>
      <c r="BH24" s="194">
        <v>0</v>
      </c>
      <c r="BI24" s="194">
        <v>0</v>
      </c>
      <c r="BJ24" s="194">
        <v>0</v>
      </c>
      <c r="BK24" s="194"/>
      <c r="BL24" s="194">
        <v>0</v>
      </c>
      <c r="BM24" s="194">
        <v>0</v>
      </c>
      <c r="BN24" s="194">
        <v>9.6000000000000002E-2</v>
      </c>
      <c r="BO24" s="194">
        <v>0</v>
      </c>
      <c r="BP24" s="194">
        <v>2.9000000000000001E-2</v>
      </c>
      <c r="BQ24" s="264"/>
      <c r="BR24" s="194">
        <v>0</v>
      </c>
      <c r="BS24" s="194">
        <v>0</v>
      </c>
      <c r="BT24" s="194">
        <v>0</v>
      </c>
      <c r="BU24" s="194">
        <v>2.4E-2</v>
      </c>
      <c r="BV24" s="264"/>
      <c r="BW24" s="194">
        <v>0</v>
      </c>
      <c r="BX24" s="194">
        <v>0</v>
      </c>
      <c r="BY24" s="194">
        <v>0</v>
      </c>
      <c r="BZ24" s="194">
        <v>2.4E-2</v>
      </c>
      <c r="CA24" s="194"/>
      <c r="CB24" s="194">
        <v>0</v>
      </c>
      <c r="CC24" s="194">
        <v>0</v>
      </c>
      <c r="CD24" s="194">
        <v>0</v>
      </c>
      <c r="CE24" s="194">
        <v>1.2E-2</v>
      </c>
      <c r="CF24" s="194"/>
      <c r="CG24" s="194">
        <v>0</v>
      </c>
      <c r="CH24" s="194">
        <v>0</v>
      </c>
      <c r="CI24" s="194">
        <v>0</v>
      </c>
      <c r="CJ24" s="194">
        <v>0</v>
      </c>
      <c r="CK24" s="264"/>
      <c r="CL24" s="194">
        <v>0</v>
      </c>
      <c r="CM24" s="194">
        <v>0</v>
      </c>
      <c r="CN24" s="194">
        <v>0</v>
      </c>
      <c r="CO24" s="194">
        <v>0</v>
      </c>
      <c r="CP24" s="264"/>
      <c r="CQ24" s="194">
        <v>0</v>
      </c>
      <c r="CR24" s="194">
        <v>0</v>
      </c>
      <c r="CS24" s="194">
        <v>0</v>
      </c>
      <c r="CT24" s="194">
        <v>0</v>
      </c>
      <c r="CU24" s="264"/>
      <c r="CV24" s="194">
        <v>0</v>
      </c>
      <c r="CW24" s="194">
        <v>0</v>
      </c>
      <c r="CX24" s="194">
        <v>0</v>
      </c>
      <c r="CY24" s="194">
        <v>0</v>
      </c>
      <c r="CZ24" s="264"/>
      <c r="DA24" s="194">
        <v>0</v>
      </c>
      <c r="DB24" s="194">
        <v>0</v>
      </c>
      <c r="DC24" s="194">
        <v>0</v>
      </c>
      <c r="DD24" s="194">
        <v>0</v>
      </c>
      <c r="DE24" s="264"/>
      <c r="DF24" s="188">
        <v>0</v>
      </c>
      <c r="DG24" s="188">
        <v>0</v>
      </c>
      <c r="DH24" s="188">
        <v>0</v>
      </c>
      <c r="DI24" s="188">
        <v>0</v>
      </c>
      <c r="DJ24" s="212"/>
      <c r="DK24" s="188">
        <v>0</v>
      </c>
      <c r="DL24" s="188">
        <v>0</v>
      </c>
      <c r="DM24" s="188">
        <v>0</v>
      </c>
      <c r="DN24" s="188">
        <v>0</v>
      </c>
      <c r="DO24" s="212"/>
      <c r="DP24" s="188">
        <v>0</v>
      </c>
      <c r="DQ24" s="188">
        <v>0</v>
      </c>
      <c r="DR24" s="188">
        <v>0</v>
      </c>
      <c r="DS24" s="188"/>
    </row>
    <row r="25" spans="2:124" ht="15" customHeight="1" outlineLevel="1" x14ac:dyDescent="0.3">
      <c r="B25" s="60"/>
      <c r="C25" s="139" t="s">
        <v>254</v>
      </c>
      <c r="D25" s="194">
        <v>0</v>
      </c>
      <c r="E25" s="194">
        <v>0</v>
      </c>
      <c r="F25" s="194">
        <v>3.5999999999999997E-2</v>
      </c>
      <c r="G25" s="194">
        <v>0</v>
      </c>
      <c r="H25" s="194"/>
      <c r="I25" s="194">
        <v>0</v>
      </c>
      <c r="J25" s="194">
        <v>0</v>
      </c>
      <c r="K25" s="194">
        <v>9.8000000000000004E-2</v>
      </c>
      <c r="L25" s="194">
        <v>0</v>
      </c>
      <c r="M25" s="194"/>
      <c r="N25" s="194">
        <v>0</v>
      </c>
      <c r="O25" s="194">
        <v>0</v>
      </c>
      <c r="P25" s="194">
        <v>9.4E-2</v>
      </c>
      <c r="Q25" s="194">
        <v>0</v>
      </c>
      <c r="R25" s="194"/>
      <c r="S25" s="194">
        <v>0</v>
      </c>
      <c r="T25" s="194">
        <v>0</v>
      </c>
      <c r="U25" s="194">
        <v>0.156</v>
      </c>
      <c r="V25" s="194">
        <v>0</v>
      </c>
      <c r="W25" s="194"/>
      <c r="X25" s="194">
        <v>0</v>
      </c>
      <c r="Y25" s="194">
        <v>0</v>
      </c>
      <c r="Z25" s="194">
        <v>1.1879999999999999</v>
      </c>
      <c r="AA25" s="194">
        <v>0.56399999999999995</v>
      </c>
      <c r="AB25" s="194"/>
      <c r="AC25" s="194">
        <v>0.64300000000000002</v>
      </c>
      <c r="AD25" s="194">
        <v>0</v>
      </c>
      <c r="AE25" s="194">
        <v>0</v>
      </c>
      <c r="AF25" s="194">
        <v>0.17199999999999999</v>
      </c>
      <c r="AG25" s="194"/>
      <c r="AH25" s="194">
        <v>4.9000000000000002E-2</v>
      </c>
      <c r="AI25" s="194">
        <v>-4.9000000000000002E-2</v>
      </c>
      <c r="AJ25" s="194">
        <v>0.193</v>
      </c>
      <c r="AK25" s="194">
        <v>5.2999999999999999E-2</v>
      </c>
      <c r="AL25" s="194"/>
      <c r="AM25" s="194">
        <v>8.7999999999999995E-2</v>
      </c>
      <c r="AN25" s="194">
        <v>0</v>
      </c>
      <c r="AO25" s="194">
        <v>0.19</v>
      </c>
      <c r="AP25" s="194">
        <v>0</v>
      </c>
      <c r="AQ25" s="194"/>
      <c r="AR25" s="194">
        <v>0</v>
      </c>
      <c r="AS25" s="194">
        <v>0</v>
      </c>
      <c r="AT25" s="194">
        <v>0.20399999999999999</v>
      </c>
      <c r="AU25" s="194">
        <v>0</v>
      </c>
      <c r="AV25" s="194"/>
      <c r="AW25" s="194">
        <v>0.04</v>
      </c>
      <c r="AX25" s="194">
        <v>-0.04</v>
      </c>
      <c r="AY25" s="194">
        <v>0.182</v>
      </c>
      <c r="AZ25" s="194">
        <v>0</v>
      </c>
      <c r="BA25" s="194"/>
      <c r="BB25" s="194">
        <v>0</v>
      </c>
      <c r="BC25" s="194">
        <v>0.182</v>
      </c>
      <c r="BD25" s="194">
        <v>-5.1999999999999998E-2</v>
      </c>
      <c r="BE25" s="194">
        <v>0</v>
      </c>
      <c r="BF25" s="194"/>
      <c r="BG25" s="194">
        <v>0</v>
      </c>
      <c r="BH25" s="194">
        <v>0.16500000000000001</v>
      </c>
      <c r="BI25" s="194">
        <v>0</v>
      </c>
      <c r="BJ25" s="194">
        <v>0</v>
      </c>
      <c r="BK25" s="194"/>
      <c r="BL25" s="194">
        <v>0</v>
      </c>
      <c r="BM25" s="194">
        <v>0</v>
      </c>
      <c r="BN25" s="194">
        <v>0</v>
      </c>
      <c r="BO25" s="194">
        <v>0</v>
      </c>
      <c r="BP25" s="194">
        <v>0</v>
      </c>
      <c r="BQ25" s="264"/>
      <c r="BR25" s="194">
        <v>0</v>
      </c>
      <c r="BS25" s="194">
        <v>0</v>
      </c>
      <c r="BT25" s="194">
        <v>0</v>
      </c>
      <c r="BU25" s="194">
        <v>0</v>
      </c>
      <c r="BV25" s="264"/>
      <c r="BW25" s="194">
        <v>0</v>
      </c>
      <c r="BX25" s="194">
        <v>0</v>
      </c>
      <c r="BY25" s="194">
        <v>0</v>
      </c>
      <c r="BZ25" s="194">
        <v>0</v>
      </c>
      <c r="CA25" s="194"/>
      <c r="CB25" s="194">
        <v>0</v>
      </c>
      <c r="CC25" s="194">
        <v>0</v>
      </c>
      <c r="CD25" s="194">
        <v>0</v>
      </c>
      <c r="CE25" s="194">
        <v>0</v>
      </c>
      <c r="CF25" s="194"/>
      <c r="CG25" s="194">
        <v>0</v>
      </c>
      <c r="CH25" s="194">
        <v>0</v>
      </c>
      <c r="CI25" s="194">
        <v>0</v>
      </c>
      <c r="CJ25" s="194">
        <v>0</v>
      </c>
      <c r="CK25" s="264"/>
      <c r="CL25" s="194">
        <v>0</v>
      </c>
      <c r="CM25" s="194">
        <v>0</v>
      </c>
      <c r="CN25" s="194">
        <v>0</v>
      </c>
      <c r="CO25" s="194">
        <v>0</v>
      </c>
      <c r="CP25" s="264"/>
      <c r="CQ25" s="194">
        <v>0</v>
      </c>
      <c r="CR25" s="194">
        <v>0</v>
      </c>
      <c r="CS25" s="194">
        <v>0</v>
      </c>
      <c r="CT25" s="194">
        <v>0</v>
      </c>
      <c r="CU25" s="264"/>
      <c r="CV25" s="194">
        <v>0</v>
      </c>
      <c r="CW25" s="194">
        <v>0</v>
      </c>
      <c r="CX25" s="194">
        <v>0</v>
      </c>
      <c r="CY25" s="194">
        <v>0</v>
      </c>
      <c r="CZ25" s="264"/>
      <c r="DA25" s="194">
        <v>0</v>
      </c>
      <c r="DB25" s="194">
        <v>0</v>
      </c>
      <c r="DC25" s="194">
        <v>0</v>
      </c>
      <c r="DD25" s="194">
        <v>0</v>
      </c>
      <c r="DE25" s="264"/>
      <c r="DF25" s="188">
        <v>0</v>
      </c>
      <c r="DG25" s="188">
        <v>0</v>
      </c>
      <c r="DH25" s="188">
        <v>0</v>
      </c>
      <c r="DI25" s="188">
        <v>0</v>
      </c>
      <c r="DJ25" s="212"/>
      <c r="DK25" s="188">
        <v>0</v>
      </c>
      <c r="DL25" s="188">
        <v>0</v>
      </c>
      <c r="DM25" s="188">
        <v>0</v>
      </c>
      <c r="DN25" s="188">
        <v>0</v>
      </c>
      <c r="DO25" s="212"/>
      <c r="DP25" s="188">
        <v>0</v>
      </c>
      <c r="DQ25" s="188">
        <v>0</v>
      </c>
      <c r="DR25" s="188">
        <v>0</v>
      </c>
      <c r="DS25" s="188"/>
    </row>
    <row r="26" spans="2:124" ht="15" customHeight="1" outlineLevel="1" x14ac:dyDescent="0.3">
      <c r="B26" s="114">
        <v>1</v>
      </c>
      <c r="C26" s="140" t="s">
        <v>255</v>
      </c>
      <c r="D26" s="194">
        <v>2.1999999999999999E-2</v>
      </c>
      <c r="E26" s="194">
        <v>2.1999999999999999E-2</v>
      </c>
      <c r="F26" s="194">
        <v>0</v>
      </c>
      <c r="G26" s="194">
        <v>4.1999999999999996E-2</v>
      </c>
      <c r="H26" s="194"/>
      <c r="I26" s="194">
        <v>5.0999999999999997E-2</v>
      </c>
      <c r="J26" s="194">
        <v>9.4E-2</v>
      </c>
      <c r="K26" s="194">
        <v>0</v>
      </c>
      <c r="L26" s="194">
        <v>0.22100000000000003</v>
      </c>
      <c r="M26" s="194"/>
      <c r="N26" s="194">
        <v>0.112</v>
      </c>
      <c r="O26" s="194">
        <v>0.126</v>
      </c>
      <c r="P26" s="194">
        <v>0</v>
      </c>
      <c r="Q26" s="194">
        <v>1.857</v>
      </c>
      <c r="R26" s="194"/>
      <c r="S26" s="194">
        <v>0.11</v>
      </c>
      <c r="T26" s="194">
        <v>0.19600000000000001</v>
      </c>
      <c r="U26" s="194">
        <v>0</v>
      </c>
      <c r="V26" s="194">
        <v>7.9000000000000015E-2</v>
      </c>
      <c r="W26" s="194"/>
      <c r="X26" s="194">
        <v>6.3E-2</v>
      </c>
      <c r="Y26" s="194">
        <v>6.6000000000000003E-2</v>
      </c>
      <c r="Z26" s="194">
        <v>0</v>
      </c>
      <c r="AA26" s="194">
        <v>0.1180000000000001</v>
      </c>
      <c r="AB26" s="194"/>
      <c r="AC26" s="194">
        <v>16.651</v>
      </c>
      <c r="AD26" s="194">
        <v>7.1000000000001506E-2</v>
      </c>
      <c r="AE26" s="194">
        <v>4.2999999999999997E-2</v>
      </c>
      <c r="AF26" s="194">
        <v>1.3810000000000002</v>
      </c>
      <c r="AG26" s="194"/>
      <c r="AH26" s="194">
        <v>0</v>
      </c>
      <c r="AI26" s="194">
        <v>0.19900000000000001</v>
      </c>
      <c r="AJ26" s="194">
        <v>3.2160000000000002</v>
      </c>
      <c r="AK26" s="194">
        <v>0.41400000000000015</v>
      </c>
      <c r="AL26" s="194"/>
      <c r="AM26" s="194">
        <v>3.8969999999999998</v>
      </c>
      <c r="AN26" s="194">
        <v>0.2200000000000002</v>
      </c>
      <c r="AO26" s="194">
        <v>0.44</v>
      </c>
      <c r="AP26" s="194">
        <v>0.57399999999999984</v>
      </c>
      <c r="AQ26" s="194"/>
      <c r="AR26" s="194">
        <v>5.8000000000000003E-2</v>
      </c>
      <c r="AS26" s="194">
        <v>3.4620000000000002</v>
      </c>
      <c r="AT26" s="194">
        <v>1.641</v>
      </c>
      <c r="AU26" s="194">
        <v>1.4630000000000001</v>
      </c>
      <c r="AV26" s="194"/>
      <c r="AW26" s="194">
        <v>0</v>
      </c>
      <c r="AX26" s="194">
        <v>0.11</v>
      </c>
      <c r="AY26" s="194">
        <v>0.65400000000000003</v>
      </c>
      <c r="AZ26" s="194">
        <v>4.8999999999999932E-2</v>
      </c>
      <c r="BA26" s="194"/>
      <c r="BB26" s="194">
        <v>4.4999999999999998E-2</v>
      </c>
      <c r="BC26" s="194">
        <v>0.04</v>
      </c>
      <c r="BD26" s="194">
        <v>2.1000000000000001E-2</v>
      </c>
      <c r="BE26" s="194">
        <v>3.9E-2</v>
      </c>
      <c r="BF26" s="194"/>
      <c r="BG26" s="194">
        <v>2.5999999999999999E-2</v>
      </c>
      <c r="BH26" s="194">
        <v>2.1000000000000001E-2</v>
      </c>
      <c r="BI26" s="194">
        <v>3.2000000000000001E-2</v>
      </c>
      <c r="BJ26" s="194">
        <v>2.2000000000000006E-2</v>
      </c>
      <c r="BK26" s="194"/>
      <c r="BL26" s="194">
        <v>0.42199999999999999</v>
      </c>
      <c r="BM26" s="194">
        <v>1.9000000000000017E-2</v>
      </c>
      <c r="BN26" s="194">
        <v>0.02</v>
      </c>
      <c r="BO26" s="194">
        <v>2.4470000000000001</v>
      </c>
      <c r="BP26" s="194">
        <v>2.452</v>
      </c>
      <c r="BQ26" s="264"/>
      <c r="BR26" s="194">
        <v>0.41199999999999998</v>
      </c>
      <c r="BS26" s="194">
        <v>0.85</v>
      </c>
      <c r="BT26" s="194">
        <v>7.6999999999999999E-2</v>
      </c>
      <c r="BU26" s="194">
        <v>0.23799999999999999</v>
      </c>
      <c r="BV26" s="264"/>
      <c r="BW26" s="194">
        <v>0.77200000000000002</v>
      </c>
      <c r="BX26" s="194">
        <v>0.49199999999999999</v>
      </c>
      <c r="BY26" s="194">
        <v>9.2999999999999999E-2</v>
      </c>
      <c r="BZ26" s="194">
        <v>0.215</v>
      </c>
      <c r="CA26" s="194"/>
      <c r="CB26" s="194">
        <v>1.2629999999999999</v>
      </c>
      <c r="CC26" s="194">
        <v>7.1999999999999995E-2</v>
      </c>
      <c r="CD26" s="194">
        <v>4.8000000000000001E-2</v>
      </c>
      <c r="CE26" s="194">
        <v>1.2999999999999999E-2</v>
      </c>
      <c r="CF26" s="194"/>
      <c r="CG26" s="194">
        <v>0.248</v>
      </c>
      <c r="CH26" s="194">
        <v>0.05</v>
      </c>
      <c r="CI26" s="194">
        <v>3.6999999999999998E-2</v>
      </c>
      <c r="CJ26" s="194">
        <v>7.4000000000000066E-2</v>
      </c>
      <c r="CK26" s="264"/>
      <c r="CL26" s="194">
        <v>0.248</v>
      </c>
      <c r="CM26" s="194">
        <v>0.05</v>
      </c>
      <c r="CN26" s="194">
        <v>3.7000000000000005E-2</v>
      </c>
      <c r="CO26" s="194">
        <v>7.3999999999999996E-2</v>
      </c>
      <c r="CP26" s="264"/>
      <c r="CQ26" s="194">
        <v>0.248</v>
      </c>
      <c r="CR26" s="194">
        <v>0.05</v>
      </c>
      <c r="CS26" s="194">
        <v>3.7000000000000005E-2</v>
      </c>
      <c r="CT26" s="194">
        <v>7.3999999999999996E-2</v>
      </c>
      <c r="CU26" s="264"/>
      <c r="CV26" s="194">
        <v>4.0000000000000001E-3</v>
      </c>
      <c r="CW26" s="194">
        <v>7.6999999999999999E-2</v>
      </c>
      <c r="CX26" s="194">
        <v>3.9E-2</v>
      </c>
      <c r="CY26" s="194">
        <v>4.4999999999999998E-2</v>
      </c>
      <c r="CZ26" s="264"/>
      <c r="DA26" s="194">
        <v>4.0000000000000001E-3</v>
      </c>
      <c r="DB26" s="194">
        <v>0</v>
      </c>
      <c r="DC26" s="194">
        <v>0.1</v>
      </c>
      <c r="DD26" s="194">
        <v>0</v>
      </c>
      <c r="DE26" s="264"/>
      <c r="DF26" s="188">
        <v>0.6</v>
      </c>
      <c r="DG26" s="188">
        <v>0.1</v>
      </c>
      <c r="DH26" s="188">
        <v>0.10000000000000009</v>
      </c>
      <c r="DI26" s="188">
        <v>0</v>
      </c>
      <c r="DJ26" s="212"/>
      <c r="DK26" s="188">
        <v>0</v>
      </c>
      <c r="DL26" s="188">
        <v>0</v>
      </c>
      <c r="DM26" s="188">
        <v>2</v>
      </c>
      <c r="DN26" s="188">
        <v>0</v>
      </c>
      <c r="DO26" s="212"/>
      <c r="DP26" s="188">
        <v>0</v>
      </c>
      <c r="DQ26" s="188">
        <v>0</v>
      </c>
      <c r="DR26" s="188">
        <v>0</v>
      </c>
      <c r="DS26" s="188"/>
    </row>
    <row r="27" spans="2:124" ht="15" customHeight="1" outlineLevel="1" x14ac:dyDescent="0.3">
      <c r="B27" s="60"/>
      <c r="C27" s="139" t="s">
        <v>256</v>
      </c>
      <c r="D27" s="194">
        <v>0</v>
      </c>
      <c r="E27" s="194">
        <v>0</v>
      </c>
      <c r="F27" s="194">
        <v>0.03</v>
      </c>
      <c r="G27" s="194">
        <v>0</v>
      </c>
      <c r="H27" s="194"/>
      <c r="I27" s="194">
        <v>0</v>
      </c>
      <c r="J27" s="194">
        <v>0</v>
      </c>
      <c r="K27" s="194">
        <v>9.2999999999999999E-2</v>
      </c>
      <c r="L27" s="194">
        <v>0</v>
      </c>
      <c r="M27" s="194"/>
      <c r="N27" s="194">
        <v>0</v>
      </c>
      <c r="O27" s="194">
        <v>0</v>
      </c>
      <c r="P27" s="194">
        <v>8.8999999999999996E-2</v>
      </c>
      <c r="Q27" s="194">
        <v>0</v>
      </c>
      <c r="R27" s="194"/>
      <c r="S27" s="194">
        <v>0</v>
      </c>
      <c r="T27" s="194">
        <v>0</v>
      </c>
      <c r="U27" s="194">
        <v>0.153</v>
      </c>
      <c r="V27" s="194">
        <v>0</v>
      </c>
      <c r="W27" s="194"/>
      <c r="X27" s="194">
        <v>0</v>
      </c>
      <c r="Y27" s="194">
        <v>0</v>
      </c>
      <c r="Z27" s="194">
        <v>0.30499999999999999</v>
      </c>
      <c r="AA27" s="194">
        <v>0</v>
      </c>
      <c r="AB27" s="194"/>
      <c r="AC27" s="194">
        <v>16</v>
      </c>
      <c r="AD27" s="194">
        <v>0</v>
      </c>
      <c r="AE27" s="194">
        <v>0</v>
      </c>
      <c r="AF27" s="194">
        <v>1.3000000000000007</v>
      </c>
      <c r="AG27" s="194"/>
      <c r="AH27" s="194">
        <v>3.6999999999999998E-2</v>
      </c>
      <c r="AI27" s="194">
        <v>-3.6999999999999998E-2</v>
      </c>
      <c r="AJ27" s="194">
        <v>3</v>
      </c>
      <c r="AK27" s="194">
        <v>0</v>
      </c>
      <c r="AL27" s="194"/>
      <c r="AM27" s="194">
        <v>3.7959999999999998</v>
      </c>
      <c r="AN27" s="194">
        <v>0</v>
      </c>
      <c r="AO27" s="194">
        <v>0</v>
      </c>
      <c r="AP27" s="194">
        <v>0</v>
      </c>
      <c r="AQ27" s="194"/>
      <c r="AR27" s="194">
        <v>0</v>
      </c>
      <c r="AS27" s="194">
        <v>0</v>
      </c>
      <c r="AT27" s="194">
        <v>0</v>
      </c>
      <c r="AU27" s="194">
        <v>2.0030000000000001</v>
      </c>
      <c r="AV27" s="194"/>
      <c r="AW27" s="194">
        <v>3.2000000000000001E-2</v>
      </c>
      <c r="AX27" s="194">
        <v>-3.2000000000000001E-2</v>
      </c>
      <c r="AY27" s="194">
        <v>0</v>
      </c>
      <c r="AZ27" s="194">
        <v>0</v>
      </c>
      <c r="BA27" s="194"/>
      <c r="BB27" s="194">
        <v>1E-3</v>
      </c>
      <c r="BC27" s="194">
        <v>7.0000000000000001E-3</v>
      </c>
      <c r="BD27" s="194">
        <v>0</v>
      </c>
      <c r="BE27" s="194">
        <v>0</v>
      </c>
      <c r="BF27" s="194"/>
      <c r="BG27" s="194">
        <v>0</v>
      </c>
      <c r="BH27" s="194">
        <v>0</v>
      </c>
      <c r="BI27" s="194">
        <v>0</v>
      </c>
      <c r="BJ27" s="194">
        <v>0</v>
      </c>
      <c r="BK27" s="194"/>
      <c r="BL27" s="194">
        <v>0</v>
      </c>
      <c r="BM27" s="194">
        <v>0</v>
      </c>
      <c r="BN27" s="194">
        <v>0</v>
      </c>
      <c r="BO27" s="194">
        <v>0</v>
      </c>
      <c r="BP27" s="194">
        <v>0</v>
      </c>
      <c r="BQ27" s="264"/>
      <c r="BR27" s="194">
        <v>0</v>
      </c>
      <c r="BS27" s="194">
        <v>0</v>
      </c>
      <c r="BT27" s="194">
        <v>0</v>
      </c>
      <c r="BU27" s="194">
        <v>0</v>
      </c>
      <c r="BV27" s="264"/>
      <c r="BW27" s="194">
        <v>0</v>
      </c>
      <c r="BX27" s="194">
        <v>0</v>
      </c>
      <c r="BY27" s="194">
        <v>0</v>
      </c>
      <c r="BZ27" s="194">
        <v>0</v>
      </c>
      <c r="CA27" s="194"/>
      <c r="CB27" s="194">
        <v>0</v>
      </c>
      <c r="CC27" s="194">
        <v>0</v>
      </c>
      <c r="CD27" s="194">
        <v>0</v>
      </c>
      <c r="CE27" s="194">
        <v>0</v>
      </c>
      <c r="CF27" s="194"/>
      <c r="CG27" s="194">
        <v>0</v>
      </c>
      <c r="CH27" s="194">
        <v>0</v>
      </c>
      <c r="CI27" s="194">
        <v>0</v>
      </c>
      <c r="CJ27" s="194">
        <v>0</v>
      </c>
      <c r="CK27" s="264"/>
      <c r="CL27" s="194">
        <v>0</v>
      </c>
      <c r="CM27" s="194">
        <v>0</v>
      </c>
      <c r="CN27" s="194">
        <v>0</v>
      </c>
      <c r="CO27" s="194">
        <v>0</v>
      </c>
      <c r="CP27" s="264"/>
      <c r="CQ27" s="194">
        <v>0</v>
      </c>
      <c r="CR27" s="194">
        <v>0</v>
      </c>
      <c r="CS27" s="194">
        <v>0</v>
      </c>
      <c r="CT27" s="194">
        <v>0</v>
      </c>
      <c r="CU27" s="264"/>
      <c r="CV27" s="194">
        <v>0</v>
      </c>
      <c r="CW27" s="194">
        <v>0</v>
      </c>
      <c r="CX27" s="194">
        <v>0</v>
      </c>
      <c r="CY27" s="194">
        <v>0</v>
      </c>
      <c r="CZ27" s="264"/>
      <c r="DA27" s="194">
        <v>0</v>
      </c>
      <c r="DB27" s="194">
        <v>0</v>
      </c>
      <c r="DC27" s="194">
        <v>0</v>
      </c>
      <c r="DD27" s="194">
        <v>0</v>
      </c>
      <c r="DE27" s="264"/>
      <c r="DF27" s="188">
        <v>0</v>
      </c>
      <c r="DG27" s="188">
        <v>0</v>
      </c>
      <c r="DH27" s="188">
        <v>0</v>
      </c>
      <c r="DI27" s="188">
        <v>0</v>
      </c>
      <c r="DJ27" s="212"/>
      <c r="DK27" s="188">
        <v>0</v>
      </c>
      <c r="DL27" s="188">
        <v>0</v>
      </c>
      <c r="DM27" s="188">
        <v>0</v>
      </c>
      <c r="DN27" s="188">
        <v>0</v>
      </c>
      <c r="DO27" s="212"/>
      <c r="DP27" s="188">
        <v>0</v>
      </c>
      <c r="DQ27" s="188">
        <v>0</v>
      </c>
      <c r="DR27" s="188">
        <v>0</v>
      </c>
      <c r="DS27" s="188"/>
    </row>
    <row r="28" spans="2:124" ht="15" customHeight="1" outlineLevel="1" x14ac:dyDescent="0.3">
      <c r="B28" s="60"/>
      <c r="C28" s="139" t="s">
        <v>257</v>
      </c>
      <c r="D28" s="194">
        <v>1.7999999999999999E-2</v>
      </c>
      <c r="E28" s="194">
        <v>-9.9999999999999985E-3</v>
      </c>
      <c r="F28" s="194">
        <v>6.0000000000000001E-3</v>
      </c>
      <c r="G28" s="194">
        <v>3.8999999999999993E-2</v>
      </c>
      <c r="H28" s="194"/>
      <c r="I28" s="194">
        <v>4.7E-2</v>
      </c>
      <c r="J28" s="194">
        <v>8.900000000000001E-2</v>
      </c>
      <c r="K28" s="194">
        <v>5.0000000000000001E-3</v>
      </c>
      <c r="L28" s="194">
        <v>0.12499999999999997</v>
      </c>
      <c r="M28" s="194"/>
      <c r="N28" s="194">
        <v>0.10299999999999999</v>
      </c>
      <c r="O28" s="194">
        <v>0.11600000000000001</v>
      </c>
      <c r="P28" s="194">
        <v>5.0000000000000001E-3</v>
      </c>
      <c r="Q28" s="194">
        <v>1.7249999999999999</v>
      </c>
      <c r="R28" s="194"/>
      <c r="S28" s="194">
        <v>9.9000000000000005E-2</v>
      </c>
      <c r="T28" s="194">
        <v>0.13899999999999998</v>
      </c>
      <c r="U28" s="194">
        <v>3.0000000000000001E-3</v>
      </c>
      <c r="V28" s="194">
        <v>0.11899999999999999</v>
      </c>
      <c r="W28" s="194"/>
      <c r="X28" s="194">
        <v>5.8999999999999997E-2</v>
      </c>
      <c r="Y28" s="194">
        <v>5.7000000000000009E-2</v>
      </c>
      <c r="Z28" s="194">
        <v>0.88300000000000001</v>
      </c>
      <c r="AA28" s="194">
        <v>0.11200000000000004</v>
      </c>
      <c r="AB28" s="194"/>
      <c r="AC28" s="194">
        <v>3.7999999999999999E-2</v>
      </c>
      <c r="AD28" s="194">
        <v>6.7000000000000004E-2</v>
      </c>
      <c r="AE28" s="194">
        <v>3.2000000000000001E-2</v>
      </c>
      <c r="AF28" s="194">
        <v>0.52300000000000002</v>
      </c>
      <c r="AG28" s="194"/>
      <c r="AH28" s="194">
        <v>1.2E-2</v>
      </c>
      <c r="AI28" s="194">
        <v>0.16199999999999998</v>
      </c>
      <c r="AJ28" s="194">
        <v>0.14499999999999999</v>
      </c>
      <c r="AK28" s="194">
        <v>2.1000000000000019E-2</v>
      </c>
      <c r="AL28" s="194"/>
      <c r="AM28" s="194">
        <v>2.7E-2</v>
      </c>
      <c r="AN28" s="194">
        <v>0.26199999999999996</v>
      </c>
      <c r="AO28" s="194">
        <v>2.3E-2</v>
      </c>
      <c r="AP28" s="194">
        <v>1.0820000000000001</v>
      </c>
      <c r="AQ28" s="194"/>
      <c r="AR28" s="194">
        <v>1.7999999999999999E-2</v>
      </c>
      <c r="AS28" s="194">
        <v>0.52900000000000003</v>
      </c>
      <c r="AT28" s="194">
        <v>1.47</v>
      </c>
      <c r="AU28" s="194">
        <v>-0.8969999999999998</v>
      </c>
      <c r="AV28" s="194"/>
      <c r="AW28" s="194">
        <v>8.0000000000000002E-3</v>
      </c>
      <c r="AX28" s="194">
        <v>8.6999999999999994E-2</v>
      </c>
      <c r="AY28" s="194">
        <v>0.16600000000000001</v>
      </c>
      <c r="AZ28" s="194">
        <v>4.1999999999999982E-2</v>
      </c>
      <c r="BA28" s="194"/>
      <c r="BB28" s="194">
        <v>4.3999999999999997E-2</v>
      </c>
      <c r="BC28" s="194">
        <v>3.3000000000000002E-2</v>
      </c>
      <c r="BD28" s="194">
        <v>2.1000000000000001E-2</v>
      </c>
      <c r="BE28" s="194">
        <v>3.9E-2</v>
      </c>
      <c r="BF28" s="194"/>
      <c r="BG28" s="194">
        <v>2.5999999999999999E-2</v>
      </c>
      <c r="BH28" s="194">
        <v>2.1000000000000001E-2</v>
      </c>
      <c r="BI28" s="194">
        <v>3.2000000000000001E-2</v>
      </c>
      <c r="BJ28" s="194">
        <v>1.8000000000000002E-2</v>
      </c>
      <c r="BK28" s="194"/>
      <c r="BL28" s="194">
        <v>1.4999999999999999E-2</v>
      </c>
      <c r="BM28" s="194">
        <v>2.1999999999999999E-2</v>
      </c>
      <c r="BN28" s="194">
        <v>0.02</v>
      </c>
      <c r="BO28" s="194">
        <v>3.3000000000000002E-2</v>
      </c>
      <c r="BP28" s="194">
        <v>3.7999999999999999E-2</v>
      </c>
      <c r="BQ28" s="264"/>
      <c r="BR28" s="194">
        <v>2.3E-2</v>
      </c>
      <c r="BS28" s="194">
        <v>1.7000000000000001E-2</v>
      </c>
      <c r="BT28" s="194">
        <v>8.9999999999999993E-3</v>
      </c>
      <c r="BU28" s="194">
        <v>2.1000000000000001E-2</v>
      </c>
      <c r="BV28" s="264"/>
      <c r="BW28" s="194">
        <v>0.03</v>
      </c>
      <c r="BX28" s="194">
        <v>1.2E-2</v>
      </c>
      <c r="BY28" s="194">
        <v>8.9999999999999993E-3</v>
      </c>
      <c r="BZ28" s="194">
        <v>3.7999999999999999E-2</v>
      </c>
      <c r="CA28" s="194"/>
      <c r="CB28" s="194">
        <v>0</v>
      </c>
      <c r="CC28" s="194">
        <v>2.7E-2</v>
      </c>
      <c r="CD28" s="194">
        <v>4.7E-2</v>
      </c>
      <c r="CE28" s="194">
        <v>2.5000000000000001E-2</v>
      </c>
      <c r="CF28" s="194"/>
      <c r="CG28" s="194">
        <v>4.7E-2</v>
      </c>
      <c r="CH28" s="194">
        <v>4.7E-2</v>
      </c>
      <c r="CI28" s="194">
        <v>3.4000000000000002E-2</v>
      </c>
      <c r="CJ28" s="194">
        <v>6.2E-2</v>
      </c>
      <c r="CK28" s="264"/>
      <c r="CL28" s="194">
        <v>4.7E-2</v>
      </c>
      <c r="CM28" s="194">
        <v>4.7E-2</v>
      </c>
      <c r="CN28" s="194">
        <v>3.4000000000000002E-2</v>
      </c>
      <c r="CO28" s="194">
        <v>6.2E-2</v>
      </c>
      <c r="CP28" s="264"/>
      <c r="CQ28" s="194">
        <v>4.7E-2</v>
      </c>
      <c r="CR28" s="194">
        <v>4.7E-2</v>
      </c>
      <c r="CS28" s="194">
        <v>3.4000000000000002E-2</v>
      </c>
      <c r="CT28" s="194">
        <v>6.2E-2</v>
      </c>
      <c r="CU28" s="264"/>
      <c r="CV28" s="194">
        <v>4.0000000000000001E-3</v>
      </c>
      <c r="CW28" s="194">
        <v>6.6000000000000003E-2</v>
      </c>
      <c r="CX28" s="194">
        <v>3.7999999999999999E-2</v>
      </c>
      <c r="CY28" s="194">
        <v>3.5999999999999997E-2</v>
      </c>
      <c r="CZ28" s="264"/>
      <c r="DA28" s="194">
        <v>4.0000000000000001E-3</v>
      </c>
      <c r="DB28" s="194">
        <v>0</v>
      </c>
      <c r="DC28" s="194">
        <v>0.1</v>
      </c>
      <c r="DD28" s="194">
        <v>0</v>
      </c>
      <c r="DE28" s="264"/>
      <c r="DF28" s="188">
        <v>0.6</v>
      </c>
      <c r="DG28" s="188">
        <v>0.1</v>
      </c>
      <c r="DH28" s="188">
        <v>0.10000000000000009</v>
      </c>
      <c r="DI28" s="188">
        <v>0</v>
      </c>
      <c r="DJ28" s="212"/>
      <c r="DK28" s="188">
        <v>0</v>
      </c>
      <c r="DL28" s="188">
        <v>0</v>
      </c>
      <c r="DM28" s="188">
        <v>2</v>
      </c>
      <c r="DN28" s="188">
        <v>-1</v>
      </c>
      <c r="DO28" s="212"/>
      <c r="DP28" s="188">
        <v>0</v>
      </c>
      <c r="DQ28" s="188">
        <v>0</v>
      </c>
      <c r="DR28" s="188">
        <v>0</v>
      </c>
      <c r="DS28" s="188"/>
    </row>
    <row r="29" spans="2:124" ht="15" customHeight="1" outlineLevel="1" x14ac:dyDescent="0.3">
      <c r="B29" s="60"/>
      <c r="C29" s="139" t="s">
        <v>258</v>
      </c>
      <c r="D29" s="194">
        <v>4.0000000000000001E-3</v>
      </c>
      <c r="E29" s="194">
        <v>3.2000000000000001E-2</v>
      </c>
      <c r="F29" s="194">
        <v>0</v>
      </c>
      <c r="G29" s="194">
        <v>1.7000000000000001E-2</v>
      </c>
      <c r="H29" s="194"/>
      <c r="I29" s="194">
        <v>4.0000000000000001E-3</v>
      </c>
      <c r="J29" s="194">
        <v>4.9999999999999992E-3</v>
      </c>
      <c r="K29" s="194">
        <v>0</v>
      </c>
      <c r="L29" s="194">
        <v>9.6000000000000002E-2</v>
      </c>
      <c r="M29" s="194"/>
      <c r="N29" s="194">
        <v>0</v>
      </c>
      <c r="O29" s="194">
        <v>1.9E-2</v>
      </c>
      <c r="P29" s="194">
        <v>0</v>
      </c>
      <c r="Q29" s="194">
        <v>0.13200000000000001</v>
      </c>
      <c r="R29" s="194"/>
      <c r="S29" s="194">
        <v>1.0999999999999999E-2</v>
      </c>
      <c r="T29" s="194">
        <v>5.7000000000000009E-2</v>
      </c>
      <c r="U29" s="194">
        <v>0</v>
      </c>
      <c r="V29" s="194">
        <v>-3.9999999999999994E-2</v>
      </c>
      <c r="W29" s="194"/>
      <c r="X29" s="194">
        <v>4.0000000000000001E-3</v>
      </c>
      <c r="Y29" s="194">
        <v>8.9999999999999993E-3</v>
      </c>
      <c r="Z29" s="194">
        <v>0</v>
      </c>
      <c r="AA29" s="194">
        <v>6.0000000000000053E-3</v>
      </c>
      <c r="AB29" s="194"/>
      <c r="AC29" s="194">
        <v>0.61299999999999999</v>
      </c>
      <c r="AD29" s="194">
        <v>4.0000000000000036E-3</v>
      </c>
      <c r="AE29" s="194">
        <v>1.0999999999999999E-2</v>
      </c>
      <c r="AF29" s="194">
        <v>-0.442</v>
      </c>
      <c r="AG29" s="194"/>
      <c r="AH29" s="194">
        <v>0</v>
      </c>
      <c r="AI29" s="194">
        <v>2.5000000000000001E-2</v>
      </c>
      <c r="AJ29" s="194">
        <v>7.0999999999999994E-2</v>
      </c>
      <c r="AK29" s="194">
        <v>0.39300000000000002</v>
      </c>
      <c r="AL29" s="194"/>
      <c r="AM29" s="194">
        <v>7.3999999999999996E-2</v>
      </c>
      <c r="AN29" s="194">
        <v>-4.1999999999999996E-2</v>
      </c>
      <c r="AO29" s="194">
        <v>0.41699999999999998</v>
      </c>
      <c r="AP29" s="194">
        <v>-0.50800000000000001</v>
      </c>
      <c r="AQ29" s="194"/>
      <c r="AR29" s="194">
        <v>0.04</v>
      </c>
      <c r="AS29" s="194">
        <v>0.93299999999999994</v>
      </c>
      <c r="AT29" s="194">
        <v>0.17100000000000001</v>
      </c>
      <c r="AU29" s="194">
        <v>0.35699999999999998</v>
      </c>
      <c r="AV29" s="194"/>
      <c r="AW29" s="194">
        <v>0</v>
      </c>
      <c r="AX29" s="194">
        <v>1.4999999999999999E-2</v>
      </c>
      <c r="AY29" s="194">
        <v>0.48799999999999999</v>
      </c>
      <c r="AZ29" s="194">
        <v>7.0000000000000062E-3</v>
      </c>
      <c r="BA29" s="194"/>
      <c r="BB29" s="194">
        <v>0</v>
      </c>
      <c r="BC29" s="194">
        <v>0</v>
      </c>
      <c r="BD29" s="194">
        <v>0</v>
      </c>
      <c r="BE29" s="194">
        <v>0</v>
      </c>
      <c r="BF29" s="194"/>
      <c r="BG29" s="194">
        <v>0</v>
      </c>
      <c r="BH29" s="194">
        <v>0</v>
      </c>
      <c r="BI29" s="194">
        <v>0</v>
      </c>
      <c r="BJ29" s="194">
        <v>4.0000000000000001E-3</v>
      </c>
      <c r="BK29" s="194"/>
      <c r="BL29" s="194">
        <v>3.0000000000000001E-3</v>
      </c>
      <c r="BM29" s="194">
        <v>-3.0000000000000001E-3</v>
      </c>
      <c r="BN29" s="194">
        <v>0</v>
      </c>
      <c r="BO29" s="194">
        <v>2.4140000000000001</v>
      </c>
      <c r="BP29" s="194">
        <v>2.4140000000000001</v>
      </c>
      <c r="BQ29" s="264"/>
      <c r="BR29" s="194">
        <v>0.38900000000000001</v>
      </c>
      <c r="BS29" s="194">
        <v>0.83299999999999996</v>
      </c>
      <c r="BT29" s="194">
        <v>6.8000000000000005E-2</v>
      </c>
      <c r="BU29" s="194">
        <v>0.217</v>
      </c>
      <c r="BV29" s="264"/>
      <c r="BW29" s="194">
        <v>0.74199999999999999</v>
      </c>
      <c r="BX29" s="194">
        <v>0.48</v>
      </c>
      <c r="BY29" s="194">
        <v>8.4000000000000005E-2</v>
      </c>
      <c r="BZ29" s="194">
        <v>0.17699999999999999</v>
      </c>
      <c r="CA29" s="194"/>
      <c r="CB29" s="194">
        <v>1.2629999999999999</v>
      </c>
      <c r="CC29" s="194">
        <v>4.4999999999999998E-2</v>
      </c>
      <c r="CD29" s="194">
        <v>1E-3</v>
      </c>
      <c r="CE29" s="194">
        <v>-1.2E-2</v>
      </c>
      <c r="CF29" s="194"/>
      <c r="CG29" s="194">
        <v>0.20100000000000001</v>
      </c>
      <c r="CH29" s="194">
        <v>3.0000000000000001E-3</v>
      </c>
      <c r="CI29" s="194">
        <v>3.0000000000000001E-3</v>
      </c>
      <c r="CJ29" s="194">
        <v>1.1999999999999983E-2</v>
      </c>
      <c r="CK29" s="264"/>
      <c r="CL29" s="194">
        <v>0.20100000000000001</v>
      </c>
      <c r="CM29" s="194">
        <v>3.0000000000000001E-3</v>
      </c>
      <c r="CN29" s="194">
        <v>3.0000000000000001E-3</v>
      </c>
      <c r="CO29" s="194">
        <v>1.2E-2</v>
      </c>
      <c r="CP29" s="264"/>
      <c r="CQ29" s="194">
        <v>0.20100000000000001</v>
      </c>
      <c r="CR29" s="194">
        <v>3.0000000000000001E-3</v>
      </c>
      <c r="CS29" s="194">
        <v>3.0000000000000001E-3</v>
      </c>
      <c r="CT29" s="194">
        <v>1.2E-2</v>
      </c>
      <c r="CU29" s="264"/>
      <c r="CV29" s="194">
        <v>0</v>
      </c>
      <c r="CW29" s="194">
        <v>1.0999999999999999E-2</v>
      </c>
      <c r="CX29" s="194">
        <v>1E-3</v>
      </c>
      <c r="CY29" s="194">
        <v>8.9999999999999993E-3</v>
      </c>
      <c r="CZ29" s="264"/>
      <c r="DA29" s="194">
        <v>0</v>
      </c>
      <c r="DB29" s="194">
        <v>1.0999999999999999E-2</v>
      </c>
      <c r="DC29" s="194">
        <v>0</v>
      </c>
      <c r="DD29" s="194">
        <v>0</v>
      </c>
      <c r="DE29" s="264"/>
      <c r="DF29" s="188">
        <v>0</v>
      </c>
      <c r="DG29" s="188">
        <v>0</v>
      </c>
      <c r="DH29" s="188">
        <v>0</v>
      </c>
      <c r="DI29" s="188">
        <v>0</v>
      </c>
      <c r="DJ29" s="212"/>
      <c r="DK29" s="188">
        <v>0</v>
      </c>
      <c r="DL29" s="188">
        <v>0</v>
      </c>
      <c r="DM29" s="188">
        <v>0</v>
      </c>
      <c r="DN29" s="188">
        <v>1</v>
      </c>
      <c r="DO29" s="212"/>
      <c r="DP29" s="188">
        <v>0</v>
      </c>
      <c r="DQ29" s="188">
        <v>0</v>
      </c>
      <c r="DR29" s="188">
        <v>0</v>
      </c>
      <c r="DS29" s="188"/>
    </row>
    <row r="30" spans="2:124" ht="15" customHeight="1" outlineLevel="1" x14ac:dyDescent="0.3">
      <c r="B30" s="60"/>
      <c r="C30" s="141" t="s">
        <v>259</v>
      </c>
      <c r="D30" s="194">
        <v>0</v>
      </c>
      <c r="E30" s="194">
        <v>0</v>
      </c>
      <c r="F30" s="194">
        <v>0</v>
      </c>
      <c r="G30" s="194">
        <v>0</v>
      </c>
      <c r="H30" s="194"/>
      <c r="I30" s="194">
        <v>0</v>
      </c>
      <c r="J30" s="194">
        <v>0</v>
      </c>
      <c r="K30" s="194">
        <v>0</v>
      </c>
      <c r="L30" s="194">
        <v>0</v>
      </c>
      <c r="M30" s="194"/>
      <c r="N30" s="194">
        <v>0</v>
      </c>
      <c r="O30" s="194">
        <v>0</v>
      </c>
      <c r="P30" s="194">
        <v>0</v>
      </c>
      <c r="Q30" s="194">
        <v>0</v>
      </c>
      <c r="R30" s="194"/>
      <c r="S30" s="194">
        <v>0</v>
      </c>
      <c r="T30" s="194">
        <v>0</v>
      </c>
      <c r="U30" s="194">
        <v>0</v>
      </c>
      <c r="V30" s="194">
        <v>0</v>
      </c>
      <c r="W30" s="194"/>
      <c r="X30" s="194">
        <v>0</v>
      </c>
      <c r="Y30" s="194">
        <v>0</v>
      </c>
      <c r="Z30" s="194">
        <v>0</v>
      </c>
      <c r="AA30" s="194">
        <v>0</v>
      </c>
      <c r="AB30" s="194"/>
      <c r="AC30" s="194">
        <v>0</v>
      </c>
      <c r="AD30" s="194">
        <v>0</v>
      </c>
      <c r="AE30" s="194">
        <v>0</v>
      </c>
      <c r="AF30" s="194">
        <v>0</v>
      </c>
      <c r="AG30" s="194"/>
      <c r="AH30" s="194">
        <v>0</v>
      </c>
      <c r="AI30" s="194">
        <v>0</v>
      </c>
      <c r="AJ30" s="194">
        <v>0</v>
      </c>
      <c r="AK30" s="194">
        <v>0</v>
      </c>
      <c r="AL30" s="194"/>
      <c r="AM30" s="194">
        <v>0</v>
      </c>
      <c r="AN30" s="194">
        <v>0</v>
      </c>
      <c r="AO30" s="194">
        <v>0</v>
      </c>
      <c r="AP30" s="194">
        <v>0</v>
      </c>
      <c r="AQ30" s="194"/>
      <c r="AR30" s="194">
        <v>0</v>
      </c>
      <c r="AS30" s="194">
        <v>2</v>
      </c>
      <c r="AT30" s="194">
        <v>0</v>
      </c>
      <c r="AU30" s="194">
        <v>5.0359999999999996</v>
      </c>
      <c r="AV30" s="194"/>
      <c r="AW30" s="194">
        <v>0</v>
      </c>
      <c r="AX30" s="194">
        <v>0</v>
      </c>
      <c r="AY30" s="194">
        <v>0</v>
      </c>
      <c r="AZ30" s="194">
        <v>0</v>
      </c>
      <c r="BA30" s="194"/>
      <c r="BB30" s="194">
        <v>0</v>
      </c>
      <c r="BC30" s="194">
        <v>0</v>
      </c>
      <c r="BD30" s="194">
        <v>0</v>
      </c>
      <c r="BE30" s="194">
        <v>0</v>
      </c>
      <c r="BF30" s="194"/>
      <c r="BG30" s="194">
        <v>0</v>
      </c>
      <c r="BH30" s="194">
        <v>0</v>
      </c>
      <c r="BI30" s="194">
        <v>0</v>
      </c>
      <c r="BJ30" s="194">
        <v>0</v>
      </c>
      <c r="BK30" s="194"/>
      <c r="BL30" s="194">
        <v>0.40400000000000003</v>
      </c>
      <c r="BM30" s="194">
        <v>0</v>
      </c>
      <c r="BN30" s="194">
        <v>0</v>
      </c>
      <c r="BO30" s="194">
        <v>0</v>
      </c>
      <c r="BP30" s="194">
        <v>0</v>
      </c>
      <c r="BQ30" s="264"/>
      <c r="BR30" s="194">
        <v>0</v>
      </c>
      <c r="BS30" s="194">
        <v>0</v>
      </c>
      <c r="BT30" s="194">
        <v>0</v>
      </c>
      <c r="BU30" s="194">
        <v>0</v>
      </c>
      <c r="BV30" s="264"/>
      <c r="BW30" s="194">
        <v>0</v>
      </c>
      <c r="BX30" s="194">
        <v>0</v>
      </c>
      <c r="BY30" s="194">
        <v>0</v>
      </c>
      <c r="BZ30" s="194">
        <v>0</v>
      </c>
      <c r="CA30" s="194"/>
      <c r="CB30" s="194">
        <v>0</v>
      </c>
      <c r="CC30" s="194">
        <v>0</v>
      </c>
      <c r="CD30" s="194">
        <v>0</v>
      </c>
      <c r="CE30" s="194">
        <v>0</v>
      </c>
      <c r="CF30" s="194"/>
      <c r="CG30" s="194">
        <v>0</v>
      </c>
      <c r="CH30" s="194">
        <v>0</v>
      </c>
      <c r="CI30" s="194">
        <v>0</v>
      </c>
      <c r="CJ30" s="194">
        <v>0</v>
      </c>
      <c r="CK30" s="264"/>
      <c r="CL30" s="194">
        <v>0</v>
      </c>
      <c r="CM30" s="194">
        <v>0</v>
      </c>
      <c r="CN30" s="194">
        <v>0</v>
      </c>
      <c r="CO30" s="194">
        <v>0</v>
      </c>
      <c r="CP30" s="264"/>
      <c r="CQ30" s="194">
        <v>0</v>
      </c>
      <c r="CR30" s="194">
        <v>0</v>
      </c>
      <c r="CS30" s="194">
        <v>0</v>
      </c>
      <c r="CT30" s="194">
        <v>0</v>
      </c>
      <c r="CU30" s="264"/>
      <c r="CV30" s="194">
        <v>0</v>
      </c>
      <c r="CW30" s="194">
        <v>0</v>
      </c>
      <c r="CX30" s="194">
        <v>0</v>
      </c>
      <c r="CY30" s="194">
        <v>0</v>
      </c>
      <c r="CZ30" s="264"/>
      <c r="DA30" s="194">
        <v>0</v>
      </c>
      <c r="DB30" s="194">
        <v>0</v>
      </c>
      <c r="DC30" s="194">
        <v>0</v>
      </c>
      <c r="DD30" s="194">
        <v>0</v>
      </c>
      <c r="DE30" s="264"/>
      <c r="DF30" s="188">
        <v>0</v>
      </c>
      <c r="DG30" s="188">
        <v>0</v>
      </c>
      <c r="DH30" s="188">
        <v>0</v>
      </c>
      <c r="DI30" s="188">
        <v>0</v>
      </c>
      <c r="DJ30" s="212"/>
      <c r="DK30" s="188">
        <v>0</v>
      </c>
      <c r="DL30" s="188">
        <v>0</v>
      </c>
      <c r="DM30" s="188">
        <v>0</v>
      </c>
      <c r="DN30" s="188">
        <v>0</v>
      </c>
      <c r="DO30" s="212"/>
      <c r="DP30" s="188">
        <v>0</v>
      </c>
      <c r="DQ30" s="188">
        <v>0</v>
      </c>
      <c r="DR30" s="188">
        <v>0</v>
      </c>
      <c r="DS30" s="188"/>
    </row>
    <row r="31" spans="2:124" ht="15" customHeight="1" outlineLevel="1" x14ac:dyDescent="0.3">
      <c r="B31" s="60"/>
      <c r="C31" s="142" t="s">
        <v>260</v>
      </c>
      <c r="D31" s="194">
        <v>0</v>
      </c>
      <c r="E31" s="194">
        <v>7.3999999999999996E-2</v>
      </c>
      <c r="F31" s="194">
        <v>0</v>
      </c>
      <c r="G31" s="194">
        <v>0</v>
      </c>
      <c r="H31" s="194"/>
      <c r="I31" s="194">
        <v>0</v>
      </c>
      <c r="J31" s="194">
        <v>0</v>
      </c>
      <c r="K31" s="194">
        <v>0</v>
      </c>
      <c r="L31" s="194">
        <v>0</v>
      </c>
      <c r="M31" s="194"/>
      <c r="N31" s="194">
        <v>0</v>
      </c>
      <c r="O31" s="194">
        <v>0</v>
      </c>
      <c r="P31" s="194">
        <v>0</v>
      </c>
      <c r="Q31" s="194">
        <v>0</v>
      </c>
      <c r="R31" s="194"/>
      <c r="S31" s="194">
        <v>0</v>
      </c>
      <c r="T31" s="194">
        <v>0</v>
      </c>
      <c r="U31" s="194">
        <v>0</v>
      </c>
      <c r="V31" s="194">
        <v>0</v>
      </c>
      <c r="W31" s="194"/>
      <c r="X31" s="194">
        <v>0</v>
      </c>
      <c r="Y31" s="194">
        <v>0</v>
      </c>
      <c r="Z31" s="194">
        <v>0</v>
      </c>
      <c r="AA31" s="194">
        <v>25</v>
      </c>
      <c r="AB31" s="194"/>
      <c r="AC31" s="194">
        <v>0</v>
      </c>
      <c r="AD31" s="194">
        <v>0</v>
      </c>
      <c r="AE31" s="194">
        <v>45.636000000000003</v>
      </c>
      <c r="AF31" s="194">
        <v>9.4619999999999962</v>
      </c>
      <c r="AG31" s="194"/>
      <c r="AH31" s="194">
        <v>0</v>
      </c>
      <c r="AI31" s="194">
        <v>0</v>
      </c>
      <c r="AJ31" s="194">
        <v>0</v>
      </c>
      <c r="AK31" s="194">
        <v>0</v>
      </c>
      <c r="AL31" s="194"/>
      <c r="AM31" s="194">
        <v>0</v>
      </c>
      <c r="AN31" s="194">
        <v>0</v>
      </c>
      <c r="AO31" s="194">
        <v>0</v>
      </c>
      <c r="AP31" s="194">
        <v>0</v>
      </c>
      <c r="AQ31" s="194"/>
      <c r="AR31" s="194">
        <v>0</v>
      </c>
      <c r="AS31" s="194">
        <v>5.0359999999999996</v>
      </c>
      <c r="AT31" s="194">
        <v>0</v>
      </c>
      <c r="AU31" s="194">
        <v>-5.0359999999999996</v>
      </c>
      <c r="AV31" s="194"/>
      <c r="AW31" s="194">
        <v>0</v>
      </c>
      <c r="AX31" s="194">
        <v>0</v>
      </c>
      <c r="AY31" s="194">
        <v>0</v>
      </c>
      <c r="AZ31" s="194">
        <v>0</v>
      </c>
      <c r="BA31" s="194"/>
      <c r="BB31" s="194">
        <v>0</v>
      </c>
      <c r="BC31" s="194">
        <v>0</v>
      </c>
      <c r="BD31" s="194">
        <v>0</v>
      </c>
      <c r="BE31" s="194">
        <v>0</v>
      </c>
      <c r="BF31" s="194"/>
      <c r="BG31" s="194">
        <v>2.4E-2</v>
      </c>
      <c r="BH31" s="194">
        <v>0</v>
      </c>
      <c r="BI31" s="194">
        <v>4.0000000000000001E-3</v>
      </c>
      <c r="BJ31" s="194">
        <v>0</v>
      </c>
      <c r="BK31" s="194"/>
      <c r="BL31" s="194">
        <v>105</v>
      </c>
      <c r="BM31" s="194">
        <v>95</v>
      </c>
      <c r="BN31" s="194">
        <v>150</v>
      </c>
      <c r="BO31" s="194">
        <v>135.06399999999999</v>
      </c>
      <c r="BP31" s="194">
        <v>135.06399999999999</v>
      </c>
      <c r="BQ31" s="264"/>
      <c r="BR31" s="194">
        <v>152.041</v>
      </c>
      <c r="BS31" s="194">
        <v>-17.738</v>
      </c>
      <c r="BT31" s="194">
        <v>45</v>
      </c>
      <c r="BU31" s="194">
        <v>113.703</v>
      </c>
      <c r="BV31" s="264"/>
      <c r="BW31" s="194">
        <v>106.67100000000001</v>
      </c>
      <c r="BX31" s="194">
        <v>27.65</v>
      </c>
      <c r="BY31" s="194">
        <v>44.981999999999999</v>
      </c>
      <c r="BZ31" s="194">
        <v>113.703</v>
      </c>
      <c r="CA31" s="194"/>
      <c r="CB31" s="194">
        <v>177.58500000000001</v>
      </c>
      <c r="CC31" s="194">
        <v>27.870999999999999</v>
      </c>
      <c r="CD31" s="194">
        <v>0</v>
      </c>
      <c r="CE31" s="194">
        <v>10.268000000000001</v>
      </c>
      <c r="CF31" s="194"/>
      <c r="CG31" s="194">
        <v>66.53</v>
      </c>
      <c r="CH31" s="194">
        <v>14.641</v>
      </c>
      <c r="CI31" s="194">
        <v>18.274000000000001</v>
      </c>
      <c r="CJ31" s="194">
        <v>16.697999999999993</v>
      </c>
      <c r="CK31" s="264"/>
      <c r="CL31" s="194">
        <v>66.53</v>
      </c>
      <c r="CM31" s="194">
        <v>14.641</v>
      </c>
      <c r="CN31" s="194">
        <v>18.274000000000001</v>
      </c>
      <c r="CO31" s="194">
        <v>16.698</v>
      </c>
      <c r="CP31" s="264"/>
      <c r="CQ31" s="194">
        <v>66.53</v>
      </c>
      <c r="CR31" s="194">
        <v>14.641</v>
      </c>
      <c r="CS31" s="194">
        <v>18.274000000000001</v>
      </c>
      <c r="CT31" s="194">
        <v>16.698</v>
      </c>
      <c r="CU31" s="264"/>
      <c r="CV31" s="194">
        <v>52.838000000000001</v>
      </c>
      <c r="CW31" s="194">
        <v>3.0070000000000001</v>
      </c>
      <c r="CX31" s="194">
        <v>98.403999999999996</v>
      </c>
      <c r="CY31" s="194">
        <v>7.9669999999999996</v>
      </c>
      <c r="CZ31" s="264"/>
      <c r="DA31" s="194">
        <v>52.838000000000001</v>
      </c>
      <c r="DB31" s="194">
        <v>3.1</v>
      </c>
      <c r="DC31" s="194">
        <v>98.299999999999983</v>
      </c>
      <c r="DD31" s="194">
        <v>8</v>
      </c>
      <c r="DE31" s="264"/>
      <c r="DF31" s="188">
        <v>0</v>
      </c>
      <c r="DG31" s="188">
        <v>0</v>
      </c>
      <c r="DH31" s="259">
        <f t="shared" ref="DH31" si="0">DF31</f>
        <v>0</v>
      </c>
      <c r="DI31" s="188">
        <v>0</v>
      </c>
      <c r="DJ31" s="212"/>
      <c r="DK31" s="188">
        <v>0</v>
      </c>
      <c r="DL31" s="188">
        <v>0</v>
      </c>
      <c r="DM31" s="259">
        <v>0</v>
      </c>
      <c r="DN31" s="188">
        <v>0</v>
      </c>
      <c r="DO31" s="212"/>
      <c r="DP31" s="188">
        <v>0</v>
      </c>
      <c r="DQ31" s="188">
        <v>0</v>
      </c>
      <c r="DR31" s="259">
        <v>16</v>
      </c>
      <c r="DS31" s="188"/>
    </row>
    <row r="32" spans="2:124" ht="15" customHeight="1" outlineLevel="1" x14ac:dyDescent="0.3">
      <c r="B32" s="114">
        <v>1</v>
      </c>
      <c r="C32" s="143" t="s">
        <v>261</v>
      </c>
      <c r="D32" s="194">
        <v>11.442</v>
      </c>
      <c r="E32" s="194">
        <v>16.61</v>
      </c>
      <c r="F32" s="194">
        <v>16.651</v>
      </c>
      <c r="G32" s="194">
        <v>19.724999999999994</v>
      </c>
      <c r="H32" s="194"/>
      <c r="I32" s="194">
        <v>11.477</v>
      </c>
      <c r="J32" s="194">
        <v>15.175999999999998</v>
      </c>
      <c r="K32" s="194">
        <v>21.378</v>
      </c>
      <c r="L32" s="194">
        <v>51.073</v>
      </c>
      <c r="M32" s="194"/>
      <c r="N32" s="194">
        <v>64.706999999999994</v>
      </c>
      <c r="O32" s="194">
        <v>87.018000000000001</v>
      </c>
      <c r="P32" s="194">
        <v>48.786999999999999</v>
      </c>
      <c r="Q32" s="194">
        <v>384.11499999999995</v>
      </c>
      <c r="R32" s="194"/>
      <c r="S32" s="194">
        <v>18.420999999999999</v>
      </c>
      <c r="T32" s="194">
        <v>33.663000000000004</v>
      </c>
      <c r="U32" s="194">
        <v>18.02</v>
      </c>
      <c r="V32" s="194">
        <v>26.272999999999996</v>
      </c>
      <c r="W32" s="194"/>
      <c r="X32" s="194">
        <v>107.056</v>
      </c>
      <c r="Y32" s="194">
        <v>15.795000000000002</v>
      </c>
      <c r="Z32" s="194">
        <v>28.262</v>
      </c>
      <c r="AA32" s="194">
        <v>41.259999999999991</v>
      </c>
      <c r="AB32" s="194"/>
      <c r="AC32" s="194">
        <v>16.257999999999999</v>
      </c>
      <c r="AD32" s="194">
        <v>23.515000000000004</v>
      </c>
      <c r="AE32" s="194">
        <v>32.856999999999999</v>
      </c>
      <c r="AF32" s="194">
        <v>61.816000000000003</v>
      </c>
      <c r="AG32" s="194"/>
      <c r="AH32" s="194">
        <v>46.186</v>
      </c>
      <c r="AI32" s="194">
        <v>87.097999999999985</v>
      </c>
      <c r="AJ32" s="194">
        <v>56.262</v>
      </c>
      <c r="AK32" s="194">
        <v>101.94900000000001</v>
      </c>
      <c r="AL32" s="194"/>
      <c r="AM32" s="194">
        <v>106.05200000000001</v>
      </c>
      <c r="AN32" s="194">
        <v>129.96499999999997</v>
      </c>
      <c r="AO32" s="194">
        <v>134.16499999999999</v>
      </c>
      <c r="AP32" s="194">
        <v>196.60399999999993</v>
      </c>
      <c r="AQ32" s="194"/>
      <c r="AR32" s="194">
        <v>119.251</v>
      </c>
      <c r="AS32" s="194">
        <v>183.19699999999997</v>
      </c>
      <c r="AT32" s="194">
        <v>104.83499999999999</v>
      </c>
      <c r="AU32" s="194">
        <v>156.43399999999997</v>
      </c>
      <c r="AV32" s="194"/>
      <c r="AW32" s="194">
        <v>104.41500000000001</v>
      </c>
      <c r="AX32" s="194">
        <v>124.97199999999999</v>
      </c>
      <c r="AY32" s="194">
        <v>108.81100000000001</v>
      </c>
      <c r="AZ32" s="194">
        <v>152.68100000000004</v>
      </c>
      <c r="BA32" s="194"/>
      <c r="BB32" s="194">
        <v>35.981000000000002</v>
      </c>
      <c r="BC32" s="194">
        <v>89.441999999999993</v>
      </c>
      <c r="BD32" s="194">
        <v>62.107999999999997</v>
      </c>
      <c r="BE32" s="194">
        <v>84.352999999999994</v>
      </c>
      <c r="BF32" s="194"/>
      <c r="BG32" s="194">
        <v>112.158</v>
      </c>
      <c r="BH32" s="194">
        <v>89.414000000000001</v>
      </c>
      <c r="BI32" s="194">
        <v>120.34399999999999</v>
      </c>
      <c r="BJ32" s="194">
        <v>119.73000000000002</v>
      </c>
      <c r="BK32" s="194"/>
      <c r="BL32" s="194">
        <v>275.68700000000001</v>
      </c>
      <c r="BM32" s="194">
        <v>400.39499999999998</v>
      </c>
      <c r="BN32" s="194">
        <v>360.93299999999999</v>
      </c>
      <c r="BO32" s="194">
        <v>301.887</v>
      </c>
      <c r="BP32" s="194">
        <v>534.81100000000004</v>
      </c>
      <c r="BQ32" s="264"/>
      <c r="BR32" s="194">
        <v>291.93400000000003</v>
      </c>
      <c r="BS32" s="194">
        <v>216.66300000000001</v>
      </c>
      <c r="BT32" s="194">
        <v>341.85700000000003</v>
      </c>
      <c r="BU32" s="194">
        <v>491.06</v>
      </c>
      <c r="BV32" s="264"/>
      <c r="BW32" s="194">
        <v>251.64500000000001</v>
      </c>
      <c r="BX32" s="194">
        <v>226.505</v>
      </c>
      <c r="BY32" s="194">
        <v>312.33100000000002</v>
      </c>
      <c r="BZ32" s="194">
        <v>392.16800000000001</v>
      </c>
      <c r="CA32" s="194"/>
      <c r="CB32" s="194">
        <v>301.74</v>
      </c>
      <c r="CC32" s="194">
        <v>161.62100000000001</v>
      </c>
      <c r="CD32" s="194">
        <v>181.32599999999999</v>
      </c>
      <c r="CE32" s="194">
        <v>736.25099999999998</v>
      </c>
      <c r="CF32" s="194"/>
      <c r="CG32" s="194">
        <v>301.339</v>
      </c>
      <c r="CH32" s="194">
        <v>296.90800000000002</v>
      </c>
      <c r="CI32" s="194">
        <v>434.274</v>
      </c>
      <c r="CJ32" s="194">
        <v>582.36999999999989</v>
      </c>
      <c r="CK32" s="264"/>
      <c r="CL32" s="194">
        <v>228.28</v>
      </c>
      <c r="CM32" s="194">
        <v>218.35900000000001</v>
      </c>
      <c r="CN32" s="194">
        <v>340.67599999999999</v>
      </c>
      <c r="CO32" s="194">
        <v>462.62400000000002</v>
      </c>
      <c r="CP32" s="264"/>
      <c r="CQ32" s="194">
        <v>228.28</v>
      </c>
      <c r="CR32" s="194">
        <v>218.35900000000001</v>
      </c>
      <c r="CS32" s="194">
        <v>340.67599999999999</v>
      </c>
      <c r="CT32" s="194">
        <v>462.62400000000002</v>
      </c>
      <c r="CU32" s="264"/>
      <c r="CV32" s="194">
        <v>263.63099999999997</v>
      </c>
      <c r="CW32" s="194">
        <v>229.84</v>
      </c>
      <c r="CX32" s="194">
        <v>347.161</v>
      </c>
      <c r="CY32" s="194">
        <v>335.18599999999998</v>
      </c>
      <c r="CZ32" s="264"/>
      <c r="DA32" s="194">
        <v>263.63099999999997</v>
      </c>
      <c r="DB32" s="194">
        <v>229.9</v>
      </c>
      <c r="DC32" s="194">
        <v>347.2</v>
      </c>
      <c r="DD32" s="194">
        <v>335.19999999999993</v>
      </c>
      <c r="DE32" s="264"/>
      <c r="DF32" s="188">
        <v>271.7</v>
      </c>
      <c r="DG32" s="188">
        <v>275.60000000000002</v>
      </c>
      <c r="DH32" s="188">
        <v>290.09999999999997</v>
      </c>
      <c r="DI32" s="188">
        <v>272.69999999999982</v>
      </c>
      <c r="DJ32" s="212"/>
      <c r="DK32" s="188">
        <v>538</v>
      </c>
      <c r="DL32" s="188">
        <v>401</v>
      </c>
      <c r="DM32" s="188">
        <v>524</v>
      </c>
      <c r="DN32" s="188">
        <v>612</v>
      </c>
      <c r="DO32" s="212"/>
      <c r="DP32" s="188">
        <v>613</v>
      </c>
      <c r="DQ32" s="188">
        <v>635</v>
      </c>
      <c r="DR32" s="188">
        <v>938</v>
      </c>
      <c r="DS32" s="188"/>
    </row>
    <row r="33" spans="2:124" ht="13.2" customHeight="1" outlineLevel="1" x14ac:dyDescent="0.3">
      <c r="B33" s="60"/>
      <c r="C33" s="134" t="s">
        <v>262</v>
      </c>
      <c r="D33" s="194">
        <v>11.396000000000001</v>
      </c>
      <c r="E33" s="194">
        <v>16.655999999999999</v>
      </c>
      <c r="F33" s="194">
        <v>16.553000000000001</v>
      </c>
      <c r="G33" s="194">
        <v>18.147000000000006</v>
      </c>
      <c r="H33" s="194"/>
      <c r="I33" s="194">
        <v>11.477</v>
      </c>
      <c r="J33" s="194">
        <v>14.826000000000001</v>
      </c>
      <c r="K33" s="194">
        <v>21.097999999999999</v>
      </c>
      <c r="L33" s="194">
        <v>50.942</v>
      </c>
      <c r="M33" s="194"/>
      <c r="N33" s="194">
        <v>64.552999999999997</v>
      </c>
      <c r="O33" s="194">
        <v>86.4</v>
      </c>
      <c r="P33" s="194">
        <v>48.741999999999997</v>
      </c>
      <c r="Q33" s="194">
        <v>53.174000000000007</v>
      </c>
      <c r="R33" s="194"/>
      <c r="S33" s="194">
        <v>16.841000000000001</v>
      </c>
      <c r="T33" s="194">
        <v>33.662999999999997</v>
      </c>
      <c r="U33" s="194">
        <v>18.02</v>
      </c>
      <c r="V33" s="194">
        <v>26.272999999999996</v>
      </c>
      <c r="W33" s="194"/>
      <c r="X33" s="194">
        <v>21.038</v>
      </c>
      <c r="Y33" s="194">
        <v>15.712</v>
      </c>
      <c r="Z33" s="194">
        <v>28.213000000000001</v>
      </c>
      <c r="AA33" s="194">
        <v>35.702000000000012</v>
      </c>
      <c r="AB33" s="194"/>
      <c r="AC33" s="194">
        <v>16.248000000000001</v>
      </c>
      <c r="AD33" s="194">
        <v>23.443999999999999</v>
      </c>
      <c r="AE33" s="194">
        <v>32.853999999999999</v>
      </c>
      <c r="AF33" s="194">
        <v>56.798999999999992</v>
      </c>
      <c r="AG33" s="194"/>
      <c r="AH33" s="194">
        <v>46.152000000000001</v>
      </c>
      <c r="AI33" s="194">
        <v>87.02300000000001</v>
      </c>
      <c r="AJ33" s="194">
        <v>53.258000000000003</v>
      </c>
      <c r="AK33" s="194">
        <v>101.94900000000001</v>
      </c>
      <c r="AL33" s="194"/>
      <c r="AM33" s="194">
        <v>102.206</v>
      </c>
      <c r="AN33" s="194">
        <v>113.70799999999998</v>
      </c>
      <c r="AO33" s="194">
        <v>132.066</v>
      </c>
      <c r="AP33" s="194">
        <v>193.89800000000002</v>
      </c>
      <c r="AQ33" s="194"/>
      <c r="AR33" s="194">
        <v>117.137</v>
      </c>
      <c r="AS33" s="194">
        <v>172.36200000000002</v>
      </c>
      <c r="AT33" s="194">
        <v>100.65900000000001</v>
      </c>
      <c r="AU33" s="194">
        <v>160.36400000000003</v>
      </c>
      <c r="AV33" s="194"/>
      <c r="AW33" s="194">
        <v>104.35899999999999</v>
      </c>
      <c r="AX33" s="194">
        <v>124.86200000000001</v>
      </c>
      <c r="AY33" s="194">
        <v>108.81100000000001</v>
      </c>
      <c r="AZ33" s="194">
        <v>152.59500000000003</v>
      </c>
      <c r="BA33" s="194"/>
      <c r="BB33" s="194">
        <v>35.966000000000001</v>
      </c>
      <c r="BC33" s="194">
        <v>89.406000000000006</v>
      </c>
      <c r="BD33" s="194">
        <v>62.107999999999997</v>
      </c>
      <c r="BE33" s="194">
        <v>84.350999999999999</v>
      </c>
      <c r="BF33" s="194"/>
      <c r="BG33" s="194">
        <v>112.158</v>
      </c>
      <c r="BH33" s="194">
        <v>89.384</v>
      </c>
      <c r="BI33" s="194">
        <v>120.324</v>
      </c>
      <c r="BJ33" s="194">
        <v>119.73000000000002</v>
      </c>
      <c r="BK33" s="194"/>
      <c r="BL33" s="194">
        <v>148.64699999999999</v>
      </c>
      <c r="BM33" s="194">
        <v>138.39499999999998</v>
      </c>
      <c r="BN33" s="194">
        <v>209.929</v>
      </c>
      <c r="BO33" s="194">
        <v>301.88</v>
      </c>
      <c r="BP33" s="194">
        <v>434.80399999999997</v>
      </c>
      <c r="BQ33" s="264"/>
      <c r="BR33" s="194">
        <v>191.934</v>
      </c>
      <c r="BS33" s="194">
        <v>214.01599999999999</v>
      </c>
      <c r="BT33" s="194">
        <v>236.797</v>
      </c>
      <c r="BU33" s="194">
        <v>361.04700000000003</v>
      </c>
      <c r="BV33" s="264"/>
      <c r="BW33" s="194">
        <v>233.03800000000001</v>
      </c>
      <c r="BX33" s="194">
        <v>187.405</v>
      </c>
      <c r="BY33" s="194">
        <v>262.33100000000002</v>
      </c>
      <c r="BZ33" s="194">
        <v>262.15499999999997</v>
      </c>
      <c r="CA33" s="194"/>
      <c r="CB33" s="194">
        <v>191.72399999999999</v>
      </c>
      <c r="CC33" s="194">
        <v>161.62100000000001</v>
      </c>
      <c r="CD33" s="194">
        <v>179.22200000000001</v>
      </c>
      <c r="CE33" s="194">
        <v>292.20999999999998</v>
      </c>
      <c r="CF33" s="194"/>
      <c r="CG33" s="194">
        <v>251.46</v>
      </c>
      <c r="CH33" s="194">
        <v>285.41300000000001</v>
      </c>
      <c r="CI33" s="194">
        <v>409.9</v>
      </c>
      <c r="CJ33" s="194">
        <v>377.89499999999987</v>
      </c>
      <c r="CK33" s="264"/>
      <c r="CL33" s="194">
        <v>178.40100000000001</v>
      </c>
      <c r="CM33" s="194">
        <v>206.864</v>
      </c>
      <c r="CN33" s="194">
        <v>316.30200000000002</v>
      </c>
      <c r="CO33" s="194">
        <v>258.149</v>
      </c>
      <c r="CP33" s="264"/>
      <c r="CQ33" s="194">
        <v>178.40100000000001</v>
      </c>
      <c r="CR33" s="194">
        <v>206.864</v>
      </c>
      <c r="CS33" s="194">
        <v>316.30200000000002</v>
      </c>
      <c r="CT33" s="194">
        <v>258.149</v>
      </c>
      <c r="CU33" s="264"/>
      <c r="CV33" s="194">
        <v>263.36399999999998</v>
      </c>
      <c r="CW33" s="194">
        <v>229.22</v>
      </c>
      <c r="CX33" s="194">
        <v>347.02100000000002</v>
      </c>
      <c r="CY33" s="194">
        <v>317.33300000000003</v>
      </c>
      <c r="CZ33" s="264"/>
      <c r="DA33" s="194">
        <v>263.36399999999998</v>
      </c>
      <c r="DB33" s="194">
        <v>229.2</v>
      </c>
      <c r="DC33" s="194">
        <v>347</v>
      </c>
      <c r="DD33" s="194">
        <v>317.30000000000007</v>
      </c>
      <c r="DE33" s="264"/>
      <c r="DF33" s="188">
        <v>271.7</v>
      </c>
      <c r="DG33" s="188">
        <v>265.5</v>
      </c>
      <c r="DH33" s="188">
        <v>289.89999999999998</v>
      </c>
      <c r="DI33" s="188">
        <v>262.69999999999993</v>
      </c>
      <c r="DJ33" s="212"/>
      <c r="DK33" s="188">
        <v>286</v>
      </c>
      <c r="DL33" s="188">
        <v>401</v>
      </c>
      <c r="DM33" s="188">
        <v>519</v>
      </c>
      <c r="DN33" s="188">
        <v>612</v>
      </c>
      <c r="DO33" s="212"/>
      <c r="DP33" s="188">
        <v>613</v>
      </c>
      <c r="DQ33" s="188">
        <v>635</v>
      </c>
      <c r="DR33" s="188">
        <v>938</v>
      </c>
      <c r="DS33" s="188"/>
    </row>
    <row r="34" spans="2:124" ht="15" customHeight="1" outlineLevel="1" x14ac:dyDescent="0.3">
      <c r="B34" s="60"/>
      <c r="C34" s="133" t="s">
        <v>263</v>
      </c>
      <c r="D34" s="194">
        <v>4.5999999999999999E-2</v>
      </c>
      <c r="E34" s="194">
        <v>-4.5999999999999999E-2</v>
      </c>
      <c r="F34" s="194">
        <v>9.8000000000000004E-2</v>
      </c>
      <c r="G34" s="194">
        <v>1.5779999999999998</v>
      </c>
      <c r="H34" s="194"/>
      <c r="I34" s="194">
        <v>0</v>
      </c>
      <c r="J34" s="194">
        <v>0.35</v>
      </c>
      <c r="K34" s="194">
        <v>0.28000000000000003</v>
      </c>
      <c r="L34" s="194">
        <v>0.13100000000000001</v>
      </c>
      <c r="M34" s="194"/>
      <c r="N34" s="194">
        <v>0.154</v>
      </c>
      <c r="O34" s="194">
        <v>0.61799999999999999</v>
      </c>
      <c r="P34" s="194">
        <v>4.4999999999999998E-2</v>
      </c>
      <c r="Q34" s="194">
        <v>3.5000000000000031E-2</v>
      </c>
      <c r="R34" s="194"/>
      <c r="S34" s="194">
        <v>0</v>
      </c>
      <c r="T34" s="194">
        <v>0</v>
      </c>
      <c r="U34" s="194">
        <v>0</v>
      </c>
      <c r="V34" s="194">
        <v>0</v>
      </c>
      <c r="W34" s="194"/>
      <c r="X34" s="194">
        <v>16.018000000000001</v>
      </c>
      <c r="Y34" s="194">
        <v>8.2999999999998408E-2</v>
      </c>
      <c r="Z34" s="194">
        <v>4.9000000000000002E-2</v>
      </c>
      <c r="AA34" s="194">
        <v>0.54799999999999993</v>
      </c>
      <c r="AB34" s="194"/>
      <c r="AC34" s="194">
        <v>0.01</v>
      </c>
      <c r="AD34" s="194">
        <v>7.1000000000000008E-2</v>
      </c>
      <c r="AE34" s="194">
        <v>3.0000000000000001E-3</v>
      </c>
      <c r="AF34" s="194">
        <v>4.5960000000000001</v>
      </c>
      <c r="AG34" s="194"/>
      <c r="AH34" s="194">
        <v>3.4000000000000002E-2</v>
      </c>
      <c r="AI34" s="194">
        <v>7.4999999999999997E-2</v>
      </c>
      <c r="AJ34" s="194">
        <v>3.004</v>
      </c>
      <c r="AK34" s="194">
        <v>0</v>
      </c>
      <c r="AL34" s="194"/>
      <c r="AM34" s="194">
        <v>3.8460000000000001</v>
      </c>
      <c r="AN34" s="194">
        <v>16.257000000000001</v>
      </c>
      <c r="AO34" s="194">
        <v>2.0990000000000002</v>
      </c>
      <c r="AP34" s="194">
        <v>2.7059999999999995</v>
      </c>
      <c r="AQ34" s="194"/>
      <c r="AR34" s="194">
        <v>2.1139999999999999</v>
      </c>
      <c r="AS34" s="194">
        <v>10.835000000000001</v>
      </c>
      <c r="AT34" s="194">
        <v>4.1760000000000002</v>
      </c>
      <c r="AU34" s="194">
        <v>-3.9299999999999997</v>
      </c>
      <c r="AV34" s="194"/>
      <c r="AW34" s="194">
        <v>5.6000000000000001E-2</v>
      </c>
      <c r="AX34" s="194">
        <v>0.11000000000000001</v>
      </c>
      <c r="AY34" s="194">
        <v>0</v>
      </c>
      <c r="AZ34" s="194">
        <v>8.5999999999999993E-2</v>
      </c>
      <c r="BA34" s="194"/>
      <c r="BB34" s="194">
        <v>1.4999999999999999E-2</v>
      </c>
      <c r="BC34" s="194">
        <v>3.5999999999999997E-2</v>
      </c>
      <c r="BD34" s="194">
        <v>0</v>
      </c>
      <c r="BE34" s="194">
        <v>2E-3</v>
      </c>
      <c r="BF34" s="194"/>
      <c r="BG34" s="194">
        <v>0</v>
      </c>
      <c r="BH34" s="194">
        <v>0.03</v>
      </c>
      <c r="BI34" s="194">
        <v>0.02</v>
      </c>
      <c r="BJ34" s="194">
        <v>0</v>
      </c>
      <c r="BK34" s="194"/>
      <c r="BL34" s="194">
        <v>0.04</v>
      </c>
      <c r="BM34" s="194">
        <v>0</v>
      </c>
      <c r="BN34" s="194">
        <v>4.0000000000000001E-3</v>
      </c>
      <c r="BO34" s="194">
        <v>7.0000000000000001E-3</v>
      </c>
      <c r="BP34" s="194">
        <v>7.0000000000000001E-3</v>
      </c>
      <c r="BQ34" s="264"/>
      <c r="BR34" s="194">
        <v>0</v>
      </c>
      <c r="BS34" s="194">
        <v>2.6469999999999998</v>
      </c>
      <c r="BT34" s="194">
        <v>0.06</v>
      </c>
      <c r="BU34" s="194">
        <v>1.2999999999999999E-2</v>
      </c>
      <c r="BV34" s="264"/>
      <c r="BW34" s="194">
        <v>0.02</v>
      </c>
      <c r="BX34" s="194">
        <v>2.6869999999999998</v>
      </c>
      <c r="BY34" s="194">
        <v>0</v>
      </c>
      <c r="BZ34" s="194">
        <v>1.2999999999999999E-2</v>
      </c>
      <c r="CA34" s="194"/>
      <c r="CB34" s="194">
        <v>1.6E-2</v>
      </c>
      <c r="CC34" s="194">
        <v>0</v>
      </c>
      <c r="CD34" s="194">
        <v>0.104</v>
      </c>
      <c r="CE34" s="194">
        <v>1.7000000000000001E-2</v>
      </c>
      <c r="CF34" s="194"/>
      <c r="CG34" s="194">
        <v>0.3</v>
      </c>
      <c r="CH34" s="194">
        <v>0</v>
      </c>
      <c r="CI34" s="194">
        <v>0</v>
      </c>
      <c r="CJ34" s="194">
        <v>0</v>
      </c>
      <c r="CK34" s="264"/>
      <c r="CL34" s="194">
        <v>0.3</v>
      </c>
      <c r="CM34" s="194">
        <v>0</v>
      </c>
      <c r="CN34" s="194">
        <v>0</v>
      </c>
      <c r="CO34" s="194">
        <v>0</v>
      </c>
      <c r="CP34" s="264"/>
      <c r="CQ34" s="194">
        <v>0.3</v>
      </c>
      <c r="CR34" s="194">
        <v>0</v>
      </c>
      <c r="CS34" s="194">
        <v>0</v>
      </c>
      <c r="CT34" s="194">
        <v>0</v>
      </c>
      <c r="CU34" s="264"/>
      <c r="CV34" s="194">
        <v>0</v>
      </c>
      <c r="CW34" s="194">
        <v>0.62</v>
      </c>
      <c r="CX34" s="194">
        <v>0.14000000000000001</v>
      </c>
      <c r="CY34" s="194">
        <v>2.7639999999999998</v>
      </c>
      <c r="CZ34" s="264"/>
      <c r="DA34" s="194">
        <v>0</v>
      </c>
      <c r="DB34" s="194">
        <v>0.6</v>
      </c>
      <c r="DC34" s="194">
        <v>0.20000000000000007</v>
      </c>
      <c r="DD34" s="194">
        <v>2.7</v>
      </c>
      <c r="DE34" s="264"/>
      <c r="DF34" s="188">
        <v>0</v>
      </c>
      <c r="DG34" s="188">
        <v>0.1</v>
      </c>
      <c r="DH34" s="188">
        <v>0.19999999999999998</v>
      </c>
      <c r="DI34" s="188">
        <v>0</v>
      </c>
      <c r="DJ34" s="212"/>
      <c r="DK34" s="188">
        <v>0</v>
      </c>
      <c r="DL34" s="188">
        <v>0</v>
      </c>
      <c r="DM34" s="188">
        <v>0</v>
      </c>
      <c r="DN34" s="188">
        <v>0.3</v>
      </c>
      <c r="DO34" s="212"/>
      <c r="DP34" s="188">
        <v>0</v>
      </c>
      <c r="DQ34" s="188">
        <v>0</v>
      </c>
      <c r="DR34" s="188">
        <v>0</v>
      </c>
      <c r="DS34" s="188"/>
    </row>
    <row r="35" spans="2:124" ht="15" customHeight="1" outlineLevel="1" x14ac:dyDescent="0.3">
      <c r="B35" s="114">
        <v>2</v>
      </c>
      <c r="C35" s="140" t="s">
        <v>252</v>
      </c>
      <c r="D35" s="194">
        <v>0</v>
      </c>
      <c r="E35" s="194">
        <v>0</v>
      </c>
      <c r="F35" s="194">
        <v>0</v>
      </c>
      <c r="G35" s="194">
        <v>0</v>
      </c>
      <c r="H35" s="194"/>
      <c r="I35" s="194">
        <v>0</v>
      </c>
      <c r="J35" s="194">
        <v>0</v>
      </c>
      <c r="K35" s="194">
        <v>0</v>
      </c>
      <c r="L35" s="194">
        <v>0</v>
      </c>
      <c r="M35" s="194"/>
      <c r="N35" s="194">
        <v>0</v>
      </c>
      <c r="O35" s="194">
        <v>0.34799999999999998</v>
      </c>
      <c r="P35" s="194">
        <v>-0.34799999999999998</v>
      </c>
      <c r="Q35" s="194">
        <v>0</v>
      </c>
      <c r="R35" s="194"/>
      <c r="S35" s="194">
        <v>0</v>
      </c>
      <c r="T35" s="194">
        <v>0</v>
      </c>
      <c r="U35" s="194">
        <v>0</v>
      </c>
      <c r="V35" s="194">
        <v>0</v>
      </c>
      <c r="W35" s="194"/>
      <c r="X35" s="194">
        <v>0</v>
      </c>
      <c r="Y35" s="194">
        <v>0</v>
      </c>
      <c r="Z35" s="194">
        <v>0</v>
      </c>
      <c r="AA35" s="194">
        <v>0.498</v>
      </c>
      <c r="AB35" s="194"/>
      <c r="AC35" s="194">
        <v>0</v>
      </c>
      <c r="AD35" s="194">
        <v>0</v>
      </c>
      <c r="AE35" s="194">
        <v>0</v>
      </c>
      <c r="AF35" s="194">
        <v>0</v>
      </c>
      <c r="AG35" s="194"/>
      <c r="AH35" s="194">
        <v>0</v>
      </c>
      <c r="AI35" s="194">
        <v>0</v>
      </c>
      <c r="AJ35" s="194">
        <v>0</v>
      </c>
      <c r="AK35" s="194">
        <v>0</v>
      </c>
      <c r="AL35" s="194"/>
      <c r="AM35" s="194">
        <v>0</v>
      </c>
      <c r="AN35" s="194">
        <v>0</v>
      </c>
      <c r="AO35" s="194">
        <v>0</v>
      </c>
      <c r="AP35" s="194">
        <v>0</v>
      </c>
      <c r="AQ35" s="194"/>
      <c r="AR35" s="194">
        <v>2.1999999999999999E-2</v>
      </c>
      <c r="AS35" s="194">
        <v>10.805</v>
      </c>
      <c r="AT35" s="194">
        <v>2.085</v>
      </c>
      <c r="AU35" s="194">
        <v>-4.0510000000000002</v>
      </c>
      <c r="AV35" s="194"/>
      <c r="AW35" s="194">
        <v>0</v>
      </c>
      <c r="AX35" s="194">
        <v>0</v>
      </c>
      <c r="AY35" s="194">
        <v>0</v>
      </c>
      <c r="AZ35" s="194">
        <v>0</v>
      </c>
      <c r="BA35" s="194"/>
      <c r="BB35" s="194">
        <v>0</v>
      </c>
      <c r="BC35" s="194">
        <v>0</v>
      </c>
      <c r="BD35" s="194">
        <v>0</v>
      </c>
      <c r="BE35" s="194">
        <v>0</v>
      </c>
      <c r="BF35" s="194"/>
      <c r="BG35" s="194">
        <v>0</v>
      </c>
      <c r="BH35" s="194">
        <v>0</v>
      </c>
      <c r="BI35" s="194">
        <v>0</v>
      </c>
      <c r="BJ35" s="194">
        <v>0</v>
      </c>
      <c r="BK35" s="194"/>
      <c r="BL35" s="194">
        <v>0</v>
      </c>
      <c r="BM35" s="194">
        <v>0</v>
      </c>
      <c r="BN35" s="194">
        <v>0</v>
      </c>
      <c r="BO35" s="194">
        <v>0</v>
      </c>
      <c r="BP35" s="194">
        <v>0</v>
      </c>
      <c r="BQ35" s="264"/>
      <c r="BR35" s="194">
        <v>0</v>
      </c>
      <c r="BS35" s="194">
        <v>0</v>
      </c>
      <c r="BT35" s="194">
        <v>0</v>
      </c>
      <c r="BU35" s="194">
        <v>0</v>
      </c>
      <c r="BV35" s="264"/>
      <c r="BW35" s="194">
        <v>0</v>
      </c>
      <c r="BX35" s="194">
        <v>0</v>
      </c>
      <c r="BY35" s="194">
        <v>0</v>
      </c>
      <c r="BZ35" s="194">
        <v>0</v>
      </c>
      <c r="CA35" s="194"/>
      <c r="CB35" s="194">
        <v>0</v>
      </c>
      <c r="CC35" s="194">
        <v>0</v>
      </c>
      <c r="CD35" s="194">
        <v>0</v>
      </c>
      <c r="CE35" s="194">
        <v>0</v>
      </c>
      <c r="CF35" s="194"/>
      <c r="CG35" s="194">
        <v>0</v>
      </c>
      <c r="CH35" s="194">
        <v>0</v>
      </c>
      <c r="CI35" s="194">
        <v>0</v>
      </c>
      <c r="CJ35" s="194">
        <v>0</v>
      </c>
      <c r="CK35" s="264"/>
      <c r="CL35" s="194">
        <v>0</v>
      </c>
      <c r="CM35" s="194">
        <v>0</v>
      </c>
      <c r="CN35" s="194">
        <v>0</v>
      </c>
      <c r="CO35" s="194">
        <v>0</v>
      </c>
      <c r="CP35" s="264"/>
      <c r="CQ35" s="194">
        <v>0</v>
      </c>
      <c r="CR35" s="194">
        <v>0</v>
      </c>
      <c r="CS35" s="194">
        <v>0</v>
      </c>
      <c r="CT35" s="194">
        <v>0</v>
      </c>
      <c r="CU35" s="264"/>
      <c r="CV35" s="194">
        <v>0</v>
      </c>
      <c r="CW35" s="194">
        <v>0</v>
      </c>
      <c r="CX35" s="194">
        <v>0</v>
      </c>
      <c r="CY35" s="194">
        <v>0</v>
      </c>
      <c r="CZ35" s="264"/>
      <c r="DA35" s="194">
        <v>0</v>
      </c>
      <c r="DB35" s="194">
        <v>0</v>
      </c>
      <c r="DC35" s="194">
        <v>0</v>
      </c>
      <c r="DD35" s="194">
        <v>0</v>
      </c>
      <c r="DE35" s="264"/>
      <c r="DF35" s="188">
        <v>0</v>
      </c>
      <c r="DG35" s="188">
        <v>0</v>
      </c>
      <c r="DH35" s="188">
        <v>0</v>
      </c>
      <c r="DI35" s="188">
        <v>0</v>
      </c>
      <c r="DJ35" s="212"/>
      <c r="DK35" s="188">
        <v>0</v>
      </c>
      <c r="DL35" s="188">
        <v>0</v>
      </c>
      <c r="DM35" s="188">
        <v>0</v>
      </c>
      <c r="DN35" s="188">
        <v>0</v>
      </c>
      <c r="DO35" s="212"/>
      <c r="DP35" s="188">
        <v>0</v>
      </c>
      <c r="DQ35" s="188">
        <v>0</v>
      </c>
      <c r="DR35" s="188">
        <v>0</v>
      </c>
      <c r="DS35" s="188"/>
    </row>
    <row r="36" spans="2:124" ht="15" customHeight="1" outlineLevel="1" x14ac:dyDescent="0.3">
      <c r="B36" s="114">
        <v>1</v>
      </c>
      <c r="C36" s="139" t="s">
        <v>264</v>
      </c>
      <c r="D36" s="194">
        <v>0</v>
      </c>
      <c r="E36" s="194">
        <v>0</v>
      </c>
      <c r="F36" s="194">
        <v>0</v>
      </c>
      <c r="G36" s="194">
        <v>0</v>
      </c>
      <c r="H36" s="194"/>
      <c r="I36" s="194">
        <v>0</v>
      </c>
      <c r="J36" s="194">
        <v>0</v>
      </c>
      <c r="K36" s="194">
        <v>0</v>
      </c>
      <c r="L36" s="194">
        <v>0</v>
      </c>
      <c r="M36" s="194"/>
      <c r="N36" s="194">
        <v>0</v>
      </c>
      <c r="O36" s="194">
        <v>0.34799999999999998</v>
      </c>
      <c r="P36" s="194">
        <v>-0.34799999999999998</v>
      </c>
      <c r="Q36" s="194">
        <v>0</v>
      </c>
      <c r="R36" s="194"/>
      <c r="S36" s="194">
        <v>0</v>
      </c>
      <c r="T36" s="194">
        <v>0</v>
      </c>
      <c r="U36" s="194">
        <v>0</v>
      </c>
      <c r="V36" s="194">
        <v>0</v>
      </c>
      <c r="W36" s="194"/>
      <c r="X36" s="194">
        <v>0</v>
      </c>
      <c r="Y36" s="194">
        <v>0</v>
      </c>
      <c r="Z36" s="194">
        <v>0</v>
      </c>
      <c r="AA36" s="194">
        <v>0.498</v>
      </c>
      <c r="AB36" s="194"/>
      <c r="AC36" s="194">
        <v>0</v>
      </c>
      <c r="AD36" s="194">
        <v>0</v>
      </c>
      <c r="AE36" s="194">
        <v>0</v>
      </c>
      <c r="AF36" s="194">
        <v>0</v>
      </c>
      <c r="AG36" s="194"/>
      <c r="AH36" s="194">
        <v>0</v>
      </c>
      <c r="AI36" s="194">
        <v>0</v>
      </c>
      <c r="AJ36" s="194">
        <v>0</v>
      </c>
      <c r="AK36" s="194">
        <v>0</v>
      </c>
      <c r="AL36" s="194"/>
      <c r="AM36" s="194">
        <v>0</v>
      </c>
      <c r="AN36" s="194">
        <v>0</v>
      </c>
      <c r="AO36" s="194">
        <v>0</v>
      </c>
      <c r="AP36" s="194">
        <v>0</v>
      </c>
      <c r="AQ36" s="194"/>
      <c r="AR36" s="194">
        <v>2.1999999999999999E-2</v>
      </c>
      <c r="AS36" s="194">
        <v>10.805</v>
      </c>
      <c r="AT36" s="194">
        <v>2.085</v>
      </c>
      <c r="AU36" s="194">
        <v>-12.912000000000001</v>
      </c>
      <c r="AV36" s="194"/>
      <c r="AW36" s="194">
        <v>0</v>
      </c>
      <c r="AX36" s="194">
        <v>0</v>
      </c>
      <c r="AY36" s="194">
        <v>0</v>
      </c>
      <c r="AZ36" s="194">
        <v>0</v>
      </c>
      <c r="BA36" s="194"/>
      <c r="BB36" s="194">
        <v>0</v>
      </c>
      <c r="BC36" s="194">
        <v>0</v>
      </c>
      <c r="BD36" s="194">
        <v>0</v>
      </c>
      <c r="BE36" s="194">
        <v>0</v>
      </c>
      <c r="BF36" s="194"/>
      <c r="BG36" s="194">
        <v>0</v>
      </c>
      <c r="BH36" s="194">
        <v>0</v>
      </c>
      <c r="BI36" s="194">
        <v>0</v>
      </c>
      <c r="BJ36" s="194">
        <v>0</v>
      </c>
      <c r="BK36" s="194"/>
      <c r="BL36" s="194">
        <v>0</v>
      </c>
      <c r="BM36" s="194">
        <v>0</v>
      </c>
      <c r="BN36" s="194">
        <v>0</v>
      </c>
      <c r="BO36" s="194">
        <v>0</v>
      </c>
      <c r="BP36" s="194">
        <v>0</v>
      </c>
      <c r="BQ36" s="264"/>
      <c r="BR36" s="194">
        <v>0</v>
      </c>
      <c r="BS36" s="194">
        <v>0</v>
      </c>
      <c r="BT36" s="194">
        <v>0</v>
      </c>
      <c r="BU36" s="194">
        <v>0</v>
      </c>
      <c r="BV36" s="264"/>
      <c r="BW36" s="194">
        <v>0</v>
      </c>
      <c r="BX36" s="194">
        <v>0</v>
      </c>
      <c r="BY36" s="194">
        <v>0</v>
      </c>
      <c r="BZ36" s="194">
        <v>0</v>
      </c>
      <c r="CA36" s="194"/>
      <c r="CB36" s="194">
        <v>0</v>
      </c>
      <c r="CC36" s="194">
        <v>0</v>
      </c>
      <c r="CD36" s="194">
        <v>0</v>
      </c>
      <c r="CE36" s="194">
        <v>0</v>
      </c>
      <c r="CF36" s="194"/>
      <c r="CG36" s="194">
        <v>0</v>
      </c>
      <c r="CH36" s="194">
        <v>0</v>
      </c>
      <c r="CI36" s="194">
        <v>0</v>
      </c>
      <c r="CJ36" s="194">
        <v>0</v>
      </c>
      <c r="CK36" s="264"/>
      <c r="CL36" s="194">
        <v>0</v>
      </c>
      <c r="CM36" s="194">
        <v>0</v>
      </c>
      <c r="CN36" s="194">
        <v>0</v>
      </c>
      <c r="CO36" s="194">
        <v>0</v>
      </c>
      <c r="CP36" s="264"/>
      <c r="CQ36" s="194">
        <v>0</v>
      </c>
      <c r="CR36" s="194">
        <v>0</v>
      </c>
      <c r="CS36" s="194">
        <v>0</v>
      </c>
      <c r="CT36" s="194">
        <v>0</v>
      </c>
      <c r="CU36" s="264"/>
      <c r="CV36" s="194">
        <v>0</v>
      </c>
      <c r="CW36" s="194">
        <v>0</v>
      </c>
      <c r="CX36" s="194">
        <v>0</v>
      </c>
      <c r="CY36" s="194">
        <v>0</v>
      </c>
      <c r="CZ36" s="264"/>
      <c r="DA36" s="194">
        <v>0</v>
      </c>
      <c r="DB36" s="194">
        <v>0</v>
      </c>
      <c r="DC36" s="194">
        <v>0</v>
      </c>
      <c r="DD36" s="194">
        <v>0</v>
      </c>
      <c r="DE36" s="264"/>
      <c r="DF36" s="188">
        <v>0</v>
      </c>
      <c r="DG36" s="188">
        <v>0</v>
      </c>
      <c r="DH36" s="188">
        <v>0</v>
      </c>
      <c r="DI36" s="188">
        <v>0</v>
      </c>
      <c r="DJ36" s="212"/>
      <c r="DK36" s="188">
        <v>0</v>
      </c>
      <c r="DL36" s="188">
        <v>0</v>
      </c>
      <c r="DM36" s="188">
        <v>0</v>
      </c>
      <c r="DN36" s="188">
        <v>0</v>
      </c>
      <c r="DO36" s="212"/>
      <c r="DP36" s="188">
        <v>0</v>
      </c>
      <c r="DQ36" s="188">
        <v>0</v>
      </c>
      <c r="DR36" s="188">
        <v>0</v>
      </c>
      <c r="DS36" s="188"/>
    </row>
    <row r="37" spans="2:124" ht="15" customHeight="1" outlineLevel="1" x14ac:dyDescent="0.3">
      <c r="B37" s="114">
        <v>1</v>
      </c>
      <c r="C37" s="139" t="s">
        <v>265</v>
      </c>
      <c r="D37" s="194">
        <v>4.5999999999999999E-2</v>
      </c>
      <c r="E37" s="194">
        <v>-4.5999999999999999E-2</v>
      </c>
      <c r="F37" s="194">
        <v>0</v>
      </c>
      <c r="G37" s="194">
        <v>1.6759999999999999</v>
      </c>
      <c r="H37" s="194"/>
      <c r="I37" s="194">
        <v>0</v>
      </c>
      <c r="J37" s="194">
        <v>0.35</v>
      </c>
      <c r="K37" s="194">
        <v>0.28000000000000003</v>
      </c>
      <c r="L37" s="194">
        <v>0.13100000000000001</v>
      </c>
      <c r="M37" s="194"/>
      <c r="N37" s="194">
        <v>0</v>
      </c>
      <c r="O37" s="194">
        <v>0</v>
      </c>
      <c r="P37" s="194">
        <v>0</v>
      </c>
      <c r="Q37" s="194">
        <v>0.85199999999999998</v>
      </c>
      <c r="R37" s="194"/>
      <c r="S37" s="194">
        <v>0</v>
      </c>
      <c r="T37" s="194">
        <v>0</v>
      </c>
      <c r="U37" s="194">
        <v>0</v>
      </c>
      <c r="V37" s="194">
        <v>0</v>
      </c>
      <c r="W37" s="194"/>
      <c r="X37" s="194">
        <v>0</v>
      </c>
      <c r="Y37" s="194">
        <v>0</v>
      </c>
      <c r="Z37" s="194">
        <v>0</v>
      </c>
      <c r="AA37" s="194">
        <v>0</v>
      </c>
      <c r="AB37" s="194"/>
      <c r="AC37" s="194">
        <v>0</v>
      </c>
      <c r="AD37" s="194">
        <v>0</v>
      </c>
      <c r="AE37" s="194">
        <v>0</v>
      </c>
      <c r="AF37" s="194">
        <v>0</v>
      </c>
      <c r="AG37" s="194"/>
      <c r="AH37" s="194">
        <v>0</v>
      </c>
      <c r="AI37" s="194">
        <v>0</v>
      </c>
      <c r="AJ37" s="194">
        <v>0</v>
      </c>
      <c r="AK37" s="194">
        <v>0</v>
      </c>
      <c r="AL37" s="194"/>
      <c r="AM37" s="194">
        <v>0</v>
      </c>
      <c r="AN37" s="194">
        <v>0</v>
      </c>
      <c r="AO37" s="194">
        <v>0</v>
      </c>
      <c r="AP37" s="194">
        <v>0</v>
      </c>
      <c r="AQ37" s="194"/>
      <c r="AR37" s="194">
        <v>0</v>
      </c>
      <c r="AS37" s="194">
        <v>0</v>
      </c>
      <c r="AT37" s="194">
        <v>0</v>
      </c>
      <c r="AU37" s="194">
        <v>8.8610000000000007</v>
      </c>
      <c r="AV37" s="194"/>
      <c r="AW37" s="194">
        <v>0</v>
      </c>
      <c r="AX37" s="194">
        <v>0</v>
      </c>
      <c r="AY37" s="194">
        <v>0</v>
      </c>
      <c r="AZ37" s="194">
        <v>0</v>
      </c>
      <c r="BA37" s="194"/>
      <c r="BB37" s="194">
        <v>0</v>
      </c>
      <c r="BC37" s="194">
        <v>0</v>
      </c>
      <c r="BD37" s="194">
        <v>0</v>
      </c>
      <c r="BE37" s="194">
        <v>0</v>
      </c>
      <c r="BF37" s="194"/>
      <c r="BG37" s="194">
        <v>0</v>
      </c>
      <c r="BH37" s="194">
        <v>0</v>
      </c>
      <c r="BI37" s="194">
        <v>0</v>
      </c>
      <c r="BJ37" s="194">
        <v>0</v>
      </c>
      <c r="BK37" s="194"/>
      <c r="BL37" s="194">
        <v>0</v>
      </c>
      <c r="BM37" s="194">
        <v>0</v>
      </c>
      <c r="BN37" s="194">
        <v>0</v>
      </c>
      <c r="BO37" s="194">
        <v>0</v>
      </c>
      <c r="BP37" s="194">
        <v>0</v>
      </c>
      <c r="BQ37" s="264"/>
      <c r="BR37" s="194">
        <v>0</v>
      </c>
      <c r="BS37" s="194">
        <v>0</v>
      </c>
      <c r="BT37" s="194">
        <v>0</v>
      </c>
      <c r="BU37" s="194">
        <v>0</v>
      </c>
      <c r="BV37" s="264"/>
      <c r="BW37" s="194">
        <v>0</v>
      </c>
      <c r="BX37" s="194">
        <v>0</v>
      </c>
      <c r="BY37" s="194">
        <v>0</v>
      </c>
      <c r="BZ37" s="194">
        <v>0</v>
      </c>
      <c r="CA37" s="194"/>
      <c r="CB37" s="194">
        <v>0</v>
      </c>
      <c r="CC37" s="194">
        <v>0</v>
      </c>
      <c r="CD37" s="194">
        <v>0</v>
      </c>
      <c r="CE37" s="194">
        <v>0</v>
      </c>
      <c r="CF37" s="194"/>
      <c r="CG37" s="194">
        <v>0</v>
      </c>
      <c r="CH37" s="194">
        <v>0</v>
      </c>
      <c r="CI37" s="194">
        <v>0</v>
      </c>
      <c r="CJ37" s="194">
        <v>0</v>
      </c>
      <c r="CK37" s="264"/>
      <c r="CL37" s="194">
        <v>0</v>
      </c>
      <c r="CM37" s="194">
        <v>0</v>
      </c>
      <c r="CN37" s="194">
        <v>0</v>
      </c>
      <c r="CO37" s="194">
        <v>0</v>
      </c>
      <c r="CP37" s="264"/>
      <c r="CQ37" s="194">
        <v>0</v>
      </c>
      <c r="CR37" s="194">
        <v>0</v>
      </c>
      <c r="CS37" s="194">
        <v>0</v>
      </c>
      <c r="CT37" s="194">
        <v>0</v>
      </c>
      <c r="CU37" s="264"/>
      <c r="CV37" s="194">
        <v>0</v>
      </c>
      <c r="CW37" s="194">
        <v>0</v>
      </c>
      <c r="CX37" s="194">
        <v>0</v>
      </c>
      <c r="CY37" s="194">
        <v>0</v>
      </c>
      <c r="CZ37" s="264"/>
      <c r="DA37" s="194">
        <v>0</v>
      </c>
      <c r="DB37" s="194">
        <v>0</v>
      </c>
      <c r="DC37" s="194">
        <v>0</v>
      </c>
      <c r="DD37" s="194">
        <v>0</v>
      </c>
      <c r="DE37" s="264"/>
      <c r="DF37" s="188">
        <v>0</v>
      </c>
      <c r="DG37" s="188">
        <v>0</v>
      </c>
      <c r="DH37" s="188">
        <v>0</v>
      </c>
      <c r="DI37" s="188">
        <v>0</v>
      </c>
      <c r="DJ37" s="212"/>
      <c r="DK37" s="188">
        <v>0</v>
      </c>
      <c r="DL37" s="188">
        <v>0</v>
      </c>
      <c r="DM37" s="188">
        <v>0</v>
      </c>
      <c r="DN37" s="188">
        <v>0</v>
      </c>
      <c r="DO37" s="212"/>
      <c r="DP37" s="188">
        <v>0</v>
      </c>
      <c r="DQ37" s="188">
        <v>0</v>
      </c>
      <c r="DR37" s="188">
        <v>0</v>
      </c>
      <c r="DS37" s="188"/>
    </row>
    <row r="38" spans="2:124" ht="15" customHeight="1" outlineLevel="1" x14ac:dyDescent="0.3">
      <c r="B38" s="114">
        <v>2</v>
      </c>
      <c r="C38" s="140" t="s">
        <v>255</v>
      </c>
      <c r="D38" s="194">
        <v>4.5999999999999999E-2</v>
      </c>
      <c r="E38" s="194">
        <v>-4.5999999999999999E-2</v>
      </c>
      <c r="F38" s="194">
        <v>9.8000000000000004E-2</v>
      </c>
      <c r="G38" s="194">
        <v>1.5779999999999998</v>
      </c>
      <c r="H38" s="194"/>
      <c r="I38" s="194">
        <v>0</v>
      </c>
      <c r="J38" s="194">
        <v>0.27100000000000002</v>
      </c>
      <c r="K38" s="194">
        <v>0.22800000000000001</v>
      </c>
      <c r="L38" s="194">
        <v>9.6999999999999975E-2</v>
      </c>
      <c r="M38" s="194"/>
      <c r="N38" s="194">
        <v>0.154</v>
      </c>
      <c r="O38" s="194">
        <v>0.27</v>
      </c>
      <c r="P38" s="194">
        <v>0.39300000000000002</v>
      </c>
      <c r="Q38" s="194">
        <v>-0.75800000000000001</v>
      </c>
      <c r="R38" s="194"/>
      <c r="S38" s="194">
        <v>0</v>
      </c>
      <c r="T38" s="194">
        <v>0</v>
      </c>
      <c r="U38" s="194">
        <v>0</v>
      </c>
      <c r="V38" s="194">
        <v>0</v>
      </c>
      <c r="W38" s="194"/>
      <c r="X38" s="194">
        <v>16.018000000000001</v>
      </c>
      <c r="Y38" s="194">
        <v>8.2999999999998408E-2</v>
      </c>
      <c r="Z38" s="194">
        <v>0</v>
      </c>
      <c r="AA38" s="194">
        <v>5.0000000000000017E-2</v>
      </c>
      <c r="AB38" s="194"/>
      <c r="AC38" s="194">
        <v>0.01</v>
      </c>
      <c r="AD38" s="194">
        <v>7.1000000000000008E-2</v>
      </c>
      <c r="AE38" s="194">
        <v>3.0000000000000001E-3</v>
      </c>
      <c r="AF38" s="194">
        <v>4.5960000000000001</v>
      </c>
      <c r="AG38" s="194"/>
      <c r="AH38" s="194">
        <v>0</v>
      </c>
      <c r="AI38" s="194">
        <v>0.109</v>
      </c>
      <c r="AJ38" s="194">
        <v>3.004</v>
      </c>
      <c r="AK38" s="194">
        <v>0</v>
      </c>
      <c r="AL38" s="194"/>
      <c r="AM38" s="194">
        <v>3.8460000000000001</v>
      </c>
      <c r="AN38" s="194">
        <v>16.257000000000001</v>
      </c>
      <c r="AO38" s="194">
        <v>2.0990000000000002</v>
      </c>
      <c r="AP38" s="194">
        <v>2.7059999999999995</v>
      </c>
      <c r="AQ38" s="194"/>
      <c r="AR38" s="194">
        <v>2.0920000000000001</v>
      </c>
      <c r="AS38" s="194">
        <v>2.9999999999999805E-2</v>
      </c>
      <c r="AT38" s="194">
        <v>2.0910000000000002</v>
      </c>
      <c r="AU38" s="194">
        <v>0.12099999999999955</v>
      </c>
      <c r="AV38" s="194"/>
      <c r="AW38" s="194">
        <v>5.6000000000000001E-2</v>
      </c>
      <c r="AX38" s="194">
        <v>0.11000000000000001</v>
      </c>
      <c r="AY38" s="194">
        <v>0</v>
      </c>
      <c r="AZ38" s="194">
        <v>8.5999999999999993E-2</v>
      </c>
      <c r="BA38" s="194"/>
      <c r="BB38" s="194">
        <v>1.4999999999999999E-2</v>
      </c>
      <c r="BC38" s="194">
        <v>3.5999999999999997E-2</v>
      </c>
      <c r="BD38" s="194">
        <v>0</v>
      </c>
      <c r="BE38" s="194">
        <v>2E-3</v>
      </c>
      <c r="BF38" s="194"/>
      <c r="BG38" s="194">
        <v>0</v>
      </c>
      <c r="BH38" s="194">
        <v>0.03</v>
      </c>
      <c r="BI38" s="194">
        <v>0.02</v>
      </c>
      <c r="BJ38" s="194">
        <v>0</v>
      </c>
      <c r="BK38" s="194"/>
      <c r="BL38" s="194">
        <v>0.04</v>
      </c>
      <c r="BM38" s="194">
        <v>0</v>
      </c>
      <c r="BN38" s="194">
        <v>4.0000000000000001E-3</v>
      </c>
      <c r="BO38" s="194">
        <v>7.0000000000000001E-3</v>
      </c>
      <c r="BP38" s="194">
        <v>7.0000000000000001E-3</v>
      </c>
      <c r="BQ38" s="264"/>
      <c r="BR38" s="194">
        <v>0</v>
      </c>
      <c r="BS38" s="194">
        <v>2.6469999999999998</v>
      </c>
      <c r="BT38" s="194">
        <v>0.06</v>
      </c>
      <c r="BU38" s="194">
        <v>1.2999999999999999E-2</v>
      </c>
      <c r="BV38" s="264"/>
      <c r="BW38" s="194">
        <v>0.02</v>
      </c>
      <c r="BX38" s="194">
        <v>2.6869999999999998</v>
      </c>
      <c r="BY38" s="194">
        <v>0</v>
      </c>
      <c r="BZ38" s="194">
        <v>1.2999999999999999E-2</v>
      </c>
      <c r="CA38" s="194"/>
      <c r="CB38" s="194">
        <v>1.6E-2</v>
      </c>
      <c r="CC38" s="194">
        <v>0</v>
      </c>
      <c r="CD38" s="194">
        <v>0.104</v>
      </c>
      <c r="CE38" s="194">
        <v>1.7000000000000001E-2</v>
      </c>
      <c r="CF38" s="194"/>
      <c r="CG38" s="194">
        <v>0.3</v>
      </c>
      <c r="CH38" s="194">
        <v>0</v>
      </c>
      <c r="CI38" s="194">
        <v>0</v>
      </c>
      <c r="CJ38" s="194">
        <v>0</v>
      </c>
      <c r="CK38" s="264"/>
      <c r="CL38" s="194">
        <v>0.3</v>
      </c>
      <c r="CM38" s="194">
        <v>0</v>
      </c>
      <c r="CN38" s="194">
        <v>0</v>
      </c>
      <c r="CO38" s="194">
        <v>0</v>
      </c>
      <c r="CP38" s="264"/>
      <c r="CQ38" s="194">
        <v>0.3</v>
      </c>
      <c r="CR38" s="194">
        <v>0</v>
      </c>
      <c r="CS38" s="194">
        <v>0</v>
      </c>
      <c r="CT38" s="194">
        <v>0</v>
      </c>
      <c r="CU38" s="264"/>
      <c r="CV38" s="194">
        <v>0</v>
      </c>
      <c r="CW38" s="194">
        <v>0.62</v>
      </c>
      <c r="CX38" s="194">
        <v>0.14000000000000001</v>
      </c>
      <c r="CY38" s="194">
        <v>2.7639999999999998</v>
      </c>
      <c r="CZ38" s="264"/>
      <c r="DA38" s="194">
        <v>0</v>
      </c>
      <c r="DB38" s="194">
        <v>0.6</v>
      </c>
      <c r="DC38" s="194">
        <v>0.20000000000000007</v>
      </c>
      <c r="DD38" s="194">
        <v>2.7</v>
      </c>
      <c r="DE38" s="264"/>
      <c r="DF38" s="188">
        <v>0</v>
      </c>
      <c r="DG38" s="188">
        <v>0.1</v>
      </c>
      <c r="DH38" s="188">
        <v>0.19999999999999998</v>
      </c>
      <c r="DI38" s="188">
        <v>0</v>
      </c>
      <c r="DJ38" s="212"/>
      <c r="DK38" s="188">
        <v>0</v>
      </c>
      <c r="DL38" s="188">
        <v>0</v>
      </c>
      <c r="DM38" s="188">
        <v>0</v>
      </c>
      <c r="DN38" s="188">
        <v>0.3</v>
      </c>
      <c r="DO38" s="212"/>
      <c r="DP38" s="188">
        <v>0</v>
      </c>
      <c r="DQ38" s="188">
        <v>0</v>
      </c>
      <c r="DR38" s="188">
        <v>0</v>
      </c>
      <c r="DS38" s="188"/>
    </row>
    <row r="39" spans="2:124" ht="15" customHeight="1" outlineLevel="1" x14ac:dyDescent="0.3">
      <c r="B39" s="60"/>
      <c r="C39" s="139" t="s">
        <v>266</v>
      </c>
      <c r="D39" s="194">
        <v>0</v>
      </c>
      <c r="E39" s="194">
        <v>0</v>
      </c>
      <c r="F39" s="194">
        <v>0</v>
      </c>
      <c r="G39" s="194">
        <v>0</v>
      </c>
      <c r="H39" s="194"/>
      <c r="I39" s="194">
        <v>0</v>
      </c>
      <c r="J39" s="194">
        <v>7.9000000000000001E-2</v>
      </c>
      <c r="K39" s="194">
        <v>5.1999999999999998E-2</v>
      </c>
      <c r="L39" s="194">
        <v>3.4000000000000002E-2</v>
      </c>
      <c r="M39" s="194"/>
      <c r="N39" s="194">
        <v>0</v>
      </c>
      <c r="O39" s="194">
        <v>0</v>
      </c>
      <c r="P39" s="194">
        <v>0</v>
      </c>
      <c r="Q39" s="194">
        <v>0.79300000000000004</v>
      </c>
      <c r="R39" s="194"/>
      <c r="S39" s="194">
        <v>0</v>
      </c>
      <c r="T39" s="194">
        <v>0</v>
      </c>
      <c r="U39" s="194">
        <v>0</v>
      </c>
      <c r="V39" s="194">
        <v>0</v>
      </c>
      <c r="W39" s="194"/>
      <c r="X39" s="194">
        <v>16</v>
      </c>
      <c r="Y39" s="194">
        <v>0</v>
      </c>
      <c r="Z39" s="194">
        <v>4.9000000000000002E-2</v>
      </c>
      <c r="AA39" s="194">
        <v>0</v>
      </c>
      <c r="AB39" s="194"/>
      <c r="AC39" s="194">
        <v>0</v>
      </c>
      <c r="AD39" s="194">
        <v>0</v>
      </c>
      <c r="AE39" s="194">
        <v>3.0000000000000001E-3</v>
      </c>
      <c r="AF39" s="194">
        <v>0</v>
      </c>
      <c r="AG39" s="194"/>
      <c r="AH39" s="194">
        <v>3.4000000000000002E-2</v>
      </c>
      <c r="AI39" s="194">
        <v>-3.4000000000000002E-2</v>
      </c>
      <c r="AJ39" s="194">
        <v>4.0000000000000001E-3</v>
      </c>
      <c r="AK39" s="194">
        <v>-0.113</v>
      </c>
      <c r="AL39" s="194"/>
      <c r="AM39" s="194">
        <v>0</v>
      </c>
      <c r="AN39" s="194">
        <v>10.432</v>
      </c>
      <c r="AO39" s="194">
        <v>2.0990000000000002</v>
      </c>
      <c r="AP39" s="194">
        <v>2.3930000000000007</v>
      </c>
      <c r="AQ39" s="194"/>
      <c r="AR39" s="194">
        <v>0</v>
      </c>
      <c r="AS39" s="194">
        <v>2</v>
      </c>
      <c r="AT39" s="194">
        <v>2.0030000000000001</v>
      </c>
      <c r="AU39" s="194">
        <v>-3.6720000000000002</v>
      </c>
      <c r="AV39" s="194"/>
      <c r="AW39" s="194">
        <v>0</v>
      </c>
      <c r="AX39" s="194">
        <v>0</v>
      </c>
      <c r="AY39" s="194">
        <v>0</v>
      </c>
      <c r="AZ39" s="194">
        <v>0</v>
      </c>
      <c r="BA39" s="194"/>
      <c r="BB39" s="194">
        <v>0</v>
      </c>
      <c r="BC39" s="194">
        <v>0</v>
      </c>
      <c r="BD39" s="194">
        <v>0</v>
      </c>
      <c r="BE39" s="194">
        <v>0</v>
      </c>
      <c r="BF39" s="194"/>
      <c r="BG39" s="194">
        <v>0</v>
      </c>
      <c r="BH39" s="194">
        <v>0.03</v>
      </c>
      <c r="BI39" s="194">
        <v>0.02</v>
      </c>
      <c r="BJ39" s="194">
        <v>0</v>
      </c>
      <c r="BK39" s="194"/>
      <c r="BL39" s="194">
        <v>0</v>
      </c>
      <c r="BM39" s="194">
        <v>0</v>
      </c>
      <c r="BN39" s="194">
        <v>0</v>
      </c>
      <c r="BO39" s="194">
        <v>0</v>
      </c>
      <c r="BP39" s="194">
        <v>0</v>
      </c>
      <c r="BQ39" s="264"/>
      <c r="BR39" s="194">
        <v>0</v>
      </c>
      <c r="BS39" s="194">
        <v>0</v>
      </c>
      <c r="BT39" s="194">
        <v>0</v>
      </c>
      <c r="BU39" s="194">
        <v>0</v>
      </c>
      <c r="BV39" s="264"/>
      <c r="BW39" s="194">
        <v>0</v>
      </c>
      <c r="BX39" s="194">
        <v>0</v>
      </c>
      <c r="BY39" s="194">
        <v>0</v>
      </c>
      <c r="BZ39" s="194">
        <v>0</v>
      </c>
      <c r="CA39" s="194"/>
      <c r="CB39" s="194">
        <v>0</v>
      </c>
      <c r="CC39" s="194">
        <v>0</v>
      </c>
      <c r="CD39" s="194">
        <v>0</v>
      </c>
      <c r="CE39" s="194">
        <v>0</v>
      </c>
      <c r="CF39" s="194"/>
      <c r="CG39" s="194">
        <v>0</v>
      </c>
      <c r="CH39" s="194">
        <v>0</v>
      </c>
      <c r="CI39" s="194">
        <v>0</v>
      </c>
      <c r="CJ39" s="194">
        <v>0</v>
      </c>
      <c r="CK39" s="264"/>
      <c r="CL39" s="194">
        <v>0</v>
      </c>
      <c r="CM39" s="194">
        <v>0</v>
      </c>
      <c r="CN39" s="194">
        <v>0</v>
      </c>
      <c r="CO39" s="194">
        <v>0</v>
      </c>
      <c r="CP39" s="264"/>
      <c r="CQ39" s="194">
        <v>0</v>
      </c>
      <c r="CR39" s="194">
        <v>0</v>
      </c>
      <c r="CS39" s="194">
        <v>0</v>
      </c>
      <c r="CT39" s="194">
        <v>0</v>
      </c>
      <c r="CU39" s="264"/>
      <c r="CV39" s="194">
        <v>0</v>
      </c>
      <c r="CW39" s="194">
        <v>0</v>
      </c>
      <c r="CX39" s="194">
        <v>0</v>
      </c>
      <c r="CY39" s="194">
        <v>0</v>
      </c>
      <c r="CZ39" s="264"/>
      <c r="DA39" s="194">
        <v>0</v>
      </c>
      <c r="DB39" s="194">
        <v>0</v>
      </c>
      <c r="DC39" s="194">
        <v>0</v>
      </c>
      <c r="DD39" s="194">
        <v>0</v>
      </c>
      <c r="DE39" s="264"/>
      <c r="DF39" s="188">
        <v>0</v>
      </c>
      <c r="DG39" s="188">
        <v>0</v>
      </c>
      <c r="DH39" s="188">
        <v>0</v>
      </c>
      <c r="DI39" s="188">
        <v>0</v>
      </c>
      <c r="DJ39" s="212"/>
      <c r="DK39" s="188">
        <v>0</v>
      </c>
      <c r="DL39" s="188">
        <v>0</v>
      </c>
      <c r="DM39" s="188">
        <v>0</v>
      </c>
      <c r="DN39" s="188">
        <v>0</v>
      </c>
      <c r="DO39" s="212"/>
      <c r="DP39" s="188">
        <v>0</v>
      </c>
      <c r="DQ39" s="188">
        <v>0</v>
      </c>
      <c r="DR39" s="188">
        <v>0</v>
      </c>
      <c r="DS39" s="188"/>
    </row>
    <row r="40" spans="2:124" ht="15" customHeight="1" outlineLevel="1" x14ac:dyDescent="0.3">
      <c r="B40" s="60"/>
      <c r="C40" s="139" t="s">
        <v>267</v>
      </c>
      <c r="D40" s="194">
        <v>0</v>
      </c>
      <c r="E40" s="194">
        <v>0</v>
      </c>
      <c r="F40" s="194">
        <v>0</v>
      </c>
      <c r="G40" s="194">
        <v>0</v>
      </c>
      <c r="H40" s="194"/>
      <c r="I40" s="194">
        <v>0</v>
      </c>
      <c r="J40" s="194">
        <v>0</v>
      </c>
      <c r="K40" s="194">
        <v>0</v>
      </c>
      <c r="L40" s="194">
        <v>0</v>
      </c>
      <c r="M40" s="194"/>
      <c r="N40" s="194">
        <v>0</v>
      </c>
      <c r="O40" s="194">
        <v>0</v>
      </c>
      <c r="P40" s="194">
        <v>0</v>
      </c>
      <c r="Q40" s="194">
        <v>0</v>
      </c>
      <c r="R40" s="194"/>
      <c r="S40" s="194">
        <v>0</v>
      </c>
      <c r="T40" s="194">
        <v>0</v>
      </c>
      <c r="U40" s="194">
        <v>0</v>
      </c>
      <c r="V40" s="194">
        <v>0</v>
      </c>
      <c r="W40" s="194"/>
      <c r="X40" s="194">
        <v>0</v>
      </c>
      <c r="Y40" s="194">
        <v>0</v>
      </c>
      <c r="Z40" s="194">
        <v>4.9000000000000002E-2</v>
      </c>
      <c r="AA40" s="194">
        <v>0</v>
      </c>
      <c r="AB40" s="194"/>
      <c r="AC40" s="194">
        <v>0</v>
      </c>
      <c r="AD40" s="194">
        <v>0</v>
      </c>
      <c r="AE40" s="194">
        <v>0</v>
      </c>
      <c r="AF40" s="194">
        <v>1.3</v>
      </c>
      <c r="AG40" s="194"/>
      <c r="AH40" s="194">
        <v>0</v>
      </c>
      <c r="AI40" s="194">
        <v>0</v>
      </c>
      <c r="AJ40" s="194">
        <v>3</v>
      </c>
      <c r="AK40" s="194">
        <v>0</v>
      </c>
      <c r="AL40" s="194"/>
      <c r="AM40" s="194">
        <v>3.7959999999999998</v>
      </c>
      <c r="AN40" s="194">
        <v>0</v>
      </c>
      <c r="AO40" s="194">
        <v>0</v>
      </c>
      <c r="AP40" s="194">
        <v>0</v>
      </c>
      <c r="AQ40" s="194"/>
      <c r="AR40" s="194">
        <v>2</v>
      </c>
      <c r="AS40" s="194">
        <v>-2</v>
      </c>
      <c r="AT40" s="194">
        <v>0</v>
      </c>
      <c r="AU40" s="194">
        <v>4.0030000000000001</v>
      </c>
      <c r="AV40" s="194"/>
      <c r="AW40" s="194">
        <v>0</v>
      </c>
      <c r="AX40" s="194">
        <v>0</v>
      </c>
      <c r="AY40" s="194">
        <v>0</v>
      </c>
      <c r="AZ40" s="194">
        <v>0</v>
      </c>
      <c r="BA40" s="194"/>
      <c r="BB40" s="194">
        <v>0</v>
      </c>
      <c r="BC40" s="194">
        <v>0</v>
      </c>
      <c r="BD40" s="194">
        <v>0</v>
      </c>
      <c r="BE40" s="194">
        <v>0</v>
      </c>
      <c r="BF40" s="194"/>
      <c r="BG40" s="194">
        <v>0</v>
      </c>
      <c r="BH40" s="194">
        <v>0</v>
      </c>
      <c r="BI40" s="194">
        <v>0</v>
      </c>
      <c r="BJ40" s="194">
        <v>0</v>
      </c>
      <c r="BK40" s="194"/>
      <c r="BL40" s="194">
        <v>0</v>
      </c>
      <c r="BM40" s="194">
        <v>0</v>
      </c>
      <c r="BN40" s="194">
        <v>0</v>
      </c>
      <c r="BO40" s="194">
        <v>0</v>
      </c>
      <c r="BP40" s="194">
        <v>0</v>
      </c>
      <c r="BQ40" s="264"/>
      <c r="BR40" s="194">
        <v>0</v>
      </c>
      <c r="BS40" s="194">
        <v>0</v>
      </c>
      <c r="BT40" s="194">
        <v>0</v>
      </c>
      <c r="BU40" s="194">
        <v>0</v>
      </c>
      <c r="BV40" s="264"/>
      <c r="BW40" s="194">
        <v>0</v>
      </c>
      <c r="BX40" s="194">
        <v>0</v>
      </c>
      <c r="BY40" s="194">
        <v>0</v>
      </c>
      <c r="BZ40" s="194">
        <v>0</v>
      </c>
      <c r="CA40" s="194"/>
      <c r="CB40" s="194">
        <v>0</v>
      </c>
      <c r="CC40" s="194">
        <v>0</v>
      </c>
      <c r="CD40" s="194">
        <v>0</v>
      </c>
      <c r="CE40" s="194">
        <v>0</v>
      </c>
      <c r="CF40" s="194"/>
      <c r="CG40" s="194">
        <v>0</v>
      </c>
      <c r="CH40" s="194">
        <v>0</v>
      </c>
      <c r="CI40" s="194">
        <v>0</v>
      </c>
      <c r="CJ40" s="194">
        <v>0</v>
      </c>
      <c r="CK40" s="264"/>
      <c r="CL40" s="194">
        <v>0</v>
      </c>
      <c r="CM40" s="194">
        <v>0</v>
      </c>
      <c r="CN40" s="194">
        <v>0</v>
      </c>
      <c r="CO40" s="194">
        <v>0</v>
      </c>
      <c r="CP40" s="264"/>
      <c r="CQ40" s="194">
        <v>0</v>
      </c>
      <c r="CR40" s="194">
        <v>0</v>
      </c>
      <c r="CS40" s="194">
        <v>0</v>
      </c>
      <c r="CT40" s="194">
        <v>0</v>
      </c>
      <c r="CU40" s="264"/>
      <c r="CV40" s="194">
        <v>0</v>
      </c>
      <c r="CW40" s="194">
        <v>0</v>
      </c>
      <c r="CX40" s="194">
        <v>0</v>
      </c>
      <c r="CY40" s="194">
        <v>0</v>
      </c>
      <c r="CZ40" s="264"/>
      <c r="DA40" s="194">
        <v>0</v>
      </c>
      <c r="DB40" s="194">
        <v>0</v>
      </c>
      <c r="DC40" s="194">
        <v>0</v>
      </c>
      <c r="DD40" s="194">
        <v>0</v>
      </c>
      <c r="DE40" s="264"/>
      <c r="DF40" s="188">
        <v>0</v>
      </c>
      <c r="DG40" s="188">
        <v>0</v>
      </c>
      <c r="DH40" s="188">
        <v>0</v>
      </c>
      <c r="DI40" s="188">
        <v>0</v>
      </c>
      <c r="DJ40" s="212"/>
      <c r="DK40" s="188">
        <v>0</v>
      </c>
      <c r="DL40" s="188">
        <v>0</v>
      </c>
      <c r="DM40" s="188">
        <v>0</v>
      </c>
      <c r="DN40" s="188">
        <v>0</v>
      </c>
      <c r="DO40" s="212"/>
      <c r="DP40" s="188">
        <v>0</v>
      </c>
      <c r="DQ40" s="188">
        <v>0</v>
      </c>
      <c r="DR40" s="188">
        <v>0</v>
      </c>
      <c r="DS40" s="188"/>
    </row>
    <row r="41" spans="2:124" s="40" customFormat="1" ht="15" customHeight="1" outlineLevel="1" x14ac:dyDescent="0.3">
      <c r="B41" s="114">
        <v>2</v>
      </c>
      <c r="C41" s="139" t="s">
        <v>264</v>
      </c>
      <c r="D41" s="194">
        <v>0</v>
      </c>
      <c r="E41" s="194">
        <v>0</v>
      </c>
      <c r="F41" s="194">
        <v>0</v>
      </c>
      <c r="G41" s="194">
        <v>0</v>
      </c>
      <c r="H41" s="194"/>
      <c r="I41" s="194">
        <v>0</v>
      </c>
      <c r="J41" s="194">
        <v>0</v>
      </c>
      <c r="K41" s="194">
        <v>0</v>
      </c>
      <c r="L41" s="194">
        <v>0</v>
      </c>
      <c r="M41" s="194"/>
      <c r="N41" s="194">
        <v>0</v>
      </c>
      <c r="O41" s="194">
        <v>0</v>
      </c>
      <c r="P41" s="194">
        <v>0</v>
      </c>
      <c r="Q41" s="194">
        <v>0</v>
      </c>
      <c r="R41" s="194"/>
      <c r="S41" s="194">
        <v>0</v>
      </c>
      <c r="T41" s="194">
        <v>0</v>
      </c>
      <c r="U41" s="194">
        <v>0</v>
      </c>
      <c r="V41" s="194">
        <v>0</v>
      </c>
      <c r="W41" s="194"/>
      <c r="X41" s="194">
        <v>0</v>
      </c>
      <c r="Y41" s="194">
        <v>0</v>
      </c>
      <c r="Z41" s="194">
        <v>0</v>
      </c>
      <c r="AA41" s="194">
        <v>0</v>
      </c>
      <c r="AB41" s="194"/>
      <c r="AC41" s="194">
        <v>0</v>
      </c>
      <c r="AD41" s="194">
        <v>0</v>
      </c>
      <c r="AE41" s="194">
        <v>0</v>
      </c>
      <c r="AF41" s="194">
        <v>0</v>
      </c>
      <c r="AG41" s="194"/>
      <c r="AH41" s="194">
        <v>0</v>
      </c>
      <c r="AI41" s="194">
        <v>0</v>
      </c>
      <c r="AJ41" s="194">
        <v>0</v>
      </c>
      <c r="AK41" s="194">
        <v>0</v>
      </c>
      <c r="AL41" s="194"/>
      <c r="AM41" s="194">
        <v>0</v>
      </c>
      <c r="AN41" s="194">
        <v>0</v>
      </c>
      <c r="AO41" s="194">
        <v>0</v>
      </c>
      <c r="AP41" s="194">
        <v>0</v>
      </c>
      <c r="AQ41" s="194"/>
      <c r="AR41" s="194">
        <v>0</v>
      </c>
      <c r="AS41" s="194">
        <v>0</v>
      </c>
      <c r="AT41" s="194">
        <v>0</v>
      </c>
      <c r="AU41" s="194">
        <v>0</v>
      </c>
      <c r="AV41" s="194"/>
      <c r="AW41" s="194">
        <v>0</v>
      </c>
      <c r="AX41" s="194">
        <v>0</v>
      </c>
      <c r="AY41" s="194">
        <v>0</v>
      </c>
      <c r="AZ41" s="194">
        <v>0</v>
      </c>
      <c r="BA41" s="194"/>
      <c r="BB41" s="194">
        <v>0</v>
      </c>
      <c r="BC41" s="194">
        <v>0</v>
      </c>
      <c r="BD41" s="194">
        <v>0</v>
      </c>
      <c r="BE41" s="194">
        <v>0</v>
      </c>
      <c r="BF41" s="194"/>
      <c r="BG41" s="194">
        <v>0</v>
      </c>
      <c r="BH41" s="194">
        <v>0</v>
      </c>
      <c r="BI41" s="194">
        <v>0</v>
      </c>
      <c r="BJ41" s="194">
        <v>0</v>
      </c>
      <c r="BK41" s="194"/>
      <c r="BL41" s="194">
        <v>0</v>
      </c>
      <c r="BM41" s="194">
        <v>0</v>
      </c>
      <c r="BN41" s="194">
        <v>0</v>
      </c>
      <c r="BO41" s="194">
        <v>0</v>
      </c>
      <c r="BP41" s="194">
        <v>0</v>
      </c>
      <c r="BQ41" s="194"/>
      <c r="BR41" s="194">
        <v>0</v>
      </c>
      <c r="BS41" s="194">
        <v>2.6269999999999998</v>
      </c>
      <c r="BT41" s="194">
        <v>0</v>
      </c>
      <c r="BU41" s="194">
        <v>1E-3</v>
      </c>
      <c r="BV41" s="194"/>
      <c r="BW41" s="194">
        <v>0</v>
      </c>
      <c r="BX41" s="194">
        <v>2.6269999999999998</v>
      </c>
      <c r="BY41" s="194">
        <v>0</v>
      </c>
      <c r="BZ41" s="194">
        <v>1E-3</v>
      </c>
      <c r="CA41" s="194"/>
      <c r="CB41" s="194">
        <v>0</v>
      </c>
      <c r="CC41" s="194">
        <v>0</v>
      </c>
      <c r="CD41" s="194">
        <v>0</v>
      </c>
      <c r="CE41" s="194">
        <v>0</v>
      </c>
      <c r="CF41" s="194"/>
      <c r="CG41" s="194">
        <v>0</v>
      </c>
      <c r="CH41" s="194">
        <v>0</v>
      </c>
      <c r="CI41" s="194">
        <v>0</v>
      </c>
      <c r="CJ41" s="194">
        <v>0</v>
      </c>
      <c r="CK41" s="264"/>
      <c r="CL41" s="194">
        <v>0</v>
      </c>
      <c r="CM41" s="194">
        <v>0</v>
      </c>
      <c r="CN41" s="194">
        <v>0</v>
      </c>
      <c r="CO41" s="194">
        <v>0</v>
      </c>
      <c r="CP41" s="264"/>
      <c r="CQ41" s="194">
        <v>0</v>
      </c>
      <c r="CR41" s="194">
        <v>0</v>
      </c>
      <c r="CS41" s="194">
        <v>0</v>
      </c>
      <c r="CT41" s="194">
        <v>0</v>
      </c>
      <c r="CU41" s="264"/>
      <c r="CV41" s="194">
        <v>0</v>
      </c>
      <c r="CW41" s="194">
        <v>0</v>
      </c>
      <c r="CX41" s="194">
        <v>0</v>
      </c>
      <c r="CY41" s="194">
        <v>0</v>
      </c>
      <c r="CZ41" s="264"/>
      <c r="DA41" s="194">
        <v>0</v>
      </c>
      <c r="DB41" s="194">
        <v>0</v>
      </c>
      <c r="DC41" s="194">
        <v>0</v>
      </c>
      <c r="DD41" s="194">
        <v>0</v>
      </c>
      <c r="DE41" s="264"/>
      <c r="DF41" s="188">
        <v>0</v>
      </c>
      <c r="DG41" s="188">
        <v>0</v>
      </c>
      <c r="DH41" s="188">
        <v>0</v>
      </c>
      <c r="DI41" s="188">
        <v>0</v>
      </c>
      <c r="DJ41" s="212"/>
      <c r="DK41" s="188">
        <v>0</v>
      </c>
      <c r="DL41" s="188">
        <v>0</v>
      </c>
      <c r="DM41" s="188">
        <v>0</v>
      </c>
      <c r="DN41" s="188">
        <v>0</v>
      </c>
      <c r="DO41" s="212"/>
      <c r="DP41" s="188">
        <v>0</v>
      </c>
      <c r="DQ41" s="188">
        <v>0</v>
      </c>
      <c r="DR41" s="188">
        <v>0</v>
      </c>
      <c r="DS41" s="188"/>
      <c r="DT41" s="224"/>
    </row>
    <row r="42" spans="2:124" ht="15" customHeight="1" outlineLevel="1" x14ac:dyDescent="0.3">
      <c r="B42" s="114">
        <v>2</v>
      </c>
      <c r="C42" s="139" t="s">
        <v>268</v>
      </c>
      <c r="D42" s="194">
        <v>0</v>
      </c>
      <c r="E42" s="194">
        <v>0</v>
      </c>
      <c r="F42" s="194">
        <v>9.8000000000000004E-2</v>
      </c>
      <c r="G42" s="194">
        <v>-9.8000000000000004E-2</v>
      </c>
      <c r="H42" s="194"/>
      <c r="I42" s="194">
        <v>0</v>
      </c>
      <c r="J42" s="194">
        <v>0</v>
      </c>
      <c r="K42" s="194">
        <v>0</v>
      </c>
      <c r="L42" s="194">
        <v>0.16500000000000001</v>
      </c>
      <c r="M42" s="194"/>
      <c r="N42" s="194">
        <v>0.154</v>
      </c>
      <c r="O42" s="194">
        <v>0.27</v>
      </c>
      <c r="P42" s="194">
        <v>0.39300000000000002</v>
      </c>
      <c r="Q42" s="194">
        <v>-0.81700000000000006</v>
      </c>
      <c r="R42" s="194"/>
      <c r="S42" s="194">
        <v>0</v>
      </c>
      <c r="T42" s="194">
        <v>0</v>
      </c>
      <c r="U42" s="194">
        <v>0</v>
      </c>
      <c r="V42" s="194">
        <v>0</v>
      </c>
      <c r="W42" s="194"/>
      <c r="X42" s="194">
        <v>1.7999999999999999E-2</v>
      </c>
      <c r="Y42" s="194">
        <v>8.3000000000000004E-2</v>
      </c>
      <c r="Z42" s="194">
        <v>0</v>
      </c>
      <c r="AA42" s="194">
        <v>5.0000000000000017E-2</v>
      </c>
      <c r="AB42" s="194"/>
      <c r="AC42" s="194">
        <v>0.01</v>
      </c>
      <c r="AD42" s="194">
        <v>-0.01</v>
      </c>
      <c r="AE42" s="194">
        <v>0</v>
      </c>
      <c r="AF42" s="194">
        <v>3.38</v>
      </c>
      <c r="AG42" s="194"/>
      <c r="AH42" s="194">
        <v>3.4000000000000002E-2</v>
      </c>
      <c r="AI42" s="194">
        <v>7.4999999999999997E-2</v>
      </c>
      <c r="AJ42" s="194">
        <v>0</v>
      </c>
      <c r="AK42" s="194">
        <v>0.113</v>
      </c>
      <c r="AL42" s="194"/>
      <c r="AM42" s="194">
        <v>0.05</v>
      </c>
      <c r="AN42" s="194">
        <v>5.8250000000000002</v>
      </c>
      <c r="AO42" s="194">
        <v>0</v>
      </c>
      <c r="AP42" s="194">
        <v>0.31299999999999883</v>
      </c>
      <c r="AQ42" s="194"/>
      <c r="AR42" s="194">
        <v>9.1999999999999998E-2</v>
      </c>
      <c r="AS42" s="194">
        <v>0.03</v>
      </c>
      <c r="AT42" s="194">
        <v>8.7999999999999995E-2</v>
      </c>
      <c r="AU42" s="194">
        <v>-0.21</v>
      </c>
      <c r="AV42" s="194"/>
      <c r="AW42" s="194">
        <v>5.6000000000000001E-2</v>
      </c>
      <c r="AX42" s="194">
        <v>0.11000000000000001</v>
      </c>
      <c r="AY42" s="194">
        <v>0</v>
      </c>
      <c r="AZ42" s="194">
        <v>8.5999999999999993E-2</v>
      </c>
      <c r="BA42" s="194"/>
      <c r="BB42" s="194">
        <v>1.4999999999999999E-2</v>
      </c>
      <c r="BC42" s="194">
        <v>3.5999999999999997E-2</v>
      </c>
      <c r="BD42" s="194">
        <v>0</v>
      </c>
      <c r="BE42" s="194">
        <v>2E-3</v>
      </c>
      <c r="BF42" s="194"/>
      <c r="BG42" s="194">
        <v>0</v>
      </c>
      <c r="BH42" s="194">
        <v>0</v>
      </c>
      <c r="BI42" s="194">
        <v>0</v>
      </c>
      <c r="BJ42" s="194">
        <v>0</v>
      </c>
      <c r="BK42" s="194"/>
      <c r="BL42" s="194">
        <v>0.04</v>
      </c>
      <c r="BM42" s="194">
        <v>0</v>
      </c>
      <c r="BN42" s="194">
        <v>4.0000000000000001E-3</v>
      </c>
      <c r="BO42" s="194">
        <v>7.0000000000000001E-3</v>
      </c>
      <c r="BP42" s="194">
        <v>7.0000000000000001E-3</v>
      </c>
      <c r="BQ42" s="264"/>
      <c r="BR42" s="194">
        <v>0</v>
      </c>
      <c r="BS42" s="194">
        <v>0.02</v>
      </c>
      <c r="BT42" s="194">
        <v>0.06</v>
      </c>
      <c r="BU42" s="194">
        <v>1.2E-2</v>
      </c>
      <c r="BV42" s="264"/>
      <c r="BW42" s="194">
        <v>0.02</v>
      </c>
      <c r="BX42" s="194">
        <v>0.06</v>
      </c>
      <c r="BY42" s="194">
        <v>0</v>
      </c>
      <c r="BZ42" s="194">
        <v>1.2E-2</v>
      </c>
      <c r="CA42" s="194"/>
      <c r="CB42" s="194">
        <v>1.6E-2</v>
      </c>
      <c r="CC42" s="194">
        <v>0</v>
      </c>
      <c r="CD42" s="194">
        <v>0.104</v>
      </c>
      <c r="CE42" s="194">
        <v>1.7000000000000001E-2</v>
      </c>
      <c r="CF42" s="194"/>
      <c r="CG42" s="194">
        <v>0.3</v>
      </c>
      <c r="CH42" s="194">
        <v>0</v>
      </c>
      <c r="CI42" s="194">
        <v>0</v>
      </c>
      <c r="CJ42" s="194">
        <v>0</v>
      </c>
      <c r="CK42" s="264"/>
      <c r="CL42" s="194">
        <v>0.3</v>
      </c>
      <c r="CM42" s="194">
        <v>0</v>
      </c>
      <c r="CN42" s="194">
        <v>0</v>
      </c>
      <c r="CO42" s="194">
        <v>0</v>
      </c>
      <c r="CP42" s="264"/>
      <c r="CQ42" s="194">
        <v>0.3</v>
      </c>
      <c r="CR42" s="194">
        <v>0</v>
      </c>
      <c r="CS42" s="194">
        <v>0</v>
      </c>
      <c r="CT42" s="194">
        <v>0</v>
      </c>
      <c r="CU42" s="264"/>
      <c r="CV42" s="194">
        <v>0</v>
      </c>
      <c r="CW42" s="194">
        <v>0.62</v>
      </c>
      <c r="CX42" s="194">
        <v>0.14000000000000001</v>
      </c>
      <c r="CY42" s="194">
        <v>2.7639999999999998</v>
      </c>
      <c r="CZ42" s="264"/>
      <c r="DA42" s="194">
        <v>0</v>
      </c>
      <c r="DB42" s="194">
        <v>0.6</v>
      </c>
      <c r="DC42" s="194">
        <v>0.20000000000000007</v>
      </c>
      <c r="DD42" s="194">
        <v>2.7</v>
      </c>
      <c r="DE42" s="264"/>
      <c r="DF42" s="188">
        <v>0</v>
      </c>
      <c r="DG42" s="188">
        <v>0.1</v>
      </c>
      <c r="DH42" s="188">
        <v>0.19999999999999998</v>
      </c>
      <c r="DI42" s="188">
        <v>0</v>
      </c>
      <c r="DJ42" s="212"/>
      <c r="DK42" s="188">
        <v>0</v>
      </c>
      <c r="DL42" s="188">
        <v>0</v>
      </c>
      <c r="DM42" s="188">
        <v>0</v>
      </c>
      <c r="DN42" s="188">
        <v>0.3</v>
      </c>
      <c r="DO42" s="212"/>
      <c r="DP42" s="188">
        <v>0</v>
      </c>
      <c r="DQ42" s="188">
        <v>0</v>
      </c>
      <c r="DR42" s="188">
        <v>0</v>
      </c>
      <c r="DS42" s="188"/>
    </row>
    <row r="43" spans="2:124" ht="15" customHeight="1" outlineLevel="1" x14ac:dyDescent="0.3">
      <c r="B43" s="60"/>
      <c r="C43" s="144" t="s">
        <v>269</v>
      </c>
      <c r="D43" s="194">
        <v>0</v>
      </c>
      <c r="E43" s="194">
        <v>0</v>
      </c>
      <c r="F43" s="194">
        <v>0</v>
      </c>
      <c r="G43" s="194">
        <v>0</v>
      </c>
      <c r="H43" s="194"/>
      <c r="I43" s="194">
        <v>0</v>
      </c>
      <c r="J43" s="194">
        <v>0</v>
      </c>
      <c r="K43" s="194">
        <v>0</v>
      </c>
      <c r="L43" s="194">
        <v>0</v>
      </c>
      <c r="M43" s="194"/>
      <c r="N43" s="194">
        <v>0</v>
      </c>
      <c r="O43" s="194">
        <v>0</v>
      </c>
      <c r="P43" s="194">
        <v>0</v>
      </c>
      <c r="Q43" s="194">
        <v>330.90600000000001</v>
      </c>
      <c r="R43" s="194"/>
      <c r="S43" s="194">
        <v>1.58</v>
      </c>
      <c r="T43" s="194">
        <v>0</v>
      </c>
      <c r="U43" s="194">
        <v>0</v>
      </c>
      <c r="V43" s="194">
        <v>0</v>
      </c>
      <c r="W43" s="194"/>
      <c r="X43" s="194">
        <v>70</v>
      </c>
      <c r="Y43" s="194">
        <v>0</v>
      </c>
      <c r="Z43" s="194">
        <v>0</v>
      </c>
      <c r="AA43" s="194">
        <v>5.0100000000000051</v>
      </c>
      <c r="AB43" s="194"/>
      <c r="AC43" s="194">
        <v>0</v>
      </c>
      <c r="AD43" s="194">
        <v>8.1000000000000003E-2</v>
      </c>
      <c r="AE43" s="194">
        <v>0</v>
      </c>
      <c r="AF43" s="194">
        <v>0.33699999999999997</v>
      </c>
      <c r="AG43" s="194"/>
      <c r="AH43" s="194">
        <v>0</v>
      </c>
      <c r="AI43" s="194">
        <v>0</v>
      </c>
      <c r="AJ43" s="194">
        <v>0</v>
      </c>
      <c r="AK43" s="194">
        <v>0</v>
      </c>
      <c r="AL43" s="194"/>
      <c r="AM43" s="194">
        <v>0</v>
      </c>
      <c r="AN43" s="194">
        <v>0</v>
      </c>
      <c r="AO43" s="194">
        <v>0</v>
      </c>
      <c r="AP43" s="194">
        <v>0</v>
      </c>
      <c r="AQ43" s="194"/>
      <c r="AR43" s="194">
        <v>0</v>
      </c>
      <c r="AS43" s="194">
        <v>0</v>
      </c>
      <c r="AT43" s="194">
        <v>0</v>
      </c>
      <c r="AU43" s="194">
        <v>0</v>
      </c>
      <c r="AV43" s="194"/>
      <c r="AW43" s="194">
        <v>0</v>
      </c>
      <c r="AX43" s="194">
        <v>0</v>
      </c>
      <c r="AY43" s="194">
        <v>0</v>
      </c>
      <c r="AZ43" s="194">
        <v>0</v>
      </c>
      <c r="BA43" s="194"/>
      <c r="BB43" s="194">
        <v>0</v>
      </c>
      <c r="BC43" s="194">
        <v>0</v>
      </c>
      <c r="BD43" s="194">
        <v>0</v>
      </c>
      <c r="BE43" s="194">
        <v>0</v>
      </c>
      <c r="BF43" s="194"/>
      <c r="BG43" s="194">
        <v>0</v>
      </c>
      <c r="BH43" s="194">
        <v>0</v>
      </c>
      <c r="BI43" s="194">
        <v>0</v>
      </c>
      <c r="BJ43" s="194">
        <v>0</v>
      </c>
      <c r="BK43" s="194"/>
      <c r="BL43" s="194">
        <v>127</v>
      </c>
      <c r="BM43" s="194">
        <v>262</v>
      </c>
      <c r="BN43" s="194">
        <v>151</v>
      </c>
      <c r="BO43" s="194">
        <v>0</v>
      </c>
      <c r="BP43" s="194">
        <v>100</v>
      </c>
      <c r="BQ43" s="264"/>
      <c r="BR43" s="194">
        <v>100</v>
      </c>
      <c r="BS43" s="194">
        <v>0</v>
      </c>
      <c r="BT43" s="194">
        <v>105</v>
      </c>
      <c r="BU43" s="194">
        <v>130</v>
      </c>
      <c r="BV43" s="264"/>
      <c r="BW43" s="194">
        <v>18.587</v>
      </c>
      <c r="BX43" s="194">
        <v>36.412999999999997</v>
      </c>
      <c r="BY43" s="194">
        <v>50</v>
      </c>
      <c r="BZ43" s="194">
        <v>130</v>
      </c>
      <c r="CA43" s="194"/>
      <c r="CB43" s="194">
        <v>110</v>
      </c>
      <c r="CC43" s="194">
        <v>0</v>
      </c>
      <c r="CD43" s="194">
        <v>2</v>
      </c>
      <c r="CE43" s="194">
        <v>444.024</v>
      </c>
      <c r="CF43" s="194"/>
      <c r="CG43" s="194">
        <v>49.579000000000001</v>
      </c>
      <c r="CH43" s="194">
        <v>11.494999999999999</v>
      </c>
      <c r="CI43" s="194">
        <v>24.373999999999999</v>
      </c>
      <c r="CJ43" s="194">
        <v>204.47500000000002</v>
      </c>
      <c r="CK43" s="264"/>
      <c r="CL43" s="194">
        <v>49.579000000000001</v>
      </c>
      <c r="CM43" s="194">
        <v>11.494999999999999</v>
      </c>
      <c r="CN43" s="194">
        <v>24.373999999999999</v>
      </c>
      <c r="CO43" s="194">
        <v>204.47499999999999</v>
      </c>
      <c r="CP43" s="264"/>
      <c r="CQ43" s="194">
        <v>49.579000000000001</v>
      </c>
      <c r="CR43" s="194">
        <v>11.494999999999999</v>
      </c>
      <c r="CS43" s="194">
        <v>24.373999999999999</v>
      </c>
      <c r="CT43" s="194">
        <v>204.47499999999999</v>
      </c>
      <c r="CU43" s="264"/>
      <c r="CV43" s="194">
        <v>0.26700000000000002</v>
      </c>
      <c r="CW43" s="194">
        <v>0</v>
      </c>
      <c r="CX43" s="194">
        <v>0</v>
      </c>
      <c r="CY43" s="194">
        <v>15.089</v>
      </c>
      <c r="CZ43" s="264"/>
      <c r="DA43" s="194">
        <v>0.26700000000000002</v>
      </c>
      <c r="DB43" s="194">
        <v>0</v>
      </c>
      <c r="DC43" s="194">
        <v>0</v>
      </c>
      <c r="DD43" s="194">
        <v>15.200000000000001</v>
      </c>
      <c r="DE43" s="264"/>
      <c r="DF43" s="188">
        <v>0</v>
      </c>
      <c r="DG43" s="188">
        <v>10</v>
      </c>
      <c r="DH43" s="188">
        <v>0</v>
      </c>
      <c r="DI43" s="188">
        <v>10</v>
      </c>
      <c r="DJ43" s="212"/>
      <c r="DK43" s="188">
        <v>252</v>
      </c>
      <c r="DL43" s="188">
        <v>0</v>
      </c>
      <c r="DM43" s="188">
        <v>5</v>
      </c>
      <c r="DN43" s="188">
        <v>0</v>
      </c>
      <c r="DO43" s="212"/>
      <c r="DP43" s="188">
        <v>0</v>
      </c>
      <c r="DQ43" s="188">
        <v>0</v>
      </c>
      <c r="DR43" s="188">
        <v>0</v>
      </c>
      <c r="DS43" s="188"/>
    </row>
    <row r="44" spans="2:124" s="1" customFormat="1" ht="15" customHeight="1" outlineLevel="1" x14ac:dyDescent="0.3">
      <c r="B44" s="124"/>
      <c r="C44" s="145" t="s">
        <v>270</v>
      </c>
      <c r="D44" s="265">
        <v>-11.321</v>
      </c>
      <c r="E44" s="265">
        <v>-15.228</v>
      </c>
      <c r="F44" s="265">
        <v>-16.263999999999999</v>
      </c>
      <c r="G44" s="265">
        <v>-19.707000000000001</v>
      </c>
      <c r="H44" s="265"/>
      <c r="I44" s="265">
        <v>-10.58</v>
      </c>
      <c r="J44" s="265">
        <v>-14.947000000000001</v>
      </c>
      <c r="K44" s="265">
        <v>-20.280999999999999</v>
      </c>
      <c r="L44" s="265">
        <v>-50.782999999999994</v>
      </c>
      <c r="M44" s="265"/>
      <c r="N44" s="265">
        <v>-63.363</v>
      </c>
      <c r="O44" s="265">
        <v>-86.712999999999994</v>
      </c>
      <c r="P44" s="265">
        <v>-47.274999999999999</v>
      </c>
      <c r="Q44" s="265">
        <v>-379.89300000000003</v>
      </c>
      <c r="R44" s="265"/>
      <c r="S44" s="265">
        <v>-17.289000000000001</v>
      </c>
      <c r="T44" s="265">
        <v>-30.751999999999995</v>
      </c>
      <c r="U44" s="265">
        <v>-7.609</v>
      </c>
      <c r="V44" s="265">
        <v>-15.527000000000008</v>
      </c>
      <c r="W44" s="265"/>
      <c r="X44" s="265">
        <v>-101.95099999999999</v>
      </c>
      <c r="Y44" s="265">
        <v>-7.0620000000000118</v>
      </c>
      <c r="Z44" s="265">
        <v>-22.584</v>
      </c>
      <c r="AA44" s="265">
        <v>1.0409999999999968</v>
      </c>
      <c r="AB44" s="265"/>
      <c r="AC44" s="265">
        <v>7.7569999999999997</v>
      </c>
      <c r="AD44" s="265">
        <v>-21.499000000000002</v>
      </c>
      <c r="AE44" s="265">
        <v>17.791</v>
      </c>
      <c r="AF44" s="265">
        <v>-43.656999999999996</v>
      </c>
      <c r="AG44" s="265"/>
      <c r="AH44" s="265">
        <v>-37.145000000000003</v>
      </c>
      <c r="AI44" s="265">
        <v>-81.448999999999984</v>
      </c>
      <c r="AJ44" s="265">
        <v>-48.188000000000002</v>
      </c>
      <c r="AK44" s="265">
        <v>-93.953999999999979</v>
      </c>
      <c r="AL44" s="265"/>
      <c r="AM44" s="265">
        <v>-96.968000000000004</v>
      </c>
      <c r="AN44" s="265">
        <v>-113.253</v>
      </c>
      <c r="AO44" s="265">
        <v>-126.761</v>
      </c>
      <c r="AP44" s="265">
        <v>-181.25099999999992</v>
      </c>
      <c r="AQ44" s="265"/>
      <c r="AR44" s="265">
        <v>-104.71899999999999</v>
      </c>
      <c r="AS44" s="265">
        <v>-159.38499999999999</v>
      </c>
      <c r="AT44" s="265">
        <v>-92.244</v>
      </c>
      <c r="AU44" s="265">
        <v>-119.61099999999999</v>
      </c>
      <c r="AV44" s="265"/>
      <c r="AW44" s="265">
        <v>-96.194000000000003</v>
      </c>
      <c r="AX44" s="265">
        <v>-94.396000000000001</v>
      </c>
      <c r="AY44" s="265">
        <v>-99.959000000000003</v>
      </c>
      <c r="AZ44" s="265">
        <v>-124.97700000000003</v>
      </c>
      <c r="BA44" s="265"/>
      <c r="BB44" s="265">
        <v>-17.498000000000001</v>
      </c>
      <c r="BC44" s="265">
        <v>-81.406000000000006</v>
      </c>
      <c r="BD44" s="265">
        <v>-43.189</v>
      </c>
      <c r="BE44" s="265">
        <v>-39.261000000000003</v>
      </c>
      <c r="BF44" s="265"/>
      <c r="BG44" s="265">
        <v>-106.291</v>
      </c>
      <c r="BH44" s="265">
        <v>-80.745000000000005</v>
      </c>
      <c r="BI44" s="265">
        <v>-105.563</v>
      </c>
      <c r="BJ44" s="265">
        <v>-91.335000000000036</v>
      </c>
      <c r="BK44" s="265"/>
      <c r="BL44" s="265">
        <v>-146.01499999999999</v>
      </c>
      <c r="BM44" s="265">
        <v>-281.30200000000002</v>
      </c>
      <c r="BN44" s="265">
        <v>-192.27699999999999</v>
      </c>
      <c r="BO44" s="265">
        <v>-84.802000000000007</v>
      </c>
      <c r="BP44" s="265">
        <v>-313.452</v>
      </c>
      <c r="BQ44" s="265"/>
      <c r="BR44" s="265">
        <v>-123.657</v>
      </c>
      <c r="BS44" s="265">
        <v>-180.791</v>
      </c>
      <c r="BT44" s="265">
        <v>-246.72900000000001</v>
      </c>
      <c r="BU44" s="265">
        <v>-310.29000000000002</v>
      </c>
      <c r="BV44" s="265"/>
      <c r="BW44" s="265">
        <v>-121.136</v>
      </c>
      <c r="BX44" s="265">
        <v>-156.81100000000001</v>
      </c>
      <c r="BY44" s="265">
        <v>-214.00399999999999</v>
      </c>
      <c r="BZ44" s="265">
        <v>-261.17099999999999</v>
      </c>
      <c r="CA44" s="265"/>
      <c r="CB44" s="265">
        <v>-104.116</v>
      </c>
      <c r="CC44" s="265">
        <v>-117.69199999999999</v>
      </c>
      <c r="CD44" s="265">
        <v>-141.441</v>
      </c>
      <c r="CE44" s="265">
        <v>-643.80899999999997</v>
      </c>
      <c r="CF44" s="265"/>
      <c r="CG44" s="265">
        <v>-206.17699999999999</v>
      </c>
      <c r="CH44" s="265">
        <v>-259.24599999999998</v>
      </c>
      <c r="CI44" s="265">
        <v>-374.12599999999998</v>
      </c>
      <c r="CJ44" s="265">
        <v>-488.78300000000013</v>
      </c>
      <c r="CK44" s="266"/>
      <c r="CL44" s="265">
        <v>-134.053</v>
      </c>
      <c r="CM44" s="265">
        <v>-182.792</v>
      </c>
      <c r="CN44" s="265">
        <v>-280.58600000000001</v>
      </c>
      <c r="CO44" s="265">
        <v>-374.00700000000001</v>
      </c>
      <c r="CP44" s="266"/>
      <c r="CQ44" s="265">
        <v>-134.053</v>
      </c>
      <c r="CR44" s="265">
        <v>-182.792</v>
      </c>
      <c r="CS44" s="265">
        <v>-280.58600000000001</v>
      </c>
      <c r="CT44" s="265">
        <v>-374.00700000000001</v>
      </c>
      <c r="CU44" s="266"/>
      <c r="CV44" s="265">
        <v>-179.208</v>
      </c>
      <c r="CW44" s="265">
        <v>-207.297</v>
      </c>
      <c r="CX44" s="265">
        <v>-221.69</v>
      </c>
      <c r="CY44" s="265">
        <v>-288.86399999999998</v>
      </c>
      <c r="CZ44" s="266"/>
      <c r="DA44" s="265">
        <v>-179.208</v>
      </c>
      <c r="DB44" s="265">
        <v>-207.3</v>
      </c>
      <c r="DC44" s="265">
        <v>-221.70000000000002</v>
      </c>
      <c r="DD44" s="265">
        <v>-288.89999999999998</v>
      </c>
      <c r="DE44" s="266"/>
      <c r="DF44" s="237">
        <v>-238.4</v>
      </c>
      <c r="DG44" s="237">
        <v>-246</v>
      </c>
      <c r="DH44" s="237">
        <v>-261.59999999999997</v>
      </c>
      <c r="DI44" s="237">
        <v>-237.59999999999991</v>
      </c>
      <c r="DJ44" s="273"/>
      <c r="DK44" s="237">
        <v>-508</v>
      </c>
      <c r="DL44" s="237">
        <v>-380</v>
      </c>
      <c r="DM44" s="237">
        <v>-503</v>
      </c>
      <c r="DN44" s="237">
        <v>-574</v>
      </c>
      <c r="DO44" s="273"/>
      <c r="DP44" s="237">
        <v>-601</v>
      </c>
      <c r="DQ44" s="237">
        <v>-610</v>
      </c>
      <c r="DR44" s="237">
        <v>-904</v>
      </c>
      <c r="DS44" s="237"/>
      <c r="DT44" s="234"/>
    </row>
    <row r="45" spans="2:124" ht="15" customHeight="1" x14ac:dyDescent="0.3">
      <c r="B45" s="60"/>
      <c r="C45" s="146" t="s">
        <v>271</v>
      </c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4"/>
      <c r="BC45" s="194"/>
      <c r="BD45" s="194"/>
      <c r="BE45" s="194"/>
      <c r="BF45" s="194"/>
      <c r="BG45" s="194"/>
      <c r="BH45" s="194"/>
      <c r="BI45" s="194"/>
      <c r="BJ45" s="194"/>
      <c r="BK45" s="194"/>
      <c r="BL45" s="194"/>
      <c r="BM45" s="194"/>
      <c r="BN45" s="194"/>
      <c r="BO45" s="194"/>
      <c r="BP45" s="194"/>
      <c r="BQ45" s="264"/>
      <c r="BR45" s="194"/>
      <c r="BS45" s="194"/>
      <c r="BT45" s="194"/>
      <c r="BU45" s="194"/>
      <c r="BV45" s="264"/>
      <c r="BW45" s="194"/>
      <c r="BX45" s="194"/>
      <c r="BY45" s="194"/>
      <c r="BZ45" s="194"/>
      <c r="CA45" s="194"/>
      <c r="CB45" s="194"/>
      <c r="CC45" s="194"/>
      <c r="CD45" s="194"/>
      <c r="CE45" s="194"/>
      <c r="CF45" s="194"/>
      <c r="CG45" s="194"/>
      <c r="CH45" s="194"/>
      <c r="CI45" s="194"/>
      <c r="CJ45" s="194"/>
      <c r="CK45" s="264"/>
      <c r="CL45" s="194"/>
      <c r="CM45" s="194"/>
      <c r="CN45" s="194"/>
      <c r="CO45" s="194"/>
      <c r="CP45" s="264"/>
      <c r="CQ45" s="194"/>
      <c r="CR45" s="194"/>
      <c r="CS45" s="194"/>
      <c r="CT45" s="194"/>
      <c r="CU45" s="264"/>
      <c r="CV45" s="194"/>
      <c r="CW45" s="194"/>
      <c r="CX45" s="194"/>
      <c r="CY45" s="194"/>
      <c r="CZ45" s="264"/>
      <c r="DA45" s="194"/>
      <c r="DB45" s="194"/>
      <c r="DC45" s="194"/>
      <c r="DD45" s="194"/>
      <c r="DE45" s="264"/>
      <c r="DF45" s="188"/>
      <c r="DG45" s="188"/>
      <c r="DH45" s="188"/>
      <c r="DI45" s="188"/>
      <c r="DJ45" s="212"/>
      <c r="DK45" s="188"/>
      <c r="DL45" s="188"/>
      <c r="DM45" s="188"/>
      <c r="DN45" s="188"/>
      <c r="DO45" s="212"/>
      <c r="DP45" s="188"/>
      <c r="DQ45" s="188"/>
      <c r="DR45" s="188"/>
      <c r="DS45" s="188"/>
    </row>
    <row r="46" spans="2:124" ht="15" customHeight="1" outlineLevel="1" x14ac:dyDescent="0.3">
      <c r="B46" s="114">
        <v>2</v>
      </c>
      <c r="C46" s="147" t="s">
        <v>249</v>
      </c>
      <c r="D46" s="194">
        <v>1.552</v>
      </c>
      <c r="E46" s="194">
        <v>-0.29900000000000015</v>
      </c>
      <c r="F46" s="194">
        <v>11.475</v>
      </c>
      <c r="G46" s="194">
        <v>-3.9610000000000003</v>
      </c>
      <c r="H46" s="194"/>
      <c r="I46" s="194">
        <v>6.0579999999999998</v>
      </c>
      <c r="J46" s="194">
        <v>-6.0579999999999998</v>
      </c>
      <c r="K46" s="194">
        <v>0</v>
      </c>
      <c r="L46" s="194">
        <v>18.707000000000001</v>
      </c>
      <c r="M46" s="194"/>
      <c r="N46" s="194">
        <v>61.448999999999998</v>
      </c>
      <c r="O46" s="194">
        <v>96.61999999999999</v>
      </c>
      <c r="P46" s="194">
        <v>44.094000000000001</v>
      </c>
      <c r="Q46" s="194">
        <v>432.38599999999997</v>
      </c>
      <c r="R46" s="194"/>
      <c r="S46" s="194">
        <v>77.331000000000003</v>
      </c>
      <c r="T46" s="194">
        <v>-41.38</v>
      </c>
      <c r="U46" s="194">
        <v>128.21600000000001</v>
      </c>
      <c r="V46" s="194">
        <v>0.3189999999999884</v>
      </c>
      <c r="W46" s="194"/>
      <c r="X46" s="194">
        <v>0.86</v>
      </c>
      <c r="Y46" s="194">
        <v>32.606999999999999</v>
      </c>
      <c r="Z46" s="194">
        <v>7.7290000000000001</v>
      </c>
      <c r="AA46" s="194">
        <v>7.3500000000000005</v>
      </c>
      <c r="AB46" s="194"/>
      <c r="AC46" s="194">
        <v>6.0019999999999998</v>
      </c>
      <c r="AD46" s="194">
        <v>-6.0019999999999998</v>
      </c>
      <c r="AE46" s="194">
        <v>127.193</v>
      </c>
      <c r="AF46" s="194">
        <v>-111.22</v>
      </c>
      <c r="AG46" s="194"/>
      <c r="AH46" s="194">
        <v>23.776</v>
      </c>
      <c r="AI46" s="194">
        <v>-23.776</v>
      </c>
      <c r="AJ46" s="194">
        <v>126.916</v>
      </c>
      <c r="AK46" s="194">
        <v>-110.58799999999999</v>
      </c>
      <c r="AL46" s="194"/>
      <c r="AM46" s="194">
        <v>141.31399999999999</v>
      </c>
      <c r="AN46" s="194">
        <v>-12.626999999999981</v>
      </c>
      <c r="AO46" s="194">
        <v>185.08199999999999</v>
      </c>
      <c r="AP46" s="194">
        <v>-94.222000000000008</v>
      </c>
      <c r="AQ46" s="194"/>
      <c r="AR46" s="194">
        <v>153.55099999999999</v>
      </c>
      <c r="AS46" s="194">
        <v>5.7860000000000014</v>
      </c>
      <c r="AT46" s="194">
        <v>190.26499999999999</v>
      </c>
      <c r="AU46" s="194">
        <v>-67.06699999999995</v>
      </c>
      <c r="AV46" s="194"/>
      <c r="AW46" s="194">
        <v>248.94900000000001</v>
      </c>
      <c r="AX46" s="194">
        <v>-60.934000000000026</v>
      </c>
      <c r="AY46" s="194">
        <v>173.01400000000001</v>
      </c>
      <c r="AZ46" s="194">
        <v>3.7900000000000205</v>
      </c>
      <c r="BA46" s="194"/>
      <c r="BB46" s="194">
        <v>163.61099999999999</v>
      </c>
      <c r="BC46" s="194">
        <v>0</v>
      </c>
      <c r="BD46" s="194">
        <v>71.040999999999997</v>
      </c>
      <c r="BE46" s="194">
        <v>8.1679999999999993</v>
      </c>
      <c r="BF46" s="194"/>
      <c r="BG46" s="194">
        <v>138.958</v>
      </c>
      <c r="BH46" s="194">
        <v>8.5999999999999993E-2</v>
      </c>
      <c r="BI46" s="194">
        <v>26.186</v>
      </c>
      <c r="BJ46" s="194">
        <v>0</v>
      </c>
      <c r="BK46" s="194"/>
      <c r="BL46" s="194">
        <v>35.741</v>
      </c>
      <c r="BM46" s="194">
        <v>78.495000000000005</v>
      </c>
      <c r="BN46" s="194">
        <v>69.528000000000006</v>
      </c>
      <c r="BO46" s="194">
        <v>185.46600000000001</v>
      </c>
      <c r="BP46" s="194">
        <v>206.43</v>
      </c>
      <c r="BQ46" s="264"/>
      <c r="BR46" s="194">
        <v>259.245</v>
      </c>
      <c r="BS46" s="194">
        <v>22.120999999999999</v>
      </c>
      <c r="BT46" s="194">
        <v>158.49</v>
      </c>
      <c r="BU46" s="194">
        <v>509.38299999999998</v>
      </c>
      <c r="BV46" s="264"/>
      <c r="BW46" s="194">
        <v>205.43299999999999</v>
      </c>
      <c r="BX46" s="194">
        <v>50.231000000000002</v>
      </c>
      <c r="BY46" s="194">
        <v>268.101</v>
      </c>
      <c r="BZ46" s="194">
        <v>367.55099999999999</v>
      </c>
      <c r="CA46" s="194"/>
      <c r="CB46" s="194">
        <v>890.45299999999997</v>
      </c>
      <c r="CC46" s="194">
        <v>72.847999999999999</v>
      </c>
      <c r="CD46" s="194">
        <v>81.709999999999994</v>
      </c>
      <c r="CE46" s="194">
        <v>575.23299999999995</v>
      </c>
      <c r="CF46" s="194"/>
      <c r="CG46" s="194">
        <v>202.40899999999999</v>
      </c>
      <c r="CH46" s="194">
        <v>18.236000000000001</v>
      </c>
      <c r="CI46" s="194">
        <v>290.27100000000002</v>
      </c>
      <c r="CJ46" s="194">
        <v>-503.44499999999999</v>
      </c>
      <c r="CK46" s="264"/>
      <c r="CL46" s="194">
        <v>20.646999999999998</v>
      </c>
      <c r="CM46" s="194">
        <v>26.207000000000001</v>
      </c>
      <c r="CN46" s="194">
        <v>0</v>
      </c>
      <c r="CO46" s="194">
        <v>271.61399999999998</v>
      </c>
      <c r="CP46" s="264"/>
      <c r="CQ46" s="194">
        <v>20.646999999999998</v>
      </c>
      <c r="CR46" s="194">
        <v>26.207000000000001</v>
      </c>
      <c r="CS46" s="194">
        <v>0</v>
      </c>
      <c r="CT46" s="194">
        <v>271.61399999999998</v>
      </c>
      <c r="CU46" s="264"/>
      <c r="CV46" s="194">
        <v>445.935</v>
      </c>
      <c r="CW46" s="194">
        <v>551.25300000000004</v>
      </c>
      <c r="CX46" s="194">
        <v>245.45500000000001</v>
      </c>
      <c r="CY46" s="194">
        <v>0</v>
      </c>
      <c r="CZ46" s="264"/>
      <c r="DA46" s="194">
        <v>445.935</v>
      </c>
      <c r="DB46" s="194">
        <v>551.29999999999995</v>
      </c>
      <c r="DC46" s="194">
        <v>245.39999999999986</v>
      </c>
      <c r="DD46" s="194">
        <v>0</v>
      </c>
      <c r="DE46" s="264"/>
      <c r="DF46" s="188">
        <v>0</v>
      </c>
      <c r="DG46" s="188">
        <v>0</v>
      </c>
      <c r="DH46" s="188">
        <v>0</v>
      </c>
      <c r="DI46" s="188">
        <v>0</v>
      </c>
      <c r="DJ46" s="212"/>
      <c r="DK46" s="188">
        <v>142</v>
      </c>
      <c r="DL46" s="188">
        <v>63</v>
      </c>
      <c r="DM46" s="188">
        <v>229</v>
      </c>
      <c r="DN46" s="188">
        <v>73</v>
      </c>
      <c r="DO46" s="212"/>
      <c r="DP46" s="188">
        <v>1055</v>
      </c>
      <c r="DQ46" s="188">
        <v>231</v>
      </c>
      <c r="DR46" s="188">
        <v>-143</v>
      </c>
      <c r="DS46" s="188"/>
    </row>
    <row r="47" spans="2:124" ht="15" customHeight="1" outlineLevel="1" x14ac:dyDescent="0.3">
      <c r="B47" s="60"/>
      <c r="C47" s="148" t="s">
        <v>272</v>
      </c>
      <c r="D47" s="194">
        <v>1.552</v>
      </c>
      <c r="E47" s="194">
        <v>-0.29900000000000015</v>
      </c>
      <c r="F47" s="194">
        <v>11.475</v>
      </c>
      <c r="G47" s="194">
        <v>-12.728</v>
      </c>
      <c r="H47" s="194"/>
      <c r="I47" s="194">
        <v>0</v>
      </c>
      <c r="J47" s="194">
        <v>0</v>
      </c>
      <c r="K47" s="194">
        <v>0</v>
      </c>
      <c r="L47" s="194">
        <v>0</v>
      </c>
      <c r="M47" s="194"/>
      <c r="N47" s="194">
        <v>0</v>
      </c>
      <c r="O47" s="194">
        <v>5.0000000000000001E-3</v>
      </c>
      <c r="P47" s="194">
        <v>0</v>
      </c>
      <c r="Q47" s="194">
        <v>37</v>
      </c>
      <c r="R47" s="194"/>
      <c r="S47" s="194">
        <v>0</v>
      </c>
      <c r="T47" s="194">
        <v>0</v>
      </c>
      <c r="U47" s="194">
        <v>8.0000000000000002E-3</v>
      </c>
      <c r="V47" s="194">
        <v>0</v>
      </c>
      <c r="W47" s="194"/>
      <c r="X47" s="194">
        <v>0</v>
      </c>
      <c r="Y47" s="194">
        <v>0</v>
      </c>
      <c r="Z47" s="194">
        <v>0</v>
      </c>
      <c r="AA47" s="194">
        <v>0</v>
      </c>
      <c r="AB47" s="194"/>
      <c r="AC47" s="194">
        <v>0</v>
      </c>
      <c r="AD47" s="194">
        <v>0</v>
      </c>
      <c r="AE47" s="194">
        <v>0</v>
      </c>
      <c r="AF47" s="194">
        <v>3</v>
      </c>
      <c r="AG47" s="194"/>
      <c r="AH47" s="194">
        <v>0</v>
      </c>
      <c r="AI47" s="194">
        <v>0</v>
      </c>
      <c r="AJ47" s="194">
        <v>0</v>
      </c>
      <c r="AK47" s="194">
        <v>0</v>
      </c>
      <c r="AL47" s="194"/>
      <c r="AM47" s="194">
        <v>2E-3</v>
      </c>
      <c r="AN47" s="194">
        <v>-2E-3</v>
      </c>
      <c r="AO47" s="194">
        <v>0</v>
      </c>
      <c r="AP47" s="194">
        <v>0</v>
      </c>
      <c r="AQ47" s="194"/>
      <c r="AR47" s="194">
        <v>2E-3</v>
      </c>
      <c r="AS47" s="194">
        <v>-2E-3</v>
      </c>
      <c r="AT47" s="194">
        <v>5.0000000000000001E-3</v>
      </c>
      <c r="AU47" s="194">
        <v>0</v>
      </c>
      <c r="AV47" s="194"/>
      <c r="AW47" s="194">
        <v>0</v>
      </c>
      <c r="AX47" s="194">
        <v>0</v>
      </c>
      <c r="AY47" s="194">
        <v>0</v>
      </c>
      <c r="AZ47" s="194">
        <v>0</v>
      </c>
      <c r="BA47" s="194"/>
      <c r="BB47" s="194">
        <v>8.1679999999999993</v>
      </c>
      <c r="BC47" s="194">
        <v>0</v>
      </c>
      <c r="BD47" s="194">
        <v>0</v>
      </c>
      <c r="BE47" s="194">
        <v>8.1679999999999993</v>
      </c>
      <c r="BF47" s="194"/>
      <c r="BG47" s="194">
        <v>0</v>
      </c>
      <c r="BH47" s="194">
        <v>7.8E-2</v>
      </c>
      <c r="BI47" s="194">
        <v>26.186</v>
      </c>
      <c r="BJ47" s="194">
        <v>0</v>
      </c>
      <c r="BK47" s="194"/>
      <c r="BL47" s="194">
        <v>0</v>
      </c>
      <c r="BM47" s="194">
        <v>0</v>
      </c>
      <c r="BN47" s="194">
        <v>0</v>
      </c>
      <c r="BO47" s="194">
        <v>0</v>
      </c>
      <c r="BP47" s="194">
        <v>0</v>
      </c>
      <c r="BQ47" s="264"/>
      <c r="BR47" s="194">
        <v>0</v>
      </c>
      <c r="BS47" s="194">
        <v>0</v>
      </c>
      <c r="BT47" s="194">
        <v>0</v>
      </c>
      <c r="BU47" s="194">
        <v>2E-3</v>
      </c>
      <c r="BV47" s="264"/>
      <c r="BW47" s="194">
        <v>2E-3</v>
      </c>
      <c r="BX47" s="194">
        <v>0</v>
      </c>
      <c r="BY47" s="194">
        <v>0</v>
      </c>
      <c r="BZ47" s="194">
        <v>0</v>
      </c>
      <c r="CA47" s="194"/>
      <c r="CB47" s="194">
        <v>0</v>
      </c>
      <c r="CC47" s="194">
        <v>0</v>
      </c>
      <c r="CD47" s="194">
        <v>2E-3</v>
      </c>
      <c r="CE47" s="194">
        <v>112.345</v>
      </c>
      <c r="CF47" s="194"/>
      <c r="CG47" s="194">
        <v>0</v>
      </c>
      <c r="CH47" s="194">
        <v>0</v>
      </c>
      <c r="CI47" s="194">
        <v>0</v>
      </c>
      <c r="CJ47" s="194">
        <v>0</v>
      </c>
      <c r="CK47" s="264"/>
      <c r="CL47" s="194">
        <v>0</v>
      </c>
      <c r="CM47" s="194">
        <v>0</v>
      </c>
      <c r="CN47" s="194">
        <v>0</v>
      </c>
      <c r="CO47" s="194">
        <v>0</v>
      </c>
      <c r="CP47" s="264"/>
      <c r="CQ47" s="194">
        <v>0</v>
      </c>
      <c r="CR47" s="194">
        <v>0</v>
      </c>
      <c r="CS47" s="194">
        <v>0</v>
      </c>
      <c r="CT47" s="194">
        <v>0</v>
      </c>
      <c r="CU47" s="264"/>
      <c r="CV47" s="194">
        <v>0</v>
      </c>
      <c r="CW47" s="194">
        <v>0</v>
      </c>
      <c r="CX47" s="194">
        <v>4.0000000000000001E-3</v>
      </c>
      <c r="CY47" s="194">
        <v>0</v>
      </c>
      <c r="CZ47" s="264"/>
      <c r="DA47" s="194">
        <v>0</v>
      </c>
      <c r="DB47" s="194">
        <v>0</v>
      </c>
      <c r="DC47" s="194">
        <v>0</v>
      </c>
      <c r="DD47" s="194">
        <v>0</v>
      </c>
      <c r="DE47" s="264"/>
      <c r="DF47" s="188">
        <v>0</v>
      </c>
      <c r="DG47" s="188">
        <v>0</v>
      </c>
      <c r="DH47" s="188">
        <v>0</v>
      </c>
      <c r="DI47" s="188">
        <v>0</v>
      </c>
      <c r="DJ47" s="212"/>
      <c r="DK47" s="188">
        <v>0</v>
      </c>
      <c r="DL47" s="188">
        <v>0</v>
      </c>
      <c r="DM47" s="188">
        <v>0</v>
      </c>
      <c r="DN47" s="188">
        <v>0</v>
      </c>
      <c r="DO47" s="212"/>
      <c r="DP47" s="188">
        <v>0</v>
      </c>
      <c r="DQ47" s="188">
        <v>0</v>
      </c>
      <c r="DR47" s="188">
        <v>0</v>
      </c>
      <c r="DS47" s="188"/>
    </row>
    <row r="48" spans="2:124" ht="15" customHeight="1" outlineLevel="1" x14ac:dyDescent="0.3">
      <c r="B48" s="60"/>
      <c r="C48" s="148" t="s">
        <v>273</v>
      </c>
      <c r="D48" s="194">
        <v>0</v>
      </c>
      <c r="E48" s="194">
        <v>0</v>
      </c>
      <c r="F48" s="194">
        <v>0</v>
      </c>
      <c r="G48" s="194">
        <v>8.7669999999999995</v>
      </c>
      <c r="H48" s="194"/>
      <c r="I48" s="194">
        <v>6.0579999999999998</v>
      </c>
      <c r="J48" s="194">
        <v>-6.0579999999999998</v>
      </c>
      <c r="K48" s="194">
        <v>0</v>
      </c>
      <c r="L48" s="194">
        <v>18.707000000000001</v>
      </c>
      <c r="M48" s="194"/>
      <c r="N48" s="194">
        <v>61.448999999999998</v>
      </c>
      <c r="O48" s="194">
        <v>96.614999999999995</v>
      </c>
      <c r="P48" s="194">
        <v>44.094000000000001</v>
      </c>
      <c r="Q48" s="194">
        <v>395.38599999999997</v>
      </c>
      <c r="R48" s="194"/>
      <c r="S48" s="194">
        <v>77.331000000000003</v>
      </c>
      <c r="T48" s="194">
        <v>-41.38</v>
      </c>
      <c r="U48" s="194">
        <v>0.40400000000000003</v>
      </c>
      <c r="V48" s="194">
        <v>128.12300000000002</v>
      </c>
      <c r="W48" s="194"/>
      <c r="X48" s="194">
        <v>0.86</v>
      </c>
      <c r="Y48" s="194">
        <v>32.606999999999999</v>
      </c>
      <c r="Z48" s="194">
        <v>7.7290000000000001</v>
      </c>
      <c r="AA48" s="194">
        <v>7.3500000000000005</v>
      </c>
      <c r="AB48" s="194"/>
      <c r="AC48" s="194">
        <v>6.0019999999999998</v>
      </c>
      <c r="AD48" s="194">
        <v>-6.0019999999999998</v>
      </c>
      <c r="AE48" s="194">
        <v>127.193</v>
      </c>
      <c r="AF48" s="194">
        <v>-114.22</v>
      </c>
      <c r="AG48" s="194"/>
      <c r="AH48" s="194">
        <v>23.776</v>
      </c>
      <c r="AI48" s="194">
        <v>-23.776</v>
      </c>
      <c r="AJ48" s="194">
        <v>126.916</v>
      </c>
      <c r="AK48" s="194">
        <v>-110.58799999999999</v>
      </c>
      <c r="AL48" s="194"/>
      <c r="AM48" s="194">
        <v>141.31200000000001</v>
      </c>
      <c r="AN48" s="194">
        <v>-12.625</v>
      </c>
      <c r="AO48" s="194">
        <v>185.08199999999999</v>
      </c>
      <c r="AP48" s="194">
        <v>-94.222000000000008</v>
      </c>
      <c r="AQ48" s="194"/>
      <c r="AR48" s="194">
        <v>153.54900000000001</v>
      </c>
      <c r="AS48" s="194">
        <v>5.7879999999999825</v>
      </c>
      <c r="AT48" s="194">
        <v>190.26</v>
      </c>
      <c r="AU48" s="194">
        <v>-67.067000000000007</v>
      </c>
      <c r="AV48" s="194"/>
      <c r="AW48" s="194">
        <v>248.94900000000001</v>
      </c>
      <c r="AX48" s="194">
        <v>-60.934000000000026</v>
      </c>
      <c r="AY48" s="194">
        <v>173.01400000000001</v>
      </c>
      <c r="AZ48" s="194">
        <v>3.7900000000000205</v>
      </c>
      <c r="BA48" s="194"/>
      <c r="BB48" s="194">
        <v>155.44300000000001</v>
      </c>
      <c r="BC48" s="194">
        <v>0</v>
      </c>
      <c r="BD48" s="194">
        <v>71.040999999999997</v>
      </c>
      <c r="BE48" s="194">
        <v>0</v>
      </c>
      <c r="BF48" s="194"/>
      <c r="BG48" s="194">
        <v>138.958</v>
      </c>
      <c r="BH48" s="194">
        <v>8.0000000000000002E-3</v>
      </c>
      <c r="BI48" s="194">
        <v>0</v>
      </c>
      <c r="BJ48" s="194">
        <v>0</v>
      </c>
      <c r="BK48" s="194"/>
      <c r="BL48" s="194">
        <v>35.741</v>
      </c>
      <c r="BM48" s="194">
        <v>78.495000000000005</v>
      </c>
      <c r="BN48" s="194">
        <v>69.528000000000006</v>
      </c>
      <c r="BO48" s="194">
        <v>185.46600000000001</v>
      </c>
      <c r="BP48" s="194">
        <v>206.43</v>
      </c>
      <c r="BQ48" s="264"/>
      <c r="BR48" s="194">
        <v>259.245</v>
      </c>
      <c r="BS48" s="194">
        <v>22.120999999999999</v>
      </c>
      <c r="BT48" s="194">
        <v>158.49</v>
      </c>
      <c r="BU48" s="194">
        <v>209.63</v>
      </c>
      <c r="BV48" s="264"/>
      <c r="BW48" s="194">
        <v>205.43100000000001</v>
      </c>
      <c r="BX48" s="194">
        <v>50.231000000000002</v>
      </c>
      <c r="BY48" s="194">
        <v>268.101</v>
      </c>
      <c r="BZ48" s="194">
        <v>67.8</v>
      </c>
      <c r="CA48" s="194"/>
      <c r="CB48" s="194">
        <v>890.45299999999997</v>
      </c>
      <c r="CC48" s="194">
        <v>72.847999999999999</v>
      </c>
      <c r="CD48" s="194">
        <v>81.707999999999998</v>
      </c>
      <c r="CE48" s="194">
        <v>462.88799999999998</v>
      </c>
      <c r="CF48" s="194"/>
      <c r="CG48" s="194">
        <v>202.40899999999999</v>
      </c>
      <c r="CH48" s="194">
        <v>18.236000000000001</v>
      </c>
      <c r="CI48" s="194">
        <v>290.27100000000002</v>
      </c>
      <c r="CJ48" s="194">
        <v>-503.44499999999999</v>
      </c>
      <c r="CK48" s="264"/>
      <c r="CL48" s="194">
        <v>20.646999999999998</v>
      </c>
      <c r="CM48" s="194">
        <v>26.207000000000001</v>
      </c>
      <c r="CN48" s="194">
        <v>0</v>
      </c>
      <c r="CO48" s="194">
        <v>271.61399999999998</v>
      </c>
      <c r="CP48" s="264"/>
      <c r="CQ48" s="194">
        <v>20.646999999999998</v>
      </c>
      <c r="CR48" s="194">
        <v>26.207000000000001</v>
      </c>
      <c r="CS48" s="194">
        <v>0</v>
      </c>
      <c r="CT48" s="194">
        <v>271.61399999999998</v>
      </c>
      <c r="CU48" s="264"/>
      <c r="CV48" s="194">
        <v>445.935</v>
      </c>
      <c r="CW48" s="194">
        <v>551.25300000000004</v>
      </c>
      <c r="CX48" s="194">
        <v>245.45099999999999</v>
      </c>
      <c r="CY48" s="194">
        <v>0</v>
      </c>
      <c r="CZ48" s="264"/>
      <c r="DA48" s="194">
        <v>445.935</v>
      </c>
      <c r="DB48" s="194">
        <v>551.29999999999995</v>
      </c>
      <c r="DC48" s="194">
        <v>245.39999999999986</v>
      </c>
      <c r="DD48" s="194">
        <v>0</v>
      </c>
      <c r="DE48" s="264"/>
      <c r="DF48" s="188">
        <v>0</v>
      </c>
      <c r="DG48" s="188">
        <v>0</v>
      </c>
      <c r="DH48" s="188">
        <v>0</v>
      </c>
      <c r="DI48" s="188">
        <v>0</v>
      </c>
      <c r="DJ48" s="212"/>
      <c r="DK48" s="188">
        <v>142</v>
      </c>
      <c r="DL48" s="188">
        <v>63</v>
      </c>
      <c r="DM48" s="188">
        <v>229</v>
      </c>
      <c r="DN48" s="188">
        <v>73</v>
      </c>
      <c r="DO48" s="212"/>
      <c r="DP48" s="188">
        <v>1055</v>
      </c>
      <c r="DQ48" s="188">
        <v>231</v>
      </c>
      <c r="DR48" s="188">
        <v>-143</v>
      </c>
      <c r="DS48" s="188"/>
    </row>
    <row r="49" spans="2:124" ht="15" customHeight="1" outlineLevel="1" x14ac:dyDescent="0.3">
      <c r="B49" s="60"/>
      <c r="C49" s="148" t="s">
        <v>274</v>
      </c>
      <c r="D49" s="194">
        <v>0</v>
      </c>
      <c r="E49" s="194">
        <v>0</v>
      </c>
      <c r="F49" s="194">
        <v>0</v>
      </c>
      <c r="G49" s="194">
        <v>0</v>
      </c>
      <c r="H49" s="194"/>
      <c r="I49" s="194">
        <v>0</v>
      </c>
      <c r="J49" s="194">
        <v>0</v>
      </c>
      <c r="K49" s="194">
        <v>0</v>
      </c>
      <c r="L49" s="194">
        <v>0</v>
      </c>
      <c r="M49" s="194"/>
      <c r="N49" s="194">
        <v>2.7010000000000001</v>
      </c>
      <c r="O49" s="194">
        <v>-2.7010000000000001</v>
      </c>
      <c r="P49" s="194">
        <v>0</v>
      </c>
      <c r="Q49" s="194">
        <v>0</v>
      </c>
      <c r="R49" s="194"/>
      <c r="S49" s="194">
        <v>0</v>
      </c>
      <c r="T49" s="194">
        <v>0</v>
      </c>
      <c r="U49" s="194">
        <v>127.804</v>
      </c>
      <c r="V49" s="194">
        <v>-127.804</v>
      </c>
      <c r="W49" s="194"/>
      <c r="X49" s="194">
        <v>0</v>
      </c>
      <c r="Y49" s="194">
        <v>0</v>
      </c>
      <c r="Z49" s="194">
        <v>0</v>
      </c>
      <c r="AA49" s="194">
        <v>0</v>
      </c>
      <c r="AB49" s="194"/>
      <c r="AC49" s="194">
        <v>0</v>
      </c>
      <c r="AD49" s="194">
        <v>0</v>
      </c>
      <c r="AE49" s="194">
        <v>0</v>
      </c>
      <c r="AF49" s="194">
        <v>0</v>
      </c>
      <c r="AG49" s="194"/>
      <c r="AH49" s="194">
        <v>0</v>
      </c>
      <c r="AI49" s="194">
        <v>0</v>
      </c>
      <c r="AJ49" s="194">
        <v>0</v>
      </c>
      <c r="AK49" s="194">
        <v>0</v>
      </c>
      <c r="AL49" s="194"/>
      <c r="AM49" s="194">
        <v>0</v>
      </c>
      <c r="AN49" s="194">
        <v>0</v>
      </c>
      <c r="AO49" s="194">
        <v>0</v>
      </c>
      <c r="AP49" s="194">
        <v>0</v>
      </c>
      <c r="AQ49" s="194"/>
      <c r="AR49" s="194">
        <v>0</v>
      </c>
      <c r="AS49" s="194">
        <v>0</v>
      </c>
      <c r="AT49" s="194">
        <v>0</v>
      </c>
      <c r="AU49" s="194">
        <v>0</v>
      </c>
      <c r="AV49" s="194"/>
      <c r="AW49" s="194">
        <v>0</v>
      </c>
      <c r="AX49" s="194">
        <v>0</v>
      </c>
      <c r="AY49" s="194">
        <v>0</v>
      </c>
      <c r="AZ49" s="194">
        <v>0</v>
      </c>
      <c r="BA49" s="194"/>
      <c r="BB49" s="194">
        <v>0</v>
      </c>
      <c r="BC49" s="194">
        <v>0</v>
      </c>
      <c r="BD49" s="194">
        <v>0</v>
      </c>
      <c r="BE49" s="194">
        <v>0</v>
      </c>
      <c r="BF49" s="194"/>
      <c r="BG49" s="194">
        <v>0</v>
      </c>
      <c r="BH49" s="194">
        <v>0</v>
      </c>
      <c r="BI49" s="194">
        <v>0</v>
      </c>
      <c r="BJ49" s="194">
        <v>0</v>
      </c>
      <c r="BK49" s="194"/>
      <c r="BL49" s="194">
        <v>0</v>
      </c>
      <c r="BM49" s="194">
        <v>0</v>
      </c>
      <c r="BN49" s="194">
        <v>0</v>
      </c>
      <c r="BO49" s="194">
        <v>0</v>
      </c>
      <c r="BP49" s="194">
        <v>0</v>
      </c>
      <c r="BQ49" s="264"/>
      <c r="BR49" s="194">
        <v>0</v>
      </c>
      <c r="BS49" s="194">
        <v>0</v>
      </c>
      <c r="BT49" s="194">
        <v>0</v>
      </c>
      <c r="BU49" s="194">
        <v>299.75099999999998</v>
      </c>
      <c r="BV49" s="264"/>
      <c r="BW49" s="194">
        <v>0</v>
      </c>
      <c r="BX49" s="194">
        <v>0</v>
      </c>
      <c r="BY49" s="194">
        <v>0</v>
      </c>
      <c r="BZ49" s="194">
        <v>299.75099999999998</v>
      </c>
      <c r="CA49" s="194"/>
      <c r="CB49" s="194">
        <v>0</v>
      </c>
      <c r="CC49" s="194">
        <v>0</v>
      </c>
      <c r="CD49" s="194">
        <v>0</v>
      </c>
      <c r="CE49" s="194">
        <v>0</v>
      </c>
      <c r="CF49" s="194"/>
      <c r="CG49" s="194">
        <v>0</v>
      </c>
      <c r="CH49" s="194">
        <v>0</v>
      </c>
      <c r="CI49" s="194">
        <v>0</v>
      </c>
      <c r="CJ49" s="194">
        <v>0</v>
      </c>
      <c r="CK49" s="264"/>
      <c r="CL49" s="194">
        <v>0</v>
      </c>
      <c r="CM49" s="194">
        <v>0</v>
      </c>
      <c r="CN49" s="194">
        <v>0</v>
      </c>
      <c r="CO49" s="194">
        <v>0</v>
      </c>
      <c r="CP49" s="264"/>
      <c r="CQ49" s="194">
        <v>0</v>
      </c>
      <c r="CR49" s="194">
        <v>0</v>
      </c>
      <c r="CS49" s="194">
        <v>0</v>
      </c>
      <c r="CT49" s="194">
        <v>0</v>
      </c>
      <c r="CU49" s="264"/>
      <c r="CV49" s="194">
        <v>0</v>
      </c>
      <c r="CW49" s="194">
        <v>0</v>
      </c>
      <c r="CX49" s="194">
        <v>0</v>
      </c>
      <c r="CY49" s="194">
        <v>0</v>
      </c>
      <c r="CZ49" s="264"/>
      <c r="DA49" s="194">
        <v>0</v>
      </c>
      <c r="DB49" s="194">
        <v>0</v>
      </c>
      <c r="DC49" s="194">
        <v>0</v>
      </c>
      <c r="DD49" s="194">
        <v>0</v>
      </c>
      <c r="DE49" s="264"/>
      <c r="DF49" s="188">
        <v>0</v>
      </c>
      <c r="DG49" s="188">
        <v>0</v>
      </c>
      <c r="DH49" s="188">
        <v>0</v>
      </c>
      <c r="DI49" s="188">
        <v>0</v>
      </c>
      <c r="DJ49" s="212"/>
      <c r="DK49" s="188">
        <v>0</v>
      </c>
      <c r="DL49" s="188">
        <v>0</v>
      </c>
      <c r="DM49" s="188">
        <v>0</v>
      </c>
      <c r="DN49" s="188">
        <v>0</v>
      </c>
      <c r="DO49" s="212"/>
      <c r="DP49" s="188">
        <v>0</v>
      </c>
      <c r="DQ49" s="188">
        <v>0</v>
      </c>
      <c r="DR49" s="188">
        <v>0</v>
      </c>
      <c r="DS49" s="188"/>
    </row>
    <row r="50" spans="2:124" ht="15" customHeight="1" outlineLevel="1" x14ac:dyDescent="0.3">
      <c r="B50" s="114">
        <v>2</v>
      </c>
      <c r="C50" s="147" t="s">
        <v>261</v>
      </c>
      <c r="D50" s="194">
        <v>7.3819999999999997</v>
      </c>
      <c r="E50" s="194">
        <v>-4.3149999999999995</v>
      </c>
      <c r="F50" s="194">
        <v>1.5169999999999999</v>
      </c>
      <c r="G50" s="194">
        <v>14.498000000000001</v>
      </c>
      <c r="H50" s="194"/>
      <c r="I50" s="194">
        <v>3.5910000000000002</v>
      </c>
      <c r="J50" s="194">
        <v>24.506</v>
      </c>
      <c r="K50" s="194">
        <v>7.7990000000000004</v>
      </c>
      <c r="L50" s="194">
        <v>36.307999999999993</v>
      </c>
      <c r="M50" s="194"/>
      <c r="N50" s="194">
        <v>1.2749999999999999</v>
      </c>
      <c r="O50" s="194">
        <v>51.777000000000001</v>
      </c>
      <c r="P50" s="194">
        <v>4.1440000000000001</v>
      </c>
      <c r="Q50" s="194">
        <v>159.143</v>
      </c>
      <c r="R50" s="194"/>
      <c r="S50" s="194">
        <v>8.2780000000000005</v>
      </c>
      <c r="T50" s="194">
        <v>56.77</v>
      </c>
      <c r="U50" s="194">
        <v>192.35499999999999</v>
      </c>
      <c r="V50" s="194">
        <v>46.353999999999985</v>
      </c>
      <c r="W50" s="194"/>
      <c r="X50" s="194">
        <v>10.666</v>
      </c>
      <c r="Y50" s="194">
        <v>41.239999999999995</v>
      </c>
      <c r="Z50" s="194">
        <v>43.476999999999997</v>
      </c>
      <c r="AA50" s="194">
        <v>121.08000000000001</v>
      </c>
      <c r="AB50" s="194"/>
      <c r="AC50" s="194">
        <v>9.52</v>
      </c>
      <c r="AD50" s="194">
        <v>48.885999999999996</v>
      </c>
      <c r="AE50" s="194">
        <v>141.28700000000001</v>
      </c>
      <c r="AF50" s="194">
        <v>10.216000000000008</v>
      </c>
      <c r="AG50" s="194"/>
      <c r="AH50" s="194">
        <v>8.6940000000000008</v>
      </c>
      <c r="AI50" s="194">
        <v>25.622</v>
      </c>
      <c r="AJ50" s="194">
        <v>146.41200000000001</v>
      </c>
      <c r="AK50" s="194">
        <v>13.742999999999995</v>
      </c>
      <c r="AL50" s="194"/>
      <c r="AM50" s="194">
        <v>3.9089999999999998</v>
      </c>
      <c r="AN50" s="194">
        <v>4.8050000000000006</v>
      </c>
      <c r="AO50" s="194">
        <v>181.24700000000001</v>
      </c>
      <c r="AP50" s="194">
        <v>30.156999999999982</v>
      </c>
      <c r="AQ50" s="194"/>
      <c r="AR50" s="194">
        <v>5.9509999999999996</v>
      </c>
      <c r="AS50" s="194">
        <v>45.156999999999996</v>
      </c>
      <c r="AT50" s="194">
        <v>176.381</v>
      </c>
      <c r="AU50" s="194">
        <v>37.808999999999997</v>
      </c>
      <c r="AV50" s="194"/>
      <c r="AW50" s="194">
        <v>11.368</v>
      </c>
      <c r="AX50" s="194">
        <v>42.046999999999997</v>
      </c>
      <c r="AY50" s="194">
        <v>69.475999999999999</v>
      </c>
      <c r="AZ50" s="194">
        <v>40.766000000000005</v>
      </c>
      <c r="BA50" s="194"/>
      <c r="BB50" s="194">
        <v>21.677</v>
      </c>
      <c r="BC50" s="194">
        <v>125.246</v>
      </c>
      <c r="BD50" s="194">
        <v>82.272000000000006</v>
      </c>
      <c r="BE50" s="194">
        <v>407.47399999999999</v>
      </c>
      <c r="BF50" s="194"/>
      <c r="BG50" s="194">
        <v>24.349</v>
      </c>
      <c r="BH50" s="194">
        <v>205.339</v>
      </c>
      <c r="BI50" s="194">
        <v>230.21600000000001</v>
      </c>
      <c r="BJ50" s="194">
        <v>65.198000000000036</v>
      </c>
      <c r="BK50" s="194"/>
      <c r="BL50" s="194">
        <v>15.930999999999999</v>
      </c>
      <c r="BM50" s="194">
        <v>15.671000000000001</v>
      </c>
      <c r="BN50" s="194">
        <v>97.682000000000002</v>
      </c>
      <c r="BO50" s="194">
        <v>219.018</v>
      </c>
      <c r="BP50" s="194">
        <v>367.40100000000001</v>
      </c>
      <c r="BQ50" s="264"/>
      <c r="BR50" s="194">
        <v>316.20600000000002</v>
      </c>
      <c r="BS50" s="194">
        <v>476.72199999999998</v>
      </c>
      <c r="BT50" s="194">
        <v>244.75399999999999</v>
      </c>
      <c r="BU50" s="194">
        <v>594.02700000000004</v>
      </c>
      <c r="BV50" s="264"/>
      <c r="BW50" s="194">
        <v>288.10399999999998</v>
      </c>
      <c r="BX50" s="194">
        <v>452.98200000000003</v>
      </c>
      <c r="BY50" s="194">
        <v>315.66300000000001</v>
      </c>
      <c r="BZ50" s="194">
        <v>381.58</v>
      </c>
      <c r="CA50" s="194"/>
      <c r="CB50" s="194">
        <v>267.70600000000002</v>
      </c>
      <c r="CC50" s="194">
        <v>501.99200000000002</v>
      </c>
      <c r="CD50" s="194">
        <v>397.15100000000001</v>
      </c>
      <c r="CE50" s="194">
        <v>592.93799999999999</v>
      </c>
      <c r="CF50" s="194"/>
      <c r="CG50" s="194">
        <v>426.541</v>
      </c>
      <c r="CH50" s="194">
        <v>786.44799999999998</v>
      </c>
      <c r="CI50" s="194">
        <v>720.399</v>
      </c>
      <c r="CJ50" s="194">
        <v>-291.22699999999986</v>
      </c>
      <c r="CK50" s="264"/>
      <c r="CL50" s="194">
        <v>288.45600000000002</v>
      </c>
      <c r="CM50" s="194">
        <v>553.03300000000002</v>
      </c>
      <c r="CN50" s="194">
        <v>679.26800000000003</v>
      </c>
      <c r="CO50" s="194">
        <v>171.6</v>
      </c>
      <c r="CP50" s="264"/>
      <c r="CQ50" s="194">
        <v>288.45600000000002</v>
      </c>
      <c r="CR50" s="194">
        <v>553.03300000000002</v>
      </c>
      <c r="CS50" s="194">
        <v>679.26800000000003</v>
      </c>
      <c r="CT50" s="194">
        <v>171.6</v>
      </c>
      <c r="CU50" s="264"/>
      <c r="CV50" s="194">
        <v>195.78299999999999</v>
      </c>
      <c r="CW50" s="194">
        <v>543.92200000000003</v>
      </c>
      <c r="CX50" s="194">
        <v>774.68100000000004</v>
      </c>
      <c r="CY50" s="194">
        <v>337.55399999999997</v>
      </c>
      <c r="CZ50" s="264"/>
      <c r="DA50" s="194">
        <v>195.78299999999999</v>
      </c>
      <c r="DB50" s="194">
        <v>543.9</v>
      </c>
      <c r="DC50" s="194">
        <v>774.59999999999991</v>
      </c>
      <c r="DD50" s="194">
        <v>337.59999999999991</v>
      </c>
      <c r="DE50" s="264"/>
      <c r="DF50" s="188">
        <v>632.4</v>
      </c>
      <c r="DG50" s="188">
        <v>701.49999999999989</v>
      </c>
      <c r="DH50" s="188">
        <v>700.80000000000007</v>
      </c>
      <c r="DI50" s="188">
        <v>715.00000000000045</v>
      </c>
      <c r="DJ50" s="212"/>
      <c r="DK50" s="188">
        <v>833</v>
      </c>
      <c r="DL50" s="188">
        <v>327</v>
      </c>
      <c r="DM50" s="188">
        <v>936</v>
      </c>
      <c r="DN50" s="188">
        <v>693</v>
      </c>
      <c r="DO50" s="212"/>
      <c r="DP50" s="188">
        <v>989</v>
      </c>
      <c r="DQ50" s="188">
        <v>423</v>
      </c>
      <c r="DR50" s="188">
        <v>991</v>
      </c>
      <c r="DS50" s="188"/>
    </row>
    <row r="51" spans="2:124" ht="15" customHeight="1" outlineLevel="1" x14ac:dyDescent="0.3">
      <c r="B51" s="60"/>
      <c r="C51" s="134" t="s">
        <v>275</v>
      </c>
      <c r="D51" s="194">
        <v>0</v>
      </c>
      <c r="E51" s="194">
        <v>0</v>
      </c>
      <c r="F51" s="194">
        <v>0</v>
      </c>
      <c r="G51" s="194">
        <v>12.561999999999999</v>
      </c>
      <c r="H51" s="194"/>
      <c r="I51" s="194">
        <v>2.121</v>
      </c>
      <c r="J51" s="194">
        <v>-2.121</v>
      </c>
      <c r="K51" s="194">
        <v>0</v>
      </c>
      <c r="L51" s="194">
        <v>0</v>
      </c>
      <c r="M51" s="194"/>
      <c r="N51" s="194">
        <v>0</v>
      </c>
      <c r="O51" s="194">
        <v>48.744</v>
      </c>
      <c r="P51" s="194">
        <v>1E-3</v>
      </c>
      <c r="Q51" s="194">
        <v>1.0000000000047748E-3</v>
      </c>
      <c r="R51" s="194"/>
      <c r="S51" s="194">
        <v>0</v>
      </c>
      <c r="T51" s="194">
        <v>1E-3</v>
      </c>
      <c r="U51" s="194">
        <v>1E-3</v>
      </c>
      <c r="V51" s="194">
        <v>1E-3</v>
      </c>
      <c r="W51" s="194"/>
      <c r="X51" s="194">
        <v>1E-3</v>
      </c>
      <c r="Y51" s="194">
        <v>1E-3</v>
      </c>
      <c r="Z51" s="194">
        <v>1E-3</v>
      </c>
      <c r="AA51" s="194">
        <v>2E-3</v>
      </c>
      <c r="AB51" s="194"/>
      <c r="AC51" s="194">
        <v>1E-3</v>
      </c>
      <c r="AD51" s="194">
        <v>1E-3</v>
      </c>
      <c r="AE51" s="194">
        <v>1E-3</v>
      </c>
      <c r="AF51" s="194">
        <v>2E-3</v>
      </c>
      <c r="AG51" s="194"/>
      <c r="AH51" s="194">
        <v>1E-3</v>
      </c>
      <c r="AI51" s="194">
        <v>2E-3</v>
      </c>
      <c r="AJ51" s="194">
        <v>2E-3</v>
      </c>
      <c r="AK51" s="194">
        <v>3.9999999999999992E-3</v>
      </c>
      <c r="AL51" s="194"/>
      <c r="AM51" s="194">
        <v>2E-3</v>
      </c>
      <c r="AN51" s="194">
        <v>4.0000000000000001E-3</v>
      </c>
      <c r="AO51" s="194">
        <v>5.0000000000000001E-3</v>
      </c>
      <c r="AP51" s="194">
        <v>5.000000000000001E-3</v>
      </c>
      <c r="AQ51" s="194"/>
      <c r="AR51" s="194">
        <v>6.0000000000000001E-3</v>
      </c>
      <c r="AS51" s="194">
        <v>4.9999999999999992E-3</v>
      </c>
      <c r="AT51" s="194">
        <v>5.0000000000000001E-3</v>
      </c>
      <c r="AU51" s="194">
        <v>5.9999999999999984E-3</v>
      </c>
      <c r="AV51" s="194"/>
      <c r="AW51" s="194">
        <v>4.0000000000000001E-3</v>
      </c>
      <c r="AX51" s="194">
        <v>4.0000000000000001E-3</v>
      </c>
      <c r="AY51" s="194">
        <v>6.0000000000000001E-3</v>
      </c>
      <c r="AZ51" s="194">
        <v>3.9999999999999983E-3</v>
      </c>
      <c r="BA51" s="194"/>
      <c r="BB51" s="194">
        <v>4.0000000000000001E-3</v>
      </c>
      <c r="BC51" s="194">
        <v>2E-3</v>
      </c>
      <c r="BD51" s="194">
        <v>3.0000000000000001E-3</v>
      </c>
      <c r="BE51" s="194">
        <v>3.0000000000000001E-3</v>
      </c>
      <c r="BF51" s="194"/>
      <c r="BG51" s="194">
        <v>3.0000000000000001E-3</v>
      </c>
      <c r="BH51" s="194">
        <v>4.0000000000000001E-3</v>
      </c>
      <c r="BI51" s="194">
        <v>4.0000000000000001E-3</v>
      </c>
      <c r="BJ51" s="194">
        <v>5.000000000000001E-3</v>
      </c>
      <c r="BK51" s="194"/>
      <c r="BL51" s="194">
        <v>0</v>
      </c>
      <c r="BM51" s="194">
        <v>0</v>
      </c>
      <c r="BN51" s="194">
        <v>0</v>
      </c>
      <c r="BO51" s="194">
        <v>0</v>
      </c>
      <c r="BP51" s="194">
        <v>0</v>
      </c>
      <c r="BQ51" s="264"/>
      <c r="BR51" s="194">
        <v>0</v>
      </c>
      <c r="BS51" s="194">
        <v>0</v>
      </c>
      <c r="BT51" s="194">
        <v>0</v>
      </c>
      <c r="BU51" s="194">
        <v>0</v>
      </c>
      <c r="BV51" s="264"/>
      <c r="BW51" s="194">
        <v>0</v>
      </c>
      <c r="BX51" s="194">
        <v>0</v>
      </c>
      <c r="BY51" s="194">
        <v>0</v>
      </c>
      <c r="BZ51" s="194">
        <v>0</v>
      </c>
      <c r="CA51" s="194"/>
      <c r="CB51" s="194">
        <v>0</v>
      </c>
      <c r="CC51" s="194">
        <v>0</v>
      </c>
      <c r="CD51" s="194">
        <v>0</v>
      </c>
      <c r="CE51" s="194">
        <v>0</v>
      </c>
      <c r="CF51" s="194"/>
      <c r="CG51" s="194">
        <v>0</v>
      </c>
      <c r="CH51" s="194">
        <v>0</v>
      </c>
      <c r="CI51" s="194">
        <v>0</v>
      </c>
      <c r="CJ51" s="194">
        <v>0</v>
      </c>
      <c r="CK51" s="264"/>
      <c r="CL51" s="194">
        <v>0</v>
      </c>
      <c r="CM51" s="194">
        <v>0</v>
      </c>
      <c r="CN51" s="194">
        <v>0</v>
      </c>
      <c r="CO51" s="194">
        <v>0</v>
      </c>
      <c r="CP51" s="264"/>
      <c r="CQ51" s="194">
        <v>0</v>
      </c>
      <c r="CR51" s="194">
        <v>0</v>
      </c>
      <c r="CS51" s="194">
        <v>0</v>
      </c>
      <c r="CT51" s="194">
        <v>0</v>
      </c>
      <c r="CU51" s="264"/>
      <c r="CV51" s="194">
        <v>0</v>
      </c>
      <c r="CW51" s="194">
        <v>0</v>
      </c>
      <c r="CX51" s="194">
        <v>0</v>
      </c>
      <c r="CY51" s="194">
        <v>0</v>
      </c>
      <c r="CZ51" s="264"/>
      <c r="DA51" s="194">
        <v>0</v>
      </c>
      <c r="DB51" s="194">
        <v>0</v>
      </c>
      <c r="DC51" s="194">
        <v>0</v>
      </c>
      <c r="DD51" s="194">
        <v>0</v>
      </c>
      <c r="DE51" s="264"/>
      <c r="DF51" s="188">
        <v>0</v>
      </c>
      <c r="DG51" s="188">
        <v>0</v>
      </c>
      <c r="DH51" s="188">
        <v>0</v>
      </c>
      <c r="DI51" s="188">
        <v>0</v>
      </c>
      <c r="DJ51" s="212"/>
      <c r="DK51" s="188">
        <v>0</v>
      </c>
      <c r="DL51" s="188">
        <v>0</v>
      </c>
      <c r="DM51" s="188">
        <v>0</v>
      </c>
      <c r="DN51" s="188">
        <v>0</v>
      </c>
      <c r="DO51" s="212"/>
      <c r="DP51" s="188">
        <v>0</v>
      </c>
      <c r="DQ51" s="188">
        <v>0</v>
      </c>
      <c r="DR51" s="188">
        <v>0</v>
      </c>
      <c r="DS51" s="188"/>
    </row>
    <row r="52" spans="2:124" ht="15" customHeight="1" outlineLevel="1" x14ac:dyDescent="0.3">
      <c r="B52" s="60"/>
      <c r="C52" s="134" t="s">
        <v>276</v>
      </c>
      <c r="D52" s="194">
        <v>0</v>
      </c>
      <c r="E52" s="194">
        <v>0</v>
      </c>
      <c r="F52" s="194">
        <v>0</v>
      </c>
      <c r="G52" s="194">
        <v>5.8000000000000003E-2</v>
      </c>
      <c r="H52" s="194"/>
      <c r="I52" s="194">
        <v>1.2E-2</v>
      </c>
      <c r="J52" s="194">
        <v>-1.2E-2</v>
      </c>
      <c r="K52" s="194">
        <v>0</v>
      </c>
      <c r="L52" s="194">
        <v>0</v>
      </c>
      <c r="M52" s="194"/>
      <c r="N52" s="194">
        <v>7.0000000000000001E-3</v>
      </c>
      <c r="O52" s="194">
        <v>-7.0000000000000001E-3</v>
      </c>
      <c r="P52" s="194">
        <v>0</v>
      </c>
      <c r="Q52" s="194">
        <v>0</v>
      </c>
      <c r="R52" s="194"/>
      <c r="S52" s="194">
        <v>0</v>
      </c>
      <c r="T52" s="194">
        <v>0</v>
      </c>
      <c r="U52" s="194">
        <v>1E-3</v>
      </c>
      <c r="V52" s="194">
        <v>0</v>
      </c>
      <c r="W52" s="194"/>
      <c r="X52" s="194">
        <v>0</v>
      </c>
      <c r="Y52" s="194">
        <v>0</v>
      </c>
      <c r="Z52" s="194">
        <v>0</v>
      </c>
      <c r="AA52" s="194">
        <v>86.443950000000001</v>
      </c>
      <c r="AB52" s="194"/>
      <c r="AC52" s="194">
        <v>0</v>
      </c>
      <c r="AD52" s="194">
        <v>0</v>
      </c>
      <c r="AE52" s="194">
        <v>134.99199999999999</v>
      </c>
      <c r="AF52" s="194">
        <v>8.0000000000097771E-3</v>
      </c>
      <c r="AG52" s="194"/>
      <c r="AH52" s="194">
        <v>2.8889999999999998</v>
      </c>
      <c r="AI52" s="194">
        <v>22.999000000000002</v>
      </c>
      <c r="AJ52" s="194">
        <v>141.20099999999999</v>
      </c>
      <c r="AK52" s="194">
        <v>-1.2006739999999922</v>
      </c>
      <c r="AL52" s="194"/>
      <c r="AM52" s="194">
        <v>0</v>
      </c>
      <c r="AN52" s="194">
        <v>0</v>
      </c>
      <c r="AO52" s="194">
        <v>154.393</v>
      </c>
      <c r="AP52" s="194">
        <v>-0.38540249999999787</v>
      </c>
      <c r="AQ52" s="194"/>
      <c r="AR52" s="194">
        <v>0.152</v>
      </c>
      <c r="AS52" s="194">
        <v>1.3240000000000001</v>
      </c>
      <c r="AT52" s="194">
        <v>169.95</v>
      </c>
      <c r="AU52" s="194">
        <v>0.45199999999999818</v>
      </c>
      <c r="AV52" s="194"/>
      <c r="AW52" s="194">
        <v>0</v>
      </c>
      <c r="AX52" s="194">
        <v>0</v>
      </c>
      <c r="AY52" s="194">
        <v>57.988</v>
      </c>
      <c r="AZ52" s="194">
        <v>9.9999999999766942E-4</v>
      </c>
      <c r="BA52" s="194"/>
      <c r="BB52" s="194">
        <v>0</v>
      </c>
      <c r="BC52" s="194">
        <v>0</v>
      </c>
      <c r="BD52" s="194">
        <v>59.936</v>
      </c>
      <c r="BE52" s="194">
        <v>0</v>
      </c>
      <c r="BF52" s="194"/>
      <c r="BG52" s="194">
        <v>0</v>
      </c>
      <c r="BH52" s="194">
        <v>0</v>
      </c>
      <c r="BI52" s="194">
        <v>65.527000000000001</v>
      </c>
      <c r="BJ52" s="194">
        <v>0</v>
      </c>
      <c r="BK52" s="194"/>
      <c r="BL52" s="194">
        <v>0</v>
      </c>
      <c r="BM52" s="194">
        <v>0</v>
      </c>
      <c r="BN52" s="194">
        <v>73.341999999999999</v>
      </c>
      <c r="BO52" s="194">
        <v>0</v>
      </c>
      <c r="BP52" s="194">
        <v>0</v>
      </c>
      <c r="BQ52" s="264"/>
      <c r="BR52" s="194">
        <v>0</v>
      </c>
      <c r="BS52" s="194">
        <v>110.065</v>
      </c>
      <c r="BT52" s="194">
        <v>0</v>
      </c>
      <c r="BU52" s="194">
        <v>0</v>
      </c>
      <c r="BV52" s="264"/>
      <c r="BW52" s="194">
        <v>0</v>
      </c>
      <c r="BX52" s="194">
        <v>110.065</v>
      </c>
      <c r="BY52" s="194">
        <v>0</v>
      </c>
      <c r="BZ52" s="194">
        <v>0</v>
      </c>
      <c r="CA52" s="194"/>
      <c r="CB52" s="194">
        <v>0</v>
      </c>
      <c r="CC52" s="194">
        <v>0</v>
      </c>
      <c r="CD52" s="194">
        <v>0</v>
      </c>
      <c r="CE52" s="194">
        <v>0</v>
      </c>
      <c r="CF52" s="194"/>
      <c r="CG52" s="194">
        <v>0</v>
      </c>
      <c r="CH52" s="194">
        <v>416.79500000000002</v>
      </c>
      <c r="CI52" s="194">
        <v>416.79500000000002</v>
      </c>
      <c r="CJ52" s="194">
        <v>0</v>
      </c>
      <c r="CK52" s="264"/>
      <c r="CL52" s="194">
        <v>0</v>
      </c>
      <c r="CM52" s="194">
        <v>416.79500000000002</v>
      </c>
      <c r="CN52" s="194">
        <v>416.79500000000002</v>
      </c>
      <c r="CO52" s="194">
        <v>0</v>
      </c>
      <c r="CP52" s="264"/>
      <c r="CQ52" s="194">
        <v>0</v>
      </c>
      <c r="CR52" s="194">
        <v>416.79500000000002</v>
      </c>
      <c r="CS52" s="194">
        <v>416.79500000000002</v>
      </c>
      <c r="CT52" s="194">
        <v>0</v>
      </c>
      <c r="CU52" s="264"/>
      <c r="CV52" s="194">
        <v>0</v>
      </c>
      <c r="CW52" s="194">
        <v>326.13099999999997</v>
      </c>
      <c r="CX52" s="194">
        <v>322.21699999999998</v>
      </c>
      <c r="CY52" s="194">
        <v>0</v>
      </c>
      <c r="CZ52" s="264"/>
      <c r="DA52" s="194">
        <v>0</v>
      </c>
      <c r="DB52" s="194">
        <v>326.10000000000002</v>
      </c>
      <c r="DC52" s="194">
        <v>322.19999999999993</v>
      </c>
      <c r="DD52" s="194">
        <v>0</v>
      </c>
      <c r="DE52" s="264"/>
      <c r="DF52" s="188">
        <v>0</v>
      </c>
      <c r="DG52" s="188">
        <v>398.9</v>
      </c>
      <c r="DH52" s="188">
        <v>398.80000000000007</v>
      </c>
      <c r="DI52" s="188">
        <v>0</v>
      </c>
      <c r="DJ52" s="212"/>
      <c r="DK52" s="188">
        <v>529</v>
      </c>
      <c r="DL52" s="188">
        <v>0</v>
      </c>
      <c r="DM52" s="188">
        <v>603</v>
      </c>
      <c r="DN52" s="188">
        <v>0</v>
      </c>
      <c r="DO52" s="212"/>
      <c r="DP52" s="188">
        <v>612</v>
      </c>
      <c r="DQ52" s="188">
        <v>0</v>
      </c>
      <c r="DR52" s="188">
        <v>613</v>
      </c>
      <c r="DS52" s="188"/>
    </row>
    <row r="53" spans="2:124" ht="15" customHeight="1" outlineLevel="1" x14ac:dyDescent="0.3">
      <c r="B53" s="60"/>
      <c r="C53" s="134" t="s">
        <v>277</v>
      </c>
      <c r="D53" s="194">
        <v>5.87</v>
      </c>
      <c r="E53" s="194">
        <v>-5.87</v>
      </c>
      <c r="F53" s="194">
        <v>0</v>
      </c>
      <c r="G53" s="194">
        <v>0</v>
      </c>
      <c r="H53" s="194"/>
      <c r="I53" s="194">
        <v>1.458</v>
      </c>
      <c r="J53" s="194">
        <v>23.517000000000003</v>
      </c>
      <c r="K53" s="194">
        <v>6.5519999999999996</v>
      </c>
      <c r="L53" s="194">
        <v>34.819999999999993</v>
      </c>
      <c r="M53" s="194"/>
      <c r="N53" s="194">
        <v>0</v>
      </c>
      <c r="O53" s="194">
        <v>0</v>
      </c>
      <c r="P53" s="194">
        <v>1E-3</v>
      </c>
      <c r="Q53" s="194">
        <v>148.89000000000001</v>
      </c>
      <c r="R53" s="194"/>
      <c r="S53" s="194">
        <v>0</v>
      </c>
      <c r="T53" s="194">
        <v>49.491</v>
      </c>
      <c r="U53" s="194">
        <v>188.01499999999999</v>
      </c>
      <c r="V53" s="194">
        <v>42.294999999999987</v>
      </c>
      <c r="W53" s="194"/>
      <c r="X53" s="194">
        <v>2.8809999999999998</v>
      </c>
      <c r="Y53" s="194">
        <v>37.96</v>
      </c>
      <c r="Z53" s="194">
        <v>36.204000000000001</v>
      </c>
      <c r="AA53" s="194">
        <v>31.17</v>
      </c>
      <c r="AB53" s="194"/>
      <c r="AC53" s="194">
        <v>2.8889999999999998</v>
      </c>
      <c r="AD53" s="194">
        <v>46.067999999999998</v>
      </c>
      <c r="AE53" s="194">
        <v>0</v>
      </c>
      <c r="AF53" s="194">
        <v>6.929000000000002</v>
      </c>
      <c r="AG53" s="194"/>
      <c r="AH53" s="194">
        <v>1.7000000000000001E-2</v>
      </c>
      <c r="AI53" s="194">
        <v>4.5999999999999999E-2</v>
      </c>
      <c r="AJ53" s="194">
        <v>0</v>
      </c>
      <c r="AK53" s="194">
        <v>8.8279999999999994</v>
      </c>
      <c r="AL53" s="194"/>
      <c r="AM53" s="194">
        <v>1.9319999999999999</v>
      </c>
      <c r="AN53" s="194">
        <v>2.879</v>
      </c>
      <c r="AO53" s="194">
        <v>21.908999999999999</v>
      </c>
      <c r="AP53" s="194">
        <v>25.383000000000003</v>
      </c>
      <c r="AQ53" s="194"/>
      <c r="AR53" s="194">
        <v>2.8769999999999998</v>
      </c>
      <c r="AS53" s="194">
        <v>39.885999999999996</v>
      </c>
      <c r="AT53" s="194">
        <v>2.8820000000000001</v>
      </c>
      <c r="AU53" s="194">
        <v>32.865000000000002</v>
      </c>
      <c r="AV53" s="194"/>
      <c r="AW53" s="194">
        <v>7.2519999999999998</v>
      </c>
      <c r="AX53" s="194">
        <v>37.253</v>
      </c>
      <c r="AY53" s="194">
        <v>7.2519999999999998</v>
      </c>
      <c r="AZ53" s="194">
        <v>35.354000000000006</v>
      </c>
      <c r="BA53" s="194"/>
      <c r="BB53" s="194">
        <v>16.27</v>
      </c>
      <c r="BC53" s="194">
        <v>119.358</v>
      </c>
      <c r="BD53" s="194">
        <v>16.704000000000001</v>
      </c>
      <c r="BE53" s="194">
        <v>402.83499999999998</v>
      </c>
      <c r="BF53" s="194"/>
      <c r="BG53" s="194">
        <v>20.693000000000001</v>
      </c>
      <c r="BH53" s="194">
        <v>201.434</v>
      </c>
      <c r="BI53" s="194">
        <v>162.715</v>
      </c>
      <c r="BJ53" s="194">
        <v>63.10299999999998</v>
      </c>
      <c r="BK53" s="194"/>
      <c r="BL53" s="194">
        <v>14.388</v>
      </c>
      <c r="BM53" s="194">
        <v>13.388</v>
      </c>
      <c r="BN53" s="194">
        <v>22.683</v>
      </c>
      <c r="BO53" s="194">
        <v>210.24700000000001</v>
      </c>
      <c r="BP53" s="194">
        <v>298.06299999999999</v>
      </c>
      <c r="BQ53" s="264"/>
      <c r="BR53" s="194">
        <v>158.94800000000001</v>
      </c>
      <c r="BS53" s="194">
        <v>183.101</v>
      </c>
      <c r="BT53" s="194">
        <v>72.831000000000003</v>
      </c>
      <c r="BU53" s="194">
        <v>248.63200000000001</v>
      </c>
      <c r="BV53" s="264"/>
      <c r="BW53" s="194">
        <v>112.553</v>
      </c>
      <c r="BX53" s="194">
        <v>144.34200000000001</v>
      </c>
      <c r="BY53" s="194">
        <v>107.795</v>
      </c>
      <c r="BZ53" s="194">
        <v>172.52500000000001</v>
      </c>
      <c r="CA53" s="194"/>
      <c r="CB53" s="194">
        <v>100.34699999999999</v>
      </c>
      <c r="CC53" s="194">
        <v>383.29700000000003</v>
      </c>
      <c r="CD53" s="194">
        <v>165.464</v>
      </c>
      <c r="CE53" s="194">
        <v>414.30700000000002</v>
      </c>
      <c r="CF53" s="194"/>
      <c r="CG53" s="194">
        <v>252.21700000000001</v>
      </c>
      <c r="CH53" s="194">
        <v>216.24799999999999</v>
      </c>
      <c r="CI53" s="194">
        <v>94.564999999999998</v>
      </c>
      <c r="CJ53" s="194">
        <v>-506.98299999999995</v>
      </c>
      <c r="CK53" s="264"/>
      <c r="CL53" s="194">
        <v>150.61699999999999</v>
      </c>
      <c r="CM53" s="194">
        <v>0</v>
      </c>
      <c r="CN53" s="194">
        <v>87.146000000000001</v>
      </c>
      <c r="CO53" s="194">
        <v>0</v>
      </c>
      <c r="CP53" s="264"/>
      <c r="CQ53" s="194">
        <v>150.61699999999999</v>
      </c>
      <c r="CR53" s="194">
        <v>0</v>
      </c>
      <c r="CS53" s="194">
        <v>87.146000000000001</v>
      </c>
      <c r="CT53" s="194">
        <v>0</v>
      </c>
      <c r="CU53" s="264"/>
      <c r="CV53" s="194">
        <v>6.96</v>
      </c>
      <c r="CW53" s="194">
        <v>6.2030000000000003</v>
      </c>
      <c r="CX53" s="194">
        <v>228.04</v>
      </c>
      <c r="CY53" s="194">
        <v>54.499000000000002</v>
      </c>
      <c r="CZ53" s="264"/>
      <c r="DA53" s="194">
        <v>6.96</v>
      </c>
      <c r="DB53" s="194">
        <v>6.2</v>
      </c>
      <c r="DC53" s="194">
        <v>228</v>
      </c>
      <c r="DD53" s="194">
        <v>54.5</v>
      </c>
      <c r="DE53" s="264"/>
      <c r="DF53" s="188">
        <v>366.1</v>
      </c>
      <c r="DG53" s="188">
        <v>12.7</v>
      </c>
      <c r="DH53" s="188">
        <v>12.899999999999977</v>
      </c>
      <c r="DI53" s="188">
        <v>413.90000000000003</v>
      </c>
      <c r="DJ53" s="212"/>
      <c r="DK53" s="188">
        <v>12</v>
      </c>
      <c r="DL53" s="188">
        <v>12</v>
      </c>
      <c r="DM53" s="188">
        <v>12</v>
      </c>
      <c r="DN53" s="188">
        <v>12</v>
      </c>
      <c r="DO53" s="212"/>
      <c r="DP53" s="188">
        <v>12</v>
      </c>
      <c r="DQ53" s="188">
        <v>12</v>
      </c>
      <c r="DR53" s="188">
        <v>22</v>
      </c>
      <c r="DS53" s="188"/>
    </row>
    <row r="54" spans="2:124" ht="15" customHeight="1" outlineLevel="1" x14ac:dyDescent="0.3">
      <c r="B54" s="60"/>
      <c r="C54" s="134" t="s">
        <v>278</v>
      </c>
      <c r="D54" s="194">
        <v>0</v>
      </c>
      <c r="E54" s="194">
        <v>0</v>
      </c>
      <c r="F54" s="194">
        <v>0</v>
      </c>
      <c r="G54" s="194">
        <v>0</v>
      </c>
      <c r="H54" s="194"/>
      <c r="I54" s="194">
        <v>0</v>
      </c>
      <c r="J54" s="194">
        <v>0</v>
      </c>
      <c r="K54" s="194">
        <v>8.0000000000000002E-3</v>
      </c>
      <c r="L54" s="194">
        <v>7.9999999999999967E-3</v>
      </c>
      <c r="M54" s="194"/>
      <c r="N54" s="194">
        <v>0</v>
      </c>
      <c r="O54" s="194">
        <v>0.01</v>
      </c>
      <c r="P54" s="194">
        <v>4.1420000000000003</v>
      </c>
      <c r="Q54" s="194">
        <v>0.54200000000000004</v>
      </c>
      <c r="R54" s="194"/>
      <c r="S54" s="194">
        <v>7.6909999999999998</v>
      </c>
      <c r="T54" s="194">
        <v>-7.4139999999999997</v>
      </c>
      <c r="U54" s="194">
        <v>0.13100000000000001</v>
      </c>
      <c r="V54" s="194">
        <v>9.4000000000000028E-2</v>
      </c>
      <c r="W54" s="194"/>
      <c r="X54" s="194">
        <v>9.7000000000000003E-2</v>
      </c>
      <c r="Y54" s="194">
        <v>9.0999999999999998E-2</v>
      </c>
      <c r="Z54" s="194">
        <v>6.3E-2</v>
      </c>
      <c r="AA54" s="194">
        <v>7.8000000000000014E-2</v>
      </c>
      <c r="AB54" s="194"/>
      <c r="AC54" s="194">
        <v>7.8E-2</v>
      </c>
      <c r="AD54" s="194">
        <v>2.3000000000000007E-2</v>
      </c>
      <c r="AE54" s="194">
        <v>4.1000000000000002E-2</v>
      </c>
      <c r="AF54" s="194">
        <v>-1.3999999999999985E-2</v>
      </c>
      <c r="AG54" s="194"/>
      <c r="AH54" s="194">
        <v>5.7869999999999999</v>
      </c>
      <c r="AI54" s="194">
        <v>2.5750000000000002</v>
      </c>
      <c r="AJ54" s="194">
        <v>1.4999999999999999E-2</v>
      </c>
      <c r="AK54" s="194">
        <v>4.4999999999999998E-2</v>
      </c>
      <c r="AL54" s="194"/>
      <c r="AM54" s="194">
        <v>8.1000000000000003E-2</v>
      </c>
      <c r="AN54" s="194">
        <v>3.4000000000000002E-2</v>
      </c>
      <c r="AO54" s="194">
        <v>5.0999999999999997E-2</v>
      </c>
      <c r="AP54" s="194">
        <v>4.2999999999999983E-2</v>
      </c>
      <c r="AQ54" s="194"/>
      <c r="AR54" s="194">
        <v>3.3000000000000002E-2</v>
      </c>
      <c r="AS54" s="194">
        <v>0.13500000000000001</v>
      </c>
      <c r="AT54" s="194">
        <v>0.03</v>
      </c>
      <c r="AU54" s="194">
        <v>-0.12100000000000001</v>
      </c>
      <c r="AV54" s="194"/>
      <c r="AW54" s="194">
        <v>0.02</v>
      </c>
      <c r="AX54" s="194">
        <v>-0.02</v>
      </c>
      <c r="AY54" s="194">
        <v>0</v>
      </c>
      <c r="AZ54" s="194">
        <v>0</v>
      </c>
      <c r="BA54" s="194"/>
      <c r="BB54" s="194">
        <v>-3</v>
      </c>
      <c r="BC54" s="194">
        <v>-2</v>
      </c>
      <c r="BD54" s="194">
        <v>-1</v>
      </c>
      <c r="BE54" s="194">
        <v>0</v>
      </c>
      <c r="BF54" s="194"/>
      <c r="BG54" s="194">
        <v>0</v>
      </c>
      <c r="BH54" s="194">
        <v>0</v>
      </c>
      <c r="BI54" s="194">
        <v>0</v>
      </c>
      <c r="BJ54" s="194">
        <v>0</v>
      </c>
      <c r="BK54" s="194"/>
      <c r="BL54" s="194">
        <v>0</v>
      </c>
      <c r="BM54" s="194">
        <v>0</v>
      </c>
      <c r="BN54" s="194">
        <v>0</v>
      </c>
      <c r="BO54" s="194">
        <v>0</v>
      </c>
      <c r="BP54" s="194">
        <v>47.45</v>
      </c>
      <c r="BQ54" s="264"/>
      <c r="BR54" s="194">
        <v>131.63200000000001</v>
      </c>
      <c r="BS54" s="194">
        <v>143.87100000000001</v>
      </c>
      <c r="BT54" s="194">
        <v>153.90700000000001</v>
      </c>
      <c r="BU54" s="194">
        <v>291.72699999999998</v>
      </c>
      <c r="BV54" s="264"/>
      <c r="BW54" s="194">
        <v>147.18700000000001</v>
      </c>
      <c r="BX54" s="194">
        <v>168.059</v>
      </c>
      <c r="BY54" s="194">
        <v>175.11</v>
      </c>
      <c r="BZ54" s="194">
        <v>173.017</v>
      </c>
      <c r="CA54" s="194"/>
      <c r="CB54" s="194">
        <v>129.44499999999999</v>
      </c>
      <c r="CC54" s="194">
        <v>78.837999999999994</v>
      </c>
      <c r="CD54" s="194">
        <v>208.56299999999999</v>
      </c>
      <c r="CE54" s="194">
        <v>121.718</v>
      </c>
      <c r="CF54" s="194"/>
      <c r="CG54" s="194">
        <v>136.54</v>
      </c>
      <c r="CH54" s="194">
        <v>116.97799999999999</v>
      </c>
      <c r="CI54" s="194">
        <v>164.97800000000001</v>
      </c>
      <c r="CJ54" s="194">
        <v>164.71299999999997</v>
      </c>
      <c r="CK54" s="264"/>
      <c r="CL54" s="194">
        <v>112.581</v>
      </c>
      <c r="CM54" s="194">
        <v>112.961</v>
      </c>
      <c r="CN54" s="194">
        <v>148.256</v>
      </c>
      <c r="CO54" s="194">
        <v>142.49100000000001</v>
      </c>
      <c r="CP54" s="264"/>
      <c r="CQ54" s="194">
        <v>112.581</v>
      </c>
      <c r="CR54" s="194">
        <v>112.961</v>
      </c>
      <c r="CS54" s="194">
        <v>148.256</v>
      </c>
      <c r="CT54" s="194">
        <v>142.49100000000001</v>
      </c>
      <c r="CU54" s="264"/>
      <c r="CV54" s="194">
        <v>164.56800000000001</v>
      </c>
      <c r="CW54" s="194">
        <v>174.744</v>
      </c>
      <c r="CX54" s="194">
        <v>175.09700000000001</v>
      </c>
      <c r="CY54" s="194">
        <v>217.25299999999999</v>
      </c>
      <c r="CZ54" s="264"/>
      <c r="DA54" s="194">
        <v>164.56800000000001</v>
      </c>
      <c r="DB54" s="194">
        <v>174.7</v>
      </c>
      <c r="DC54" s="194">
        <v>175.09999999999997</v>
      </c>
      <c r="DD54" s="194">
        <v>217.30000000000007</v>
      </c>
      <c r="DE54" s="264"/>
      <c r="DF54" s="188">
        <v>217.9</v>
      </c>
      <c r="DG54" s="188">
        <v>223.5</v>
      </c>
      <c r="DH54" s="188">
        <v>241.5</v>
      </c>
      <c r="DI54" s="188">
        <v>243.39999999999998</v>
      </c>
      <c r="DJ54" s="212"/>
      <c r="DK54" s="188">
        <v>249</v>
      </c>
      <c r="DL54" s="188">
        <v>257</v>
      </c>
      <c r="DM54" s="188">
        <v>270</v>
      </c>
      <c r="DN54" s="188">
        <v>313</v>
      </c>
      <c r="DO54" s="212"/>
      <c r="DP54" s="188">
        <v>286</v>
      </c>
      <c r="DQ54" s="188">
        <v>314</v>
      </c>
      <c r="DR54" s="188">
        <v>258</v>
      </c>
      <c r="DS54" s="188"/>
    </row>
    <row r="55" spans="2:124" ht="15" customHeight="1" outlineLevel="1" x14ac:dyDescent="0.3">
      <c r="B55" s="60"/>
      <c r="C55" s="134" t="s">
        <v>279</v>
      </c>
      <c r="D55" s="194">
        <v>1.512</v>
      </c>
      <c r="E55" s="194">
        <v>1.5550000000000002</v>
      </c>
      <c r="F55" s="194">
        <v>1.5169999999999999</v>
      </c>
      <c r="G55" s="194">
        <v>1.8780000000000001</v>
      </c>
      <c r="H55" s="194"/>
      <c r="I55" s="194">
        <v>0</v>
      </c>
      <c r="J55" s="194">
        <v>3.101</v>
      </c>
      <c r="K55" s="194">
        <v>1.2390000000000001</v>
      </c>
      <c r="L55" s="194">
        <v>1.4800000000000004</v>
      </c>
      <c r="M55" s="194"/>
      <c r="N55" s="194">
        <v>1.419</v>
      </c>
      <c r="O55" s="194">
        <v>2.879</v>
      </c>
      <c r="P55" s="194">
        <v>0</v>
      </c>
      <c r="Q55" s="194">
        <v>9.7099999999999991</v>
      </c>
      <c r="R55" s="194"/>
      <c r="S55" s="194">
        <v>0.58699999999999997</v>
      </c>
      <c r="T55" s="194">
        <v>14.692</v>
      </c>
      <c r="U55" s="194">
        <v>4.2080000000000002</v>
      </c>
      <c r="V55" s="194">
        <v>3.9640000000000022</v>
      </c>
      <c r="W55" s="194"/>
      <c r="X55" s="194">
        <v>7.6870000000000003</v>
      </c>
      <c r="Y55" s="194">
        <v>3.1879999999999997</v>
      </c>
      <c r="Z55" s="194">
        <v>7.2089999999999996</v>
      </c>
      <c r="AA55" s="194">
        <v>3.3859999999999992</v>
      </c>
      <c r="AB55" s="194"/>
      <c r="AC55" s="194">
        <v>6.5519999999999996</v>
      </c>
      <c r="AD55" s="194">
        <v>2.7940000000000005</v>
      </c>
      <c r="AE55" s="194">
        <v>6.2530000000000001</v>
      </c>
      <c r="AF55" s="194">
        <v>3.0350000000000001</v>
      </c>
      <c r="AG55" s="194"/>
      <c r="AH55" s="194">
        <v>0</v>
      </c>
      <c r="AI55" s="194">
        <v>0</v>
      </c>
      <c r="AJ55" s="194">
        <v>5.194</v>
      </c>
      <c r="AK55" s="194">
        <v>4.3559999999999999</v>
      </c>
      <c r="AL55" s="194"/>
      <c r="AM55" s="194">
        <v>1.8939999999999999</v>
      </c>
      <c r="AN55" s="194">
        <v>1.8880000000000001</v>
      </c>
      <c r="AO55" s="194">
        <v>4.8890000000000002</v>
      </c>
      <c r="AP55" s="194">
        <v>3.8570000000000011</v>
      </c>
      <c r="AQ55" s="194"/>
      <c r="AR55" s="194">
        <v>2.883</v>
      </c>
      <c r="AS55" s="194">
        <v>3.8070000000000004</v>
      </c>
      <c r="AT55" s="194">
        <v>3.5139999999999998</v>
      </c>
      <c r="AU55" s="194">
        <v>4.6069999999999993</v>
      </c>
      <c r="AV55" s="194"/>
      <c r="AW55" s="194">
        <v>4.0919999999999996</v>
      </c>
      <c r="AX55" s="194">
        <v>4.8099999999999996</v>
      </c>
      <c r="AY55" s="194">
        <v>4.2300000000000004</v>
      </c>
      <c r="AZ55" s="194">
        <v>5.4070000000000018</v>
      </c>
      <c r="BA55" s="194"/>
      <c r="BB55" s="194">
        <v>5.4029999999999996</v>
      </c>
      <c r="BC55" s="194">
        <v>5.8860000000000001</v>
      </c>
      <c r="BD55" s="194">
        <v>5.6289999999999996</v>
      </c>
      <c r="BE55" s="194">
        <v>4.6360000000000001</v>
      </c>
      <c r="BF55" s="194"/>
      <c r="BG55" s="194">
        <v>3.653</v>
      </c>
      <c r="BH55" s="194">
        <v>3.9009999999999998</v>
      </c>
      <c r="BI55" s="194">
        <v>1.97</v>
      </c>
      <c r="BJ55" s="194">
        <v>2.0900000000000016</v>
      </c>
      <c r="BK55" s="194"/>
      <c r="BL55" s="194">
        <v>1.5429999999999999</v>
      </c>
      <c r="BM55" s="194">
        <v>2.2830000000000004</v>
      </c>
      <c r="BN55" s="194">
        <v>1.657</v>
      </c>
      <c r="BO55" s="194">
        <v>8.7710000000000008</v>
      </c>
      <c r="BP55" s="194">
        <v>21.888000000000002</v>
      </c>
      <c r="BQ55" s="264"/>
      <c r="BR55" s="194">
        <v>25.626000000000001</v>
      </c>
      <c r="BS55" s="194">
        <v>39.685000000000002</v>
      </c>
      <c r="BT55" s="194">
        <v>18.015999999999998</v>
      </c>
      <c r="BU55" s="194">
        <v>53.667999999999999</v>
      </c>
      <c r="BV55" s="264"/>
      <c r="BW55" s="194">
        <v>28.364000000000001</v>
      </c>
      <c r="BX55" s="194">
        <v>30.515999999999998</v>
      </c>
      <c r="BY55" s="194">
        <v>32.758000000000003</v>
      </c>
      <c r="BZ55" s="194">
        <v>36.037999999999997</v>
      </c>
      <c r="CA55" s="194"/>
      <c r="CB55" s="194">
        <v>37.790999999999997</v>
      </c>
      <c r="CC55" s="194">
        <v>39.856999999999999</v>
      </c>
      <c r="CD55" s="194">
        <v>23.123999999999999</v>
      </c>
      <c r="CE55" s="194">
        <v>56.912999999999997</v>
      </c>
      <c r="CF55" s="194"/>
      <c r="CG55" s="194">
        <v>37.783999999999999</v>
      </c>
      <c r="CH55" s="194">
        <v>36.427</v>
      </c>
      <c r="CI55" s="194">
        <v>44.061</v>
      </c>
      <c r="CJ55" s="194">
        <v>51.043000000000006</v>
      </c>
      <c r="CK55" s="264"/>
      <c r="CL55" s="194">
        <v>25.257999999999999</v>
      </c>
      <c r="CM55" s="194">
        <v>23.277000000000001</v>
      </c>
      <c r="CN55" s="194">
        <v>27.071000000000002</v>
      </c>
      <c r="CO55" s="194">
        <v>29.109000000000002</v>
      </c>
      <c r="CP55" s="264"/>
      <c r="CQ55" s="194">
        <v>25.257999999999999</v>
      </c>
      <c r="CR55" s="194">
        <v>23.277000000000001</v>
      </c>
      <c r="CS55" s="194">
        <v>27.071000000000002</v>
      </c>
      <c r="CT55" s="194">
        <v>29.109000000000002</v>
      </c>
      <c r="CU55" s="264"/>
      <c r="CV55" s="194">
        <v>24.254999999999999</v>
      </c>
      <c r="CW55" s="194">
        <v>36.844000000000001</v>
      </c>
      <c r="CX55" s="194">
        <v>49.326999999999998</v>
      </c>
      <c r="CY55" s="194">
        <v>65.802000000000007</v>
      </c>
      <c r="CZ55" s="264"/>
      <c r="DA55" s="194">
        <v>24.254999999999999</v>
      </c>
      <c r="DB55" s="194">
        <v>36.9</v>
      </c>
      <c r="DC55" s="194">
        <v>49.300000000000004</v>
      </c>
      <c r="DD55" s="194">
        <v>65.799999999999983</v>
      </c>
      <c r="DE55" s="264"/>
      <c r="DF55" s="188">
        <v>48.4</v>
      </c>
      <c r="DG55" s="188">
        <v>66.400000000000006</v>
      </c>
      <c r="DH55" s="188">
        <v>47.600000000000009</v>
      </c>
      <c r="DI55" s="188">
        <v>57.69999999999996</v>
      </c>
      <c r="DJ55" s="212"/>
      <c r="DK55" s="188">
        <v>43</v>
      </c>
      <c r="DL55" s="188">
        <v>58</v>
      </c>
      <c r="DM55" s="188">
        <v>51</v>
      </c>
      <c r="DN55" s="188">
        <v>68</v>
      </c>
      <c r="DO55" s="212"/>
      <c r="DP55" s="188">
        <v>79</v>
      </c>
      <c r="DQ55" s="188">
        <v>97</v>
      </c>
      <c r="DR55" s="188">
        <v>98</v>
      </c>
      <c r="DS55" s="188"/>
    </row>
    <row r="56" spans="2:124" ht="15" customHeight="1" outlineLevel="1" x14ac:dyDescent="0.3">
      <c r="B56" s="60"/>
      <c r="C56" s="134" t="s">
        <v>280</v>
      </c>
      <c r="D56" s="194">
        <v>0</v>
      </c>
      <c r="E56" s="194">
        <v>0</v>
      </c>
      <c r="F56" s="194">
        <v>0</v>
      </c>
      <c r="G56" s="194">
        <v>0</v>
      </c>
      <c r="H56" s="194"/>
      <c r="I56" s="194">
        <v>0</v>
      </c>
      <c r="J56" s="194">
        <v>0</v>
      </c>
      <c r="K56" s="194">
        <v>0</v>
      </c>
      <c r="L56" s="194">
        <v>0</v>
      </c>
      <c r="M56" s="194"/>
      <c r="N56" s="194">
        <v>0</v>
      </c>
      <c r="O56" s="194">
        <v>0</v>
      </c>
      <c r="P56" s="194">
        <v>0</v>
      </c>
      <c r="Q56" s="194">
        <v>0</v>
      </c>
      <c r="R56" s="194"/>
      <c r="S56" s="194">
        <v>0</v>
      </c>
      <c r="T56" s="194">
        <v>0</v>
      </c>
      <c r="U56" s="194">
        <v>0</v>
      </c>
      <c r="V56" s="194">
        <v>0</v>
      </c>
      <c r="W56" s="194"/>
      <c r="X56" s="194">
        <v>0</v>
      </c>
      <c r="Y56" s="194">
        <v>0</v>
      </c>
      <c r="Z56" s="194">
        <v>0</v>
      </c>
      <c r="AA56" s="194">
        <v>0.33405000000000484</v>
      </c>
      <c r="AB56" s="194"/>
      <c r="AC56" s="194">
        <v>0</v>
      </c>
      <c r="AD56" s="194">
        <v>0</v>
      </c>
      <c r="AE56" s="194">
        <v>0</v>
      </c>
      <c r="AF56" s="194">
        <v>0.38899999999999579</v>
      </c>
      <c r="AG56" s="194"/>
      <c r="AH56" s="194">
        <v>0</v>
      </c>
      <c r="AI56" s="194">
        <v>0</v>
      </c>
      <c r="AJ56" s="194">
        <v>0</v>
      </c>
      <c r="AK56" s="194">
        <v>1.8426739999999917</v>
      </c>
      <c r="AL56" s="194"/>
      <c r="AM56" s="194">
        <v>0</v>
      </c>
      <c r="AN56" s="194">
        <v>0</v>
      </c>
      <c r="AO56" s="194">
        <v>0</v>
      </c>
      <c r="AP56" s="194">
        <v>1.4794024999999902</v>
      </c>
      <c r="AQ56" s="194"/>
      <c r="AR56" s="194">
        <v>0</v>
      </c>
      <c r="AS56" s="194">
        <v>0</v>
      </c>
      <c r="AT56" s="194">
        <v>0</v>
      </c>
      <c r="AU56" s="194">
        <v>0</v>
      </c>
      <c r="AV56" s="194"/>
      <c r="AW56" s="194">
        <v>0</v>
      </c>
      <c r="AX56" s="194">
        <v>0</v>
      </c>
      <c r="AY56" s="194">
        <v>0</v>
      </c>
      <c r="AZ56" s="194">
        <v>0</v>
      </c>
      <c r="BA56" s="194"/>
      <c r="BB56" s="194">
        <v>0</v>
      </c>
      <c r="BC56" s="194">
        <v>0</v>
      </c>
      <c r="BD56" s="194">
        <v>0</v>
      </c>
      <c r="BE56" s="194">
        <v>0</v>
      </c>
      <c r="BF56" s="194"/>
      <c r="BG56" s="194">
        <v>0</v>
      </c>
      <c r="BH56" s="194">
        <v>0</v>
      </c>
      <c r="BI56" s="194">
        <v>0</v>
      </c>
      <c r="BJ56" s="194">
        <v>0</v>
      </c>
      <c r="BK56" s="194"/>
      <c r="BL56" s="194">
        <v>0</v>
      </c>
      <c r="BM56" s="194">
        <v>0</v>
      </c>
      <c r="BN56" s="194">
        <v>0</v>
      </c>
      <c r="BO56" s="194">
        <v>0</v>
      </c>
      <c r="BP56" s="194">
        <v>0</v>
      </c>
      <c r="BQ56" s="264"/>
      <c r="BR56" s="194">
        <v>0</v>
      </c>
      <c r="BS56" s="194">
        <v>0</v>
      </c>
      <c r="BT56" s="194">
        <v>0</v>
      </c>
      <c r="BU56" s="194">
        <v>0</v>
      </c>
      <c r="BV56" s="264"/>
      <c r="BW56" s="194">
        <v>0</v>
      </c>
      <c r="BX56" s="194">
        <v>0</v>
      </c>
      <c r="BY56" s="194">
        <v>0</v>
      </c>
      <c r="BZ56" s="194">
        <v>0</v>
      </c>
      <c r="CA56" s="194"/>
      <c r="CB56" s="194">
        <v>0.123</v>
      </c>
      <c r="CC56" s="194">
        <v>0</v>
      </c>
      <c r="CD56" s="194">
        <v>0</v>
      </c>
      <c r="CE56" s="194">
        <v>0</v>
      </c>
      <c r="CF56" s="194"/>
      <c r="CG56" s="194">
        <v>0</v>
      </c>
      <c r="CH56" s="194">
        <v>0</v>
      </c>
      <c r="CI56" s="194">
        <v>0</v>
      </c>
      <c r="CJ56" s="194">
        <v>0</v>
      </c>
      <c r="CK56" s="264"/>
      <c r="CL56" s="194">
        <v>0</v>
      </c>
      <c r="CM56" s="194">
        <v>0</v>
      </c>
      <c r="CN56" s="194">
        <v>0</v>
      </c>
      <c r="CO56" s="194">
        <v>0</v>
      </c>
      <c r="CP56" s="264"/>
      <c r="CQ56" s="194">
        <v>0</v>
      </c>
      <c r="CR56" s="194">
        <v>0</v>
      </c>
      <c r="CS56" s="194">
        <v>0</v>
      </c>
      <c r="CT56" s="194">
        <v>0</v>
      </c>
      <c r="CU56" s="264"/>
      <c r="CV56" s="194">
        <v>0</v>
      </c>
      <c r="CW56" s="194">
        <v>0</v>
      </c>
      <c r="CX56" s="194">
        <v>0</v>
      </c>
      <c r="CY56" s="194">
        <v>0</v>
      </c>
      <c r="CZ56" s="264"/>
      <c r="DA56" s="194">
        <v>0</v>
      </c>
      <c r="DB56" s="194">
        <v>0</v>
      </c>
      <c r="DC56" s="194">
        <v>0</v>
      </c>
      <c r="DD56" s="194">
        <v>0</v>
      </c>
      <c r="DE56" s="264"/>
      <c r="DF56" s="188">
        <v>0</v>
      </c>
      <c r="DG56" s="188">
        <v>0</v>
      </c>
      <c r="DH56" s="188">
        <v>0</v>
      </c>
      <c r="DI56" s="188">
        <v>0</v>
      </c>
      <c r="DJ56" s="212"/>
      <c r="DK56" s="188">
        <v>0</v>
      </c>
      <c r="DL56" s="188">
        <v>0</v>
      </c>
      <c r="DM56" s="188">
        <v>0</v>
      </c>
      <c r="DN56" s="188">
        <v>300</v>
      </c>
      <c r="DO56" s="212"/>
      <c r="DP56" s="188">
        <v>0</v>
      </c>
      <c r="DQ56" s="188">
        <v>0</v>
      </c>
      <c r="DR56" s="188">
        <v>0</v>
      </c>
      <c r="DS56" s="188"/>
    </row>
    <row r="57" spans="2:124" s="1" customFormat="1" ht="15" customHeight="1" outlineLevel="1" x14ac:dyDescent="0.3">
      <c r="B57" s="60"/>
      <c r="C57" s="149" t="s">
        <v>281</v>
      </c>
      <c r="D57" s="203">
        <v>-5.83</v>
      </c>
      <c r="E57" s="203">
        <v>4.016</v>
      </c>
      <c r="F57" s="203">
        <v>9.9580000000000002</v>
      </c>
      <c r="G57" s="203">
        <v>-18.459</v>
      </c>
      <c r="H57" s="265"/>
      <c r="I57" s="203">
        <v>2.4670000000000001</v>
      </c>
      <c r="J57" s="203">
        <v>-30.564</v>
      </c>
      <c r="K57" s="203">
        <v>-7.7990000000000004</v>
      </c>
      <c r="L57" s="203">
        <v>-17.600999999999999</v>
      </c>
      <c r="M57" s="265"/>
      <c r="N57" s="203">
        <v>58.747999999999998</v>
      </c>
      <c r="O57" s="203">
        <v>46.268999999999998</v>
      </c>
      <c r="P57" s="203">
        <v>39.950000000000003</v>
      </c>
      <c r="Q57" s="203">
        <v>273.24299999999994</v>
      </c>
      <c r="R57" s="265"/>
      <c r="S57" s="203">
        <v>69.052999999999997</v>
      </c>
      <c r="T57" s="203">
        <v>-98.15</v>
      </c>
      <c r="U57" s="203">
        <v>-64.138999999999996</v>
      </c>
      <c r="V57" s="203">
        <v>-46.034999999999982</v>
      </c>
      <c r="W57" s="265"/>
      <c r="X57" s="203">
        <v>-9.8059999999999992</v>
      </c>
      <c r="Y57" s="203">
        <v>-8.6330000000000009</v>
      </c>
      <c r="Z57" s="203">
        <v>-35.747999999999998</v>
      </c>
      <c r="AA57" s="203">
        <v>-113.73</v>
      </c>
      <c r="AB57" s="265"/>
      <c r="AC57" s="203">
        <v>-3.5179999999999998</v>
      </c>
      <c r="AD57" s="203">
        <v>-54.887999999999998</v>
      </c>
      <c r="AE57" s="203">
        <v>-14.093999999999999</v>
      </c>
      <c r="AF57" s="203">
        <v>-121.43600000000001</v>
      </c>
      <c r="AG57" s="265"/>
      <c r="AH57" s="203">
        <v>15.082000000000001</v>
      </c>
      <c r="AI57" s="203">
        <v>-49.398000000000003</v>
      </c>
      <c r="AJ57" s="203">
        <v>-19.495999999999999</v>
      </c>
      <c r="AK57" s="203">
        <v>-124.331</v>
      </c>
      <c r="AL57" s="265"/>
      <c r="AM57" s="203">
        <v>137.405</v>
      </c>
      <c r="AN57" s="203">
        <v>-17.432000000000002</v>
      </c>
      <c r="AO57" s="203">
        <v>3.835</v>
      </c>
      <c r="AP57" s="203">
        <v>-124.379</v>
      </c>
      <c r="AQ57" s="265"/>
      <c r="AR57" s="203">
        <v>147.6</v>
      </c>
      <c r="AS57" s="203">
        <v>-39.370999999999995</v>
      </c>
      <c r="AT57" s="203">
        <v>13.884</v>
      </c>
      <c r="AU57" s="203">
        <v>-104.876</v>
      </c>
      <c r="AV57" s="265"/>
      <c r="AW57" s="203">
        <v>237.58099999999999</v>
      </c>
      <c r="AX57" s="203">
        <v>-102.98099999999999</v>
      </c>
      <c r="AY57" s="203">
        <v>103.538</v>
      </c>
      <c r="AZ57" s="203">
        <v>-36.975999999999999</v>
      </c>
      <c r="BA57" s="265"/>
      <c r="BB57" s="203">
        <v>141.934</v>
      </c>
      <c r="BC57" s="203">
        <v>-125.246</v>
      </c>
      <c r="BD57" s="203">
        <v>-11.231</v>
      </c>
      <c r="BE57" s="203">
        <v>-399.30599999999998</v>
      </c>
      <c r="BF57" s="265"/>
      <c r="BG57" s="203">
        <v>114.60899999999999</v>
      </c>
      <c r="BH57" s="203">
        <v>-205.25299999999999</v>
      </c>
      <c r="BI57" s="203">
        <v>-204.03</v>
      </c>
      <c r="BJ57" s="203">
        <v>-65.198000000000036</v>
      </c>
      <c r="BK57" s="265"/>
      <c r="BL57" s="203">
        <v>19.809999999999999</v>
      </c>
      <c r="BM57" s="203">
        <v>62.823999999999998</v>
      </c>
      <c r="BN57" s="203">
        <v>-28.154</v>
      </c>
      <c r="BO57" s="203">
        <v>-33.552</v>
      </c>
      <c r="BP57" s="203">
        <v>-160.971</v>
      </c>
      <c r="BQ57" s="265"/>
      <c r="BR57" s="203">
        <v>-56.960999999999999</v>
      </c>
      <c r="BS57" s="203">
        <v>-454.601</v>
      </c>
      <c r="BT57" s="203">
        <v>-86.263999999999996</v>
      </c>
      <c r="BU57" s="203">
        <v>-84.644000000000005</v>
      </c>
      <c r="BV57" s="265"/>
      <c r="BW57" s="203">
        <v>-82.671000000000006</v>
      </c>
      <c r="BX57" s="203">
        <v>-402.75099999999998</v>
      </c>
      <c r="BY57" s="203">
        <v>-47.561999999999998</v>
      </c>
      <c r="BZ57" s="203">
        <v>-14.029</v>
      </c>
      <c r="CA57" s="265"/>
      <c r="CB57" s="203">
        <v>622.74699999999996</v>
      </c>
      <c r="CC57" s="203">
        <v>-429.14400000000001</v>
      </c>
      <c r="CD57" s="203">
        <v>-315.44099999999997</v>
      </c>
      <c r="CE57" s="203">
        <v>-17.704999999999998</v>
      </c>
      <c r="CF57" s="265"/>
      <c r="CG57" s="203">
        <v>-224.13200000000001</v>
      </c>
      <c r="CH57" s="203">
        <v>-768.21199999999999</v>
      </c>
      <c r="CI57" s="203">
        <v>-430.12799999999999</v>
      </c>
      <c r="CJ57" s="203">
        <v>-212.21800000000007</v>
      </c>
      <c r="CK57" s="264"/>
      <c r="CL57" s="203">
        <v>-267.80900000000003</v>
      </c>
      <c r="CM57" s="203">
        <v>-526.82600000000002</v>
      </c>
      <c r="CN57" s="203">
        <v>-679.26800000000003</v>
      </c>
      <c r="CO57" s="203">
        <v>100.014</v>
      </c>
      <c r="CP57" s="264"/>
      <c r="CQ57" s="203">
        <v>-267.80900000000003</v>
      </c>
      <c r="CR57" s="203">
        <v>-526.82600000000002</v>
      </c>
      <c r="CS57" s="203">
        <v>-679.26800000000003</v>
      </c>
      <c r="CT57" s="203">
        <v>100.014</v>
      </c>
      <c r="CU57" s="264"/>
      <c r="CV57" s="203">
        <v>250.15199999999999</v>
      </c>
      <c r="CW57" s="203">
        <v>7.3310000000000004</v>
      </c>
      <c r="CX57" s="203">
        <v>-529.226</v>
      </c>
      <c r="CY57" s="203">
        <v>-337.55399999999997</v>
      </c>
      <c r="CZ57" s="264"/>
      <c r="DA57" s="203">
        <v>250.15199999999999</v>
      </c>
      <c r="DB57" s="203">
        <v>7.4</v>
      </c>
      <c r="DC57" s="203">
        <v>-529.20000000000005</v>
      </c>
      <c r="DD57" s="203">
        <v>-337.59999999999968</v>
      </c>
      <c r="DE57" s="264"/>
      <c r="DF57" s="184">
        <v>-632.4</v>
      </c>
      <c r="DG57" s="184">
        <v>-701.49999999999989</v>
      </c>
      <c r="DH57" s="184">
        <v>-700.80000000000007</v>
      </c>
      <c r="DI57" s="184">
        <v>-715.00000000000045</v>
      </c>
      <c r="DJ57" s="212"/>
      <c r="DK57" s="184">
        <v>-691</v>
      </c>
      <c r="DL57" s="184">
        <v>-264</v>
      </c>
      <c r="DM57" s="184">
        <v>-707</v>
      </c>
      <c r="DN57" s="184">
        <v>-620</v>
      </c>
      <c r="DO57" s="212"/>
      <c r="DP57" s="188">
        <v>66</v>
      </c>
      <c r="DQ57" s="184">
        <v>-192</v>
      </c>
      <c r="DR57" s="184">
        <v>-1134</v>
      </c>
      <c r="DS57" s="184"/>
      <c r="DT57" s="224"/>
    </row>
    <row r="58" spans="2:124" s="1" customFormat="1" ht="15" customHeight="1" x14ac:dyDescent="0.3">
      <c r="B58" s="122"/>
      <c r="C58" s="131" t="s">
        <v>339</v>
      </c>
      <c r="D58" s="203">
        <v>-17.48</v>
      </c>
      <c r="E58" s="203">
        <v>4.9700000000000006</v>
      </c>
      <c r="F58" s="203">
        <v>3.4009999999999998</v>
      </c>
      <c r="G58" s="203">
        <v>12.292</v>
      </c>
      <c r="H58" s="265"/>
      <c r="I58" s="203">
        <v>-1.7310000000000001</v>
      </c>
      <c r="J58" s="203">
        <v>5.07</v>
      </c>
      <c r="K58" s="203">
        <v>7.5019999999999998</v>
      </c>
      <c r="L58" s="203">
        <v>12.042</v>
      </c>
      <c r="M58" s="265"/>
      <c r="N58" s="203">
        <v>-12.907999999999999</v>
      </c>
      <c r="O58" s="203">
        <v>9.177999999999999</v>
      </c>
      <c r="P58" s="203">
        <v>-0.29799999999999999</v>
      </c>
      <c r="Q58" s="203">
        <v>40.427</v>
      </c>
      <c r="R58" s="265"/>
      <c r="S58" s="203">
        <v>-42.646999999999998</v>
      </c>
      <c r="T58" s="203">
        <v>1.1139999999999972</v>
      </c>
      <c r="U58" s="203">
        <v>35.289000000000001</v>
      </c>
      <c r="V58" s="203">
        <v>113.895</v>
      </c>
      <c r="W58" s="265"/>
      <c r="X58" s="203">
        <v>-120.773</v>
      </c>
      <c r="Y58" s="203">
        <v>41.98299999999999</v>
      </c>
      <c r="Z58" s="203">
        <v>-63.991</v>
      </c>
      <c r="AA58" s="203">
        <v>41.77000000000001</v>
      </c>
      <c r="AB58" s="265"/>
      <c r="AC58" s="203">
        <v>-55.731999999999999</v>
      </c>
      <c r="AD58" s="203">
        <v>55.293999999999997</v>
      </c>
      <c r="AE58" s="203">
        <v>-47.292000000000002</v>
      </c>
      <c r="AF58" s="203">
        <v>68.224999999999994</v>
      </c>
      <c r="AG58" s="265"/>
      <c r="AH58" s="203">
        <v>-35.052999999999997</v>
      </c>
      <c r="AI58" s="203">
        <v>61.667000000000002</v>
      </c>
      <c r="AJ58" s="203">
        <v>-58.779000000000003</v>
      </c>
      <c r="AK58" s="203">
        <v>74.591999999999999</v>
      </c>
      <c r="AL58" s="265"/>
      <c r="AM58" s="203">
        <v>-51.646999999999998</v>
      </c>
      <c r="AN58" s="203">
        <v>26.308999999999997</v>
      </c>
      <c r="AO58" s="203">
        <v>3.9260000000000002</v>
      </c>
      <c r="AP58" s="203">
        <v>11.373999999999999</v>
      </c>
      <c r="AQ58" s="265"/>
      <c r="AR58" s="203">
        <v>-43.923000000000002</v>
      </c>
      <c r="AS58" s="203">
        <v>38.253</v>
      </c>
      <c r="AT58" s="203">
        <v>-26.536999999999999</v>
      </c>
      <c r="AU58" s="203">
        <v>66.381</v>
      </c>
      <c r="AV58" s="265"/>
      <c r="AW58" s="203">
        <v>-61.646999999999998</v>
      </c>
      <c r="AX58" s="203">
        <v>33.826999999999998</v>
      </c>
      <c r="AY58" s="203">
        <v>-35.832000000000001</v>
      </c>
      <c r="AZ58" s="203">
        <v>103.176</v>
      </c>
      <c r="BA58" s="265"/>
      <c r="BB58" s="203">
        <v>-77.808000000000007</v>
      </c>
      <c r="BC58" s="203">
        <v>72.963999999999999</v>
      </c>
      <c r="BD58" s="203">
        <v>46.988</v>
      </c>
      <c r="BE58" s="203">
        <v>100.82899999999999</v>
      </c>
      <c r="BF58" s="265"/>
      <c r="BG58" s="203">
        <v>-85.120999999999995</v>
      </c>
      <c r="BH58" s="203">
        <v>156.357</v>
      </c>
      <c r="BI58" s="203">
        <v>-180.25299999999999</v>
      </c>
      <c r="BJ58" s="203">
        <v>258.39599999999996</v>
      </c>
      <c r="BK58" s="265"/>
      <c r="BL58" s="203">
        <v>-75.247</v>
      </c>
      <c r="BM58" s="203">
        <v>201.815</v>
      </c>
      <c r="BN58" s="203">
        <v>209.39099999999999</v>
      </c>
      <c r="BO58" s="203">
        <v>192.583</v>
      </c>
      <c r="BP58" s="203">
        <v>224.53100000000001</v>
      </c>
      <c r="BQ58" s="265"/>
      <c r="BR58" s="203">
        <v>-58.749000000000002</v>
      </c>
      <c r="BS58" s="203">
        <v>-120.89700000000001</v>
      </c>
      <c r="BT58" s="203">
        <v>50.158000000000001</v>
      </c>
      <c r="BU58" s="203">
        <v>433.85199999999998</v>
      </c>
      <c r="BV58" s="265"/>
      <c r="BW58" s="203">
        <v>-193.24100000000001</v>
      </c>
      <c r="BX58" s="203">
        <v>12.404999999999999</v>
      </c>
      <c r="BY58" s="203">
        <v>43.338000000000001</v>
      </c>
      <c r="BZ58" s="203">
        <v>409.91399999999999</v>
      </c>
      <c r="CA58" s="265"/>
      <c r="CB58" s="203">
        <v>235.654</v>
      </c>
      <c r="CC58" s="203">
        <v>208.92500000000001</v>
      </c>
      <c r="CD58" s="203">
        <v>228.33500000000001</v>
      </c>
      <c r="CE58" s="203">
        <v>-744.98199999999997</v>
      </c>
      <c r="CF58" s="265"/>
      <c r="CG58" s="203">
        <v>-26.055</v>
      </c>
      <c r="CH58" s="203">
        <v>351.065</v>
      </c>
      <c r="CI58" s="203">
        <v>68.924999999999997</v>
      </c>
      <c r="CJ58" s="203">
        <v>-353.209</v>
      </c>
      <c r="CK58" s="265"/>
      <c r="CL58" s="203">
        <v>-29.117999999999999</v>
      </c>
      <c r="CM58" s="203">
        <v>206.69900000000001</v>
      </c>
      <c r="CN58" s="203">
        <v>-72.03</v>
      </c>
      <c r="CO58" s="203">
        <v>-236.41200000000001</v>
      </c>
      <c r="CP58" s="265"/>
      <c r="CQ58" s="203">
        <v>-29.117999999999999</v>
      </c>
      <c r="CR58" s="203">
        <v>206.69900000000001</v>
      </c>
      <c r="CS58" s="203">
        <v>-72.03</v>
      </c>
      <c r="CT58" s="203">
        <v>-236.41200000000001</v>
      </c>
      <c r="CU58" s="265"/>
      <c r="CV58" s="203">
        <v>-218.834</v>
      </c>
      <c r="CW58" s="203">
        <v>-432.87200000000001</v>
      </c>
      <c r="CX58" s="203">
        <v>-78.834000000000003</v>
      </c>
      <c r="CY58" s="203">
        <v>-153.452</v>
      </c>
      <c r="CZ58" s="265"/>
      <c r="DA58" s="203">
        <v>-218.834</v>
      </c>
      <c r="DB58" s="203">
        <v>-432.8</v>
      </c>
      <c r="DC58" s="203">
        <v>-78.800000000000296</v>
      </c>
      <c r="DD58" s="203">
        <v>-153.60000000000002</v>
      </c>
      <c r="DE58" s="265"/>
      <c r="DF58" s="184">
        <v>273.89999999999998</v>
      </c>
      <c r="DG58" s="184">
        <v>33.400000000000119</v>
      </c>
      <c r="DH58" s="184">
        <v>135.30000000000018</v>
      </c>
      <c r="DI58" s="184">
        <v>167.4</v>
      </c>
      <c r="DJ58" s="237"/>
      <c r="DK58" s="184">
        <v>-370</v>
      </c>
      <c r="DL58" s="184">
        <v>701</v>
      </c>
      <c r="DM58" s="184">
        <v>-263</v>
      </c>
      <c r="DN58" s="184">
        <v>-294</v>
      </c>
      <c r="DO58" s="237"/>
      <c r="DP58" s="184">
        <v>-199</v>
      </c>
      <c r="DQ58" s="184">
        <v>-31</v>
      </c>
      <c r="DR58" s="184">
        <v>76</v>
      </c>
      <c r="DS58" s="184"/>
      <c r="DT58" s="228"/>
    </row>
    <row r="59" spans="2:124" s="1" customFormat="1" ht="15" customHeight="1" x14ac:dyDescent="0.3">
      <c r="B59" s="122"/>
      <c r="C59" s="231" t="s">
        <v>341</v>
      </c>
      <c r="D59" s="203">
        <v>0</v>
      </c>
      <c r="E59" s="203">
        <v>0</v>
      </c>
      <c r="F59" s="203">
        <v>0</v>
      </c>
      <c r="G59" s="203">
        <v>0</v>
      </c>
      <c r="H59" s="265"/>
      <c r="I59" s="203">
        <v>0</v>
      </c>
      <c r="J59" s="203">
        <v>0</v>
      </c>
      <c r="K59" s="203">
        <v>0</v>
      </c>
      <c r="L59" s="203">
        <v>0</v>
      </c>
      <c r="M59" s="265"/>
      <c r="N59" s="203">
        <v>0</v>
      </c>
      <c r="O59" s="203">
        <v>0</v>
      </c>
      <c r="P59" s="203">
        <v>0</v>
      </c>
      <c r="Q59" s="203">
        <v>0</v>
      </c>
      <c r="R59" s="265"/>
      <c r="S59" s="203">
        <v>0</v>
      </c>
      <c r="T59" s="203">
        <v>0</v>
      </c>
      <c r="U59" s="203">
        <v>0</v>
      </c>
      <c r="V59" s="203">
        <v>0</v>
      </c>
      <c r="W59" s="265"/>
      <c r="X59" s="203">
        <v>0</v>
      </c>
      <c r="Y59" s="203">
        <v>0</v>
      </c>
      <c r="Z59" s="203">
        <v>0</v>
      </c>
      <c r="AA59" s="203">
        <v>0</v>
      </c>
      <c r="AB59" s="265"/>
      <c r="AC59" s="203">
        <v>0</v>
      </c>
      <c r="AD59" s="203">
        <v>0</v>
      </c>
      <c r="AE59" s="203">
        <v>0</v>
      </c>
      <c r="AF59" s="203">
        <v>0</v>
      </c>
      <c r="AG59" s="265"/>
      <c r="AH59" s="203">
        <v>0</v>
      </c>
      <c r="AI59" s="203">
        <v>0</v>
      </c>
      <c r="AJ59" s="203">
        <v>0</v>
      </c>
      <c r="AK59" s="203">
        <v>0</v>
      </c>
      <c r="AL59" s="265"/>
      <c r="AM59" s="203">
        <v>0</v>
      </c>
      <c r="AN59" s="203">
        <v>0</v>
      </c>
      <c r="AO59" s="203">
        <v>0</v>
      </c>
      <c r="AP59" s="203">
        <v>0</v>
      </c>
      <c r="AQ59" s="265"/>
      <c r="AR59" s="203">
        <v>0</v>
      </c>
      <c r="AS59" s="203">
        <v>0</v>
      </c>
      <c r="AT59" s="203">
        <v>0</v>
      </c>
      <c r="AU59" s="203">
        <v>0</v>
      </c>
      <c r="AV59" s="265"/>
      <c r="AW59" s="203">
        <v>0</v>
      </c>
      <c r="AX59" s="203">
        <v>0</v>
      </c>
      <c r="AY59" s="203">
        <v>0</v>
      </c>
      <c r="AZ59" s="203">
        <v>0</v>
      </c>
      <c r="BA59" s="265"/>
      <c r="BB59" s="203">
        <v>0</v>
      </c>
      <c r="BC59" s="203">
        <v>0</v>
      </c>
      <c r="BD59" s="203">
        <v>0</v>
      </c>
      <c r="BE59" s="203">
        <v>0</v>
      </c>
      <c r="BF59" s="265"/>
      <c r="BG59" s="203">
        <v>0</v>
      </c>
      <c r="BH59" s="203">
        <v>0</v>
      </c>
      <c r="BI59" s="203">
        <v>0</v>
      </c>
      <c r="BJ59" s="203">
        <v>0</v>
      </c>
      <c r="BK59" s="265"/>
      <c r="BL59" s="203">
        <v>0</v>
      </c>
      <c r="BM59" s="203">
        <v>0</v>
      </c>
      <c r="BN59" s="203">
        <v>0</v>
      </c>
      <c r="BO59" s="203">
        <v>0</v>
      </c>
      <c r="BP59" s="203">
        <v>0</v>
      </c>
      <c r="BQ59" s="265"/>
      <c r="BR59" s="203">
        <v>0</v>
      </c>
      <c r="BS59" s="203">
        <v>0</v>
      </c>
      <c r="BT59" s="203">
        <v>0</v>
      </c>
      <c r="BU59" s="203">
        <v>0</v>
      </c>
      <c r="BV59" s="265"/>
      <c r="BW59" s="203">
        <v>0</v>
      </c>
      <c r="BX59" s="203">
        <v>0</v>
      </c>
      <c r="BY59" s="203">
        <v>0</v>
      </c>
      <c r="BZ59" s="203">
        <v>0</v>
      </c>
      <c r="CA59" s="265"/>
      <c r="CB59" s="203">
        <v>0</v>
      </c>
      <c r="CC59" s="203">
        <v>0</v>
      </c>
      <c r="CD59" s="203">
        <v>0</v>
      </c>
      <c r="CE59" s="203">
        <v>0</v>
      </c>
      <c r="CF59" s="265"/>
      <c r="CG59" s="203">
        <v>0</v>
      </c>
      <c r="CH59" s="203">
        <v>0</v>
      </c>
      <c r="CI59" s="203">
        <v>0</v>
      </c>
      <c r="CJ59" s="203">
        <v>0</v>
      </c>
      <c r="CK59" s="265"/>
      <c r="CL59" s="203">
        <v>3.0630000000000002</v>
      </c>
      <c r="CM59" s="203">
        <v>144.36600000000001</v>
      </c>
      <c r="CN59" s="203">
        <v>140.95500000000001</v>
      </c>
      <c r="CO59" s="203">
        <v>-116.797</v>
      </c>
      <c r="CP59" s="265"/>
      <c r="CQ59" s="203">
        <v>3.0630000000000002</v>
      </c>
      <c r="CR59" s="203">
        <v>144.36600000000001</v>
      </c>
      <c r="CS59" s="203">
        <v>140.95500000000001</v>
      </c>
      <c r="CT59" s="203">
        <v>-116.797</v>
      </c>
      <c r="CU59" s="265"/>
      <c r="CV59" s="203">
        <v>35.020000000000003</v>
      </c>
      <c r="CW59" s="203">
        <v>-77.540999999999997</v>
      </c>
      <c r="CX59" s="203">
        <v>0</v>
      </c>
      <c r="CY59" s="203">
        <v>0</v>
      </c>
      <c r="CZ59" s="265"/>
      <c r="DA59" s="203">
        <v>35.020000000000003</v>
      </c>
      <c r="DB59" s="203">
        <v>-77.5</v>
      </c>
      <c r="DC59" s="203">
        <v>0</v>
      </c>
      <c r="DD59" s="203">
        <v>0</v>
      </c>
      <c r="DE59" s="265"/>
      <c r="DF59" s="184">
        <v>0</v>
      </c>
      <c r="DG59" s="184">
        <v>0</v>
      </c>
      <c r="DH59" s="184">
        <v>0</v>
      </c>
      <c r="DI59" s="184">
        <v>0</v>
      </c>
      <c r="DJ59" s="237"/>
      <c r="DK59" s="184">
        <v>0</v>
      </c>
      <c r="DL59" s="184">
        <v>0</v>
      </c>
      <c r="DM59" s="184">
        <v>0</v>
      </c>
      <c r="DN59" s="184">
        <v>0</v>
      </c>
      <c r="DO59" s="237"/>
      <c r="DP59" s="184">
        <v>0</v>
      </c>
      <c r="DQ59" s="184">
        <v>0</v>
      </c>
      <c r="DR59" s="184">
        <v>0</v>
      </c>
      <c r="DS59" s="184"/>
      <c r="DT59" s="228"/>
    </row>
    <row r="60" spans="2:124" s="1" customFormat="1" ht="15" customHeight="1" x14ac:dyDescent="0.3">
      <c r="B60" s="122"/>
      <c r="C60" s="131" t="s">
        <v>329</v>
      </c>
      <c r="D60" s="203">
        <v>-17.48</v>
      </c>
      <c r="E60" s="203">
        <v>4.9700000000000006</v>
      </c>
      <c r="F60" s="203">
        <v>3.4009999999999998</v>
      </c>
      <c r="G60" s="203">
        <v>12.292</v>
      </c>
      <c r="H60" s="265"/>
      <c r="I60" s="203">
        <v>-1.7310000000000001</v>
      </c>
      <c r="J60" s="203">
        <v>5.07</v>
      </c>
      <c r="K60" s="203">
        <v>7.5019999999999998</v>
      </c>
      <c r="L60" s="203">
        <v>12.042</v>
      </c>
      <c r="M60" s="203"/>
      <c r="N60" s="203">
        <v>-12.907999999999999</v>
      </c>
      <c r="O60" s="203">
        <v>9.177999999999999</v>
      </c>
      <c r="P60" s="203">
        <v>-0.29799999999999999</v>
      </c>
      <c r="Q60" s="203">
        <v>40.427</v>
      </c>
      <c r="R60" s="265"/>
      <c r="S60" s="203">
        <v>-42.646999999999998</v>
      </c>
      <c r="T60" s="203">
        <v>1.1139999999999972</v>
      </c>
      <c r="U60" s="203">
        <v>35.289000000000001</v>
      </c>
      <c r="V60" s="203">
        <v>113.895</v>
      </c>
      <c r="W60" s="203"/>
      <c r="X60" s="203">
        <v>-120.773</v>
      </c>
      <c r="Y60" s="203">
        <v>41.98299999999999</v>
      </c>
      <c r="Z60" s="203">
        <v>-63.991</v>
      </c>
      <c r="AA60" s="203">
        <v>41.77000000000001</v>
      </c>
      <c r="AB60" s="203"/>
      <c r="AC60" s="203">
        <v>-55.731999999999999</v>
      </c>
      <c r="AD60" s="203">
        <v>55.293999999999997</v>
      </c>
      <c r="AE60" s="203">
        <v>-47.292000000000002</v>
      </c>
      <c r="AF60" s="203">
        <v>68.224999999999994</v>
      </c>
      <c r="AG60" s="265"/>
      <c r="AH60" s="203">
        <v>-35.052999999999997</v>
      </c>
      <c r="AI60" s="203">
        <v>61.667000000000002</v>
      </c>
      <c r="AJ60" s="203">
        <v>-58.779000000000003</v>
      </c>
      <c r="AK60" s="203">
        <v>74.591999999999999</v>
      </c>
      <c r="AL60" s="203"/>
      <c r="AM60" s="203">
        <v>-51.646999999999998</v>
      </c>
      <c r="AN60" s="203">
        <v>26.308999999999997</v>
      </c>
      <c r="AO60" s="203">
        <v>3.9260000000000002</v>
      </c>
      <c r="AP60" s="203">
        <v>11.373999999999999</v>
      </c>
      <c r="AQ60" s="203"/>
      <c r="AR60" s="203">
        <v>-43.923000000000002</v>
      </c>
      <c r="AS60" s="203">
        <v>38.253</v>
      </c>
      <c r="AT60" s="203">
        <v>-26.536999999999999</v>
      </c>
      <c r="AU60" s="203">
        <v>66.381</v>
      </c>
      <c r="AV60" s="265"/>
      <c r="AW60" s="203">
        <v>-61.646999999999998</v>
      </c>
      <c r="AX60" s="203">
        <v>33.826999999999998</v>
      </c>
      <c r="AY60" s="203">
        <v>-35.832000000000001</v>
      </c>
      <c r="AZ60" s="203">
        <v>103.176</v>
      </c>
      <c r="BA60" s="203"/>
      <c r="BB60" s="203">
        <v>-77.808000000000007</v>
      </c>
      <c r="BC60" s="203">
        <v>72.963999999999999</v>
      </c>
      <c r="BD60" s="203">
        <v>46.988</v>
      </c>
      <c r="BE60" s="203">
        <v>100.82899999999999</v>
      </c>
      <c r="BF60" s="265"/>
      <c r="BG60" s="203">
        <v>-85.120999999999995</v>
      </c>
      <c r="BH60" s="203">
        <v>156.357</v>
      </c>
      <c r="BI60" s="203">
        <v>-180.25299999999999</v>
      </c>
      <c r="BJ60" s="203">
        <v>258.39599999999996</v>
      </c>
      <c r="BK60" s="203"/>
      <c r="BL60" s="203">
        <v>-75.247</v>
      </c>
      <c r="BM60" s="203">
        <v>201.815</v>
      </c>
      <c r="BN60" s="203">
        <v>209.39099999999999</v>
      </c>
      <c r="BO60" s="203">
        <v>192.583</v>
      </c>
      <c r="BP60" s="203">
        <v>224.53100000000001</v>
      </c>
      <c r="BQ60" s="203"/>
      <c r="BR60" s="203">
        <v>-58.749000000000002</v>
      </c>
      <c r="BS60" s="203">
        <v>-120.89700000000001</v>
      </c>
      <c r="BT60" s="203">
        <v>50.158000000000001</v>
      </c>
      <c r="BU60" s="203">
        <v>433.85199999999998</v>
      </c>
      <c r="BV60" s="265"/>
      <c r="BW60" s="203">
        <v>-193.24100000000001</v>
      </c>
      <c r="BX60" s="203">
        <v>12.404999999999999</v>
      </c>
      <c r="BY60" s="203">
        <v>43.338000000000001</v>
      </c>
      <c r="BZ60" s="203">
        <v>409.91399999999999</v>
      </c>
      <c r="CA60" s="203"/>
      <c r="CB60" s="203">
        <v>235.654</v>
      </c>
      <c r="CC60" s="203">
        <v>208.92500000000001</v>
      </c>
      <c r="CD60" s="203">
        <v>228.33500000000001</v>
      </c>
      <c r="CE60" s="203">
        <v>-744.98199999999997</v>
      </c>
      <c r="CF60" s="203"/>
      <c r="CG60" s="203">
        <v>-26.055</v>
      </c>
      <c r="CH60" s="203">
        <v>351.065</v>
      </c>
      <c r="CI60" s="203">
        <v>68.924999999999997</v>
      </c>
      <c r="CJ60" s="203">
        <v>-353.209</v>
      </c>
      <c r="CK60" s="265"/>
      <c r="CL60" s="203">
        <v>-26.055</v>
      </c>
      <c r="CM60" s="203">
        <v>351.06500000000005</v>
      </c>
      <c r="CN60" s="203">
        <v>68.925000000000011</v>
      </c>
      <c r="CO60" s="203">
        <v>-353.209</v>
      </c>
      <c r="CP60" s="265"/>
      <c r="CQ60" s="203">
        <v>-26.055</v>
      </c>
      <c r="CR60" s="203">
        <v>351.06500000000005</v>
      </c>
      <c r="CS60" s="203">
        <v>68.925000000000011</v>
      </c>
      <c r="CT60" s="203">
        <v>-353.209</v>
      </c>
      <c r="CU60" s="265"/>
      <c r="CV60" s="203">
        <v>-183.81399999999999</v>
      </c>
      <c r="CW60" s="203">
        <v>-510.41300000000001</v>
      </c>
      <c r="CX60" s="203">
        <v>-78.834000000000003</v>
      </c>
      <c r="CY60" s="203">
        <v>-153.452</v>
      </c>
      <c r="CZ60" s="265"/>
      <c r="DA60" s="203">
        <v>-183.81399999999999</v>
      </c>
      <c r="DB60" s="203">
        <v>-510.3</v>
      </c>
      <c r="DC60" s="203">
        <v>-78.800000000000296</v>
      </c>
      <c r="DD60" s="203">
        <v>-153.59999999999991</v>
      </c>
      <c r="DE60" s="265"/>
      <c r="DF60" s="184">
        <v>273.89999999999998</v>
      </c>
      <c r="DG60" s="184">
        <v>33.4</v>
      </c>
      <c r="DH60" s="184">
        <v>135.30000000000018</v>
      </c>
      <c r="DI60" s="184">
        <v>167.4</v>
      </c>
      <c r="DJ60" s="237"/>
      <c r="DK60" s="184">
        <v>-370</v>
      </c>
      <c r="DL60" s="184">
        <v>701</v>
      </c>
      <c r="DM60" s="184">
        <v>-263</v>
      </c>
      <c r="DN60" s="184">
        <v>-294</v>
      </c>
      <c r="DO60" s="237"/>
      <c r="DP60" s="184">
        <v>-199</v>
      </c>
      <c r="DQ60" s="184">
        <v>-31</v>
      </c>
      <c r="DR60" s="184">
        <v>76</v>
      </c>
      <c r="DS60" s="184"/>
      <c r="DT60" s="228"/>
    </row>
    <row r="61" spans="2:124" ht="15" customHeight="1" x14ac:dyDescent="0.3">
      <c r="C61" s="28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4"/>
      <c r="AT61" s="194"/>
      <c r="AU61" s="194"/>
      <c r="AV61" s="194"/>
      <c r="AW61" s="194"/>
      <c r="AX61" s="194"/>
      <c r="AY61" s="194"/>
      <c r="AZ61" s="194"/>
      <c r="BA61" s="194"/>
      <c r="BB61" s="194"/>
      <c r="BC61" s="194"/>
      <c r="BD61" s="194"/>
      <c r="BE61" s="194"/>
      <c r="BF61" s="194"/>
      <c r="BG61" s="194"/>
      <c r="BH61" s="194"/>
      <c r="BI61" s="194"/>
      <c r="BJ61" s="194"/>
      <c r="BK61" s="194"/>
      <c r="BL61" s="194"/>
      <c r="BM61" s="194"/>
      <c r="BN61" s="194"/>
      <c r="BO61" s="194"/>
      <c r="BP61" s="194"/>
      <c r="BQ61" s="264"/>
      <c r="BR61" s="194"/>
      <c r="BS61" s="194"/>
      <c r="BT61" s="194"/>
      <c r="BU61" s="194"/>
      <c r="BV61" s="264"/>
      <c r="BW61" s="194"/>
      <c r="BX61" s="194"/>
      <c r="BY61" s="194"/>
      <c r="BZ61" s="194"/>
      <c r="CA61" s="194"/>
      <c r="CB61" s="194"/>
      <c r="CC61" s="194"/>
      <c r="CD61" s="194"/>
      <c r="CE61" s="194"/>
      <c r="CF61" s="194"/>
      <c r="CG61" s="194"/>
      <c r="CH61" s="194"/>
      <c r="CI61" s="194"/>
      <c r="CJ61" s="194"/>
      <c r="CK61" s="264"/>
      <c r="CL61" s="194"/>
      <c r="CM61" s="194"/>
      <c r="CN61" s="194"/>
      <c r="CO61" s="194"/>
      <c r="CP61" s="264"/>
      <c r="CQ61" s="194"/>
      <c r="CR61" s="194"/>
      <c r="CS61" s="194"/>
      <c r="CT61" s="194"/>
      <c r="CU61" s="264"/>
      <c r="CV61" s="194"/>
      <c r="CW61" s="194"/>
      <c r="CX61" s="194"/>
      <c r="CY61" s="194"/>
      <c r="CZ61" s="264"/>
      <c r="DA61" s="194"/>
      <c r="DB61" s="194"/>
      <c r="DC61" s="194"/>
      <c r="DD61" s="194"/>
      <c r="DE61" s="264"/>
      <c r="DF61" s="188"/>
      <c r="DG61" s="188"/>
      <c r="DH61" s="188"/>
      <c r="DI61" s="188"/>
      <c r="DJ61" s="212"/>
      <c r="DK61" s="188"/>
      <c r="DL61" s="188"/>
      <c r="DM61" s="188"/>
      <c r="DN61" s="188"/>
      <c r="DO61" s="212"/>
      <c r="DP61" s="188"/>
      <c r="DQ61" s="188"/>
      <c r="DR61" s="188"/>
      <c r="DS61" s="188"/>
    </row>
    <row r="62" spans="2:124" ht="15" customHeight="1" x14ac:dyDescent="0.3">
      <c r="C62" s="106" t="s">
        <v>181</v>
      </c>
      <c r="D62" s="267"/>
      <c r="E62" s="267"/>
      <c r="F62" s="267"/>
      <c r="G62" s="267"/>
      <c r="H62" s="268"/>
      <c r="I62" s="267"/>
      <c r="J62" s="267"/>
      <c r="K62" s="267"/>
      <c r="L62" s="267"/>
      <c r="M62" s="268"/>
      <c r="N62" s="267"/>
      <c r="O62" s="267"/>
      <c r="P62" s="267"/>
      <c r="Q62" s="267"/>
      <c r="R62" s="269"/>
      <c r="S62" s="267"/>
      <c r="T62" s="267"/>
      <c r="U62" s="267"/>
      <c r="V62" s="267"/>
      <c r="W62" s="269"/>
      <c r="X62" s="267"/>
      <c r="Y62" s="267"/>
      <c r="Z62" s="267"/>
      <c r="AA62" s="267"/>
      <c r="AB62" s="269"/>
      <c r="AC62" s="267"/>
      <c r="AD62" s="267"/>
      <c r="AE62" s="267"/>
      <c r="AF62" s="267"/>
      <c r="AG62" s="269"/>
      <c r="AH62" s="267"/>
      <c r="AI62" s="267"/>
      <c r="AJ62" s="267"/>
      <c r="AK62" s="267"/>
      <c r="AL62" s="269"/>
      <c r="AM62" s="267"/>
      <c r="AN62" s="267"/>
      <c r="AO62" s="267"/>
      <c r="AP62" s="267"/>
      <c r="AQ62" s="269"/>
      <c r="AR62" s="267"/>
      <c r="AS62" s="267"/>
      <c r="AT62" s="267"/>
      <c r="AU62" s="267"/>
      <c r="AV62" s="269"/>
      <c r="AW62" s="267"/>
      <c r="AX62" s="267"/>
      <c r="AY62" s="267"/>
      <c r="AZ62" s="267"/>
      <c r="BA62" s="269"/>
      <c r="BB62" s="267"/>
      <c r="BC62" s="267"/>
      <c r="BD62" s="267"/>
      <c r="BE62" s="267"/>
      <c r="BF62" s="269"/>
      <c r="BG62" s="267"/>
      <c r="BH62" s="267"/>
      <c r="BI62" s="267"/>
      <c r="BJ62" s="267"/>
      <c r="BK62" s="269"/>
      <c r="BL62" s="267"/>
      <c r="BM62" s="267"/>
      <c r="BN62" s="267"/>
      <c r="BO62" s="267"/>
      <c r="BP62" s="267"/>
      <c r="BQ62" s="269"/>
      <c r="BR62" s="267"/>
      <c r="BS62" s="267"/>
      <c r="BT62" s="267"/>
      <c r="BU62" s="267"/>
      <c r="BV62" s="270"/>
      <c r="BW62" s="267"/>
      <c r="BX62" s="267"/>
      <c r="BY62" s="267"/>
      <c r="BZ62" s="267"/>
      <c r="CA62" s="270"/>
      <c r="CB62" s="267"/>
      <c r="CC62" s="267"/>
      <c r="CD62" s="267"/>
      <c r="CE62" s="267"/>
      <c r="CF62" s="270"/>
      <c r="CG62" s="267"/>
      <c r="CH62" s="267"/>
      <c r="CI62" s="267"/>
      <c r="CJ62" s="267"/>
      <c r="CK62" s="264"/>
      <c r="CL62" s="272" t="s">
        <v>333</v>
      </c>
      <c r="CM62" s="272"/>
      <c r="CN62" s="272"/>
      <c r="CO62" s="272"/>
      <c r="CP62" s="264"/>
      <c r="CQ62" s="272" t="s">
        <v>355</v>
      </c>
      <c r="CR62" s="272"/>
      <c r="CS62" s="272"/>
      <c r="CT62" s="272"/>
      <c r="CU62" s="264"/>
      <c r="CV62" s="267"/>
      <c r="CW62" s="267"/>
      <c r="CX62" s="267"/>
      <c r="CY62" s="267"/>
      <c r="CZ62" s="264"/>
      <c r="DA62" s="272" t="s">
        <v>355</v>
      </c>
      <c r="DB62" s="272"/>
      <c r="DC62" s="272"/>
      <c r="DD62" s="272"/>
      <c r="DE62" s="264"/>
      <c r="DF62" s="267"/>
      <c r="DG62" s="267"/>
      <c r="DH62" s="267"/>
      <c r="DI62" s="267"/>
      <c r="DJ62" s="264"/>
      <c r="DK62" s="267"/>
      <c r="DL62" s="267"/>
      <c r="DM62" s="267"/>
      <c r="DN62" s="267"/>
      <c r="DO62" s="264"/>
      <c r="DP62" s="267"/>
      <c r="DQ62" s="267"/>
      <c r="DR62" s="267"/>
      <c r="DS62" s="84"/>
    </row>
    <row r="63" spans="2:124" ht="15" customHeight="1" x14ac:dyDescent="0.3">
      <c r="B63" s="114" t="s">
        <v>320</v>
      </c>
      <c r="C63" s="131" t="s">
        <v>233</v>
      </c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4"/>
      <c r="AT63" s="194"/>
      <c r="AU63" s="194"/>
      <c r="AV63" s="194"/>
      <c r="AW63" s="194"/>
      <c r="AX63" s="194"/>
      <c r="AY63" s="194"/>
      <c r="AZ63" s="194"/>
      <c r="BA63" s="194"/>
      <c r="BB63" s="194"/>
      <c r="BC63" s="194"/>
      <c r="BD63" s="194"/>
      <c r="BE63" s="194"/>
      <c r="BF63" s="194"/>
      <c r="BG63" s="194"/>
      <c r="BH63" s="194"/>
      <c r="BI63" s="194"/>
      <c r="BJ63" s="194"/>
      <c r="BK63" s="194"/>
      <c r="BL63" s="194"/>
      <c r="BM63" s="194"/>
      <c r="BN63" s="194"/>
      <c r="BO63" s="194"/>
      <c r="BP63" s="194"/>
      <c r="BQ63" s="264"/>
      <c r="BR63" s="194"/>
      <c r="BS63" s="194"/>
      <c r="BT63" s="194"/>
      <c r="BU63" s="194"/>
      <c r="BV63" s="264"/>
      <c r="BW63" s="194"/>
      <c r="BX63" s="194"/>
      <c r="BY63" s="194"/>
      <c r="BZ63" s="194"/>
      <c r="CA63" s="194"/>
      <c r="CB63" s="194"/>
      <c r="CC63" s="194"/>
      <c r="CD63" s="194"/>
      <c r="CE63" s="194"/>
      <c r="CF63" s="194"/>
      <c r="CG63" s="194"/>
      <c r="CH63" s="194"/>
      <c r="CI63" s="194"/>
      <c r="CJ63" s="194"/>
      <c r="CK63" s="264"/>
      <c r="CL63" s="194"/>
      <c r="CM63" s="194"/>
      <c r="CN63" s="194"/>
      <c r="CO63" s="194"/>
      <c r="CP63" s="264"/>
      <c r="CQ63" s="194"/>
      <c r="CR63" s="194"/>
      <c r="CS63" s="194"/>
      <c r="CT63" s="194"/>
      <c r="CU63" s="264"/>
      <c r="CV63" s="194"/>
      <c r="CW63" s="194"/>
      <c r="CX63" s="194"/>
      <c r="CY63" s="194"/>
      <c r="CZ63" s="264"/>
      <c r="DA63" s="194"/>
      <c r="DB63" s="194"/>
      <c r="DC63" s="194"/>
      <c r="DD63" s="194"/>
      <c r="DE63" s="264"/>
      <c r="DF63" s="194"/>
      <c r="DG63" s="194"/>
      <c r="DH63" s="194"/>
      <c r="DI63" s="194"/>
      <c r="DJ63" s="264"/>
      <c r="DK63" s="194"/>
      <c r="DL63" s="194"/>
      <c r="DM63" s="194"/>
      <c r="DN63" s="194"/>
      <c r="DO63" s="264"/>
      <c r="DP63" s="194"/>
      <c r="DQ63" s="194"/>
      <c r="DR63" s="194"/>
    </row>
    <row r="64" spans="2:124" ht="15" customHeight="1" outlineLevel="1" x14ac:dyDescent="0.3">
      <c r="B64" s="114" t="s">
        <v>320</v>
      </c>
      <c r="C64" s="132" t="s">
        <v>234</v>
      </c>
      <c r="D64" s="194">
        <v>-14.058999999999999</v>
      </c>
      <c r="E64" s="194">
        <v>-8.7710000000000008</v>
      </c>
      <c r="F64" s="194">
        <v>-3.7719999999999998</v>
      </c>
      <c r="G64" s="194">
        <v>48.305</v>
      </c>
      <c r="H64" s="194"/>
      <c r="I64" s="194">
        <v>14.102</v>
      </c>
      <c r="J64" s="194">
        <v>61.302999999999997</v>
      </c>
      <c r="K64" s="194">
        <v>101.36799999999999</v>
      </c>
      <c r="L64" s="194">
        <v>165.83199999999999</v>
      </c>
      <c r="M64" s="194"/>
      <c r="N64" s="194">
        <v>22.402999999999999</v>
      </c>
      <c r="O64" s="194">
        <v>63.716000000000001</v>
      </c>
      <c r="P64" s="194">
        <v>114.88200000000001</v>
      </c>
      <c r="Q64" s="194">
        <v>213.22499999999999</v>
      </c>
      <c r="R64" s="194"/>
      <c r="S64" s="194">
        <v>-3.911</v>
      </c>
      <c r="T64" s="194">
        <v>31.501999999999999</v>
      </c>
      <c r="U64" s="194">
        <v>35.061</v>
      </c>
      <c r="V64" s="194">
        <v>139.16399999999999</v>
      </c>
      <c r="W64" s="194"/>
      <c r="X64" s="194">
        <v>-0.877</v>
      </c>
      <c r="Y64" s="194">
        <v>49.661999999999999</v>
      </c>
      <c r="Z64" s="194">
        <v>69.516000000000005</v>
      </c>
      <c r="AA64" s="194">
        <v>180.81800000000001</v>
      </c>
      <c r="AB64" s="194"/>
      <c r="AC64" s="194">
        <v>19.065000000000001</v>
      </c>
      <c r="AD64" s="194">
        <v>99.102999999999994</v>
      </c>
      <c r="AE64" s="194">
        <v>174.38</v>
      </c>
      <c r="AF64" s="194">
        <v>331.02300000000002</v>
      </c>
      <c r="AG64" s="194"/>
      <c r="AH64" s="194">
        <v>39.877000000000002</v>
      </c>
      <c r="AI64" s="194">
        <v>135.14500000000001</v>
      </c>
      <c r="AJ64" s="194">
        <v>246.90700000000001</v>
      </c>
      <c r="AK64" s="194">
        <v>424.13600000000002</v>
      </c>
      <c r="AL64" s="194"/>
      <c r="AM64" s="194">
        <v>25.948</v>
      </c>
      <c r="AN64" s="194">
        <v>169.499</v>
      </c>
      <c r="AO64" s="194">
        <v>303.02600000000001</v>
      </c>
      <c r="AP64" s="194">
        <v>523.87099999999998</v>
      </c>
      <c r="AQ64" s="194"/>
      <c r="AR64" s="194">
        <v>-12.423</v>
      </c>
      <c r="AS64" s="194">
        <v>191.119</v>
      </c>
      <c r="AT64" s="194">
        <v>286.24200000000002</v>
      </c>
      <c r="AU64" s="194">
        <v>459.89499999999998</v>
      </c>
      <c r="AV64" s="194"/>
      <c r="AW64" s="194">
        <v>-29.713999999999999</v>
      </c>
      <c r="AX64" s="194">
        <v>128.56</v>
      </c>
      <c r="AY64" s="194">
        <v>221.01599999999999</v>
      </c>
      <c r="AZ64" s="194">
        <v>414.36799999999999</v>
      </c>
      <c r="BA64" s="194"/>
      <c r="BB64" s="194">
        <v>-68.944000000000003</v>
      </c>
      <c r="BC64" s="194">
        <v>19.943000000000001</v>
      </c>
      <c r="BD64" s="194">
        <v>16.696999999999999</v>
      </c>
      <c r="BE64" s="194">
        <v>194.078</v>
      </c>
      <c r="BF64" s="194"/>
      <c r="BG64" s="194">
        <v>-111.497</v>
      </c>
      <c r="BH64" s="194">
        <v>97.474999999999994</v>
      </c>
      <c r="BI64" s="194">
        <v>211.81</v>
      </c>
      <c r="BJ64" s="194">
        <v>563.67100000000005</v>
      </c>
      <c r="BK64" s="194"/>
      <c r="BL64" s="194">
        <v>-103.187</v>
      </c>
      <c r="BM64" s="194">
        <v>193.09299999999999</v>
      </c>
      <c r="BN64" s="194">
        <v>303.09399999999999</v>
      </c>
      <c r="BO64" s="194">
        <v>723.68</v>
      </c>
      <c r="BP64" s="194">
        <v>656.81299999999999</v>
      </c>
      <c r="BQ64" s="264"/>
      <c r="BR64" s="194">
        <v>-116.85299999999999</v>
      </c>
      <c r="BS64" s="194">
        <v>224.92099999999999</v>
      </c>
      <c r="BT64" s="194">
        <v>268.36399999999998</v>
      </c>
      <c r="BU64" s="194">
        <v>665.19</v>
      </c>
      <c r="BV64" s="264"/>
      <c r="BW64" s="194">
        <v>36.713000000000001</v>
      </c>
      <c r="BX64" s="194">
        <v>182.792</v>
      </c>
      <c r="BY64" s="194">
        <v>476.73099999999999</v>
      </c>
      <c r="BZ64" s="194">
        <v>737.11599999999999</v>
      </c>
      <c r="CA64" s="194"/>
      <c r="CB64" s="194">
        <v>-419.03699999999998</v>
      </c>
      <c r="CC64" s="194">
        <v>-353.02499999999998</v>
      </c>
      <c r="CD64" s="194">
        <v>-112.523</v>
      </c>
      <c r="CE64" s="194">
        <v>-116.514</v>
      </c>
      <c r="CF64" s="194"/>
      <c r="CG64" s="194">
        <v>49.106000000000002</v>
      </c>
      <c r="CH64" s="194">
        <v>618.15</v>
      </c>
      <c r="CI64" s="194">
        <v>1397.482</v>
      </c>
      <c r="CJ64" s="194">
        <v>1232.01</v>
      </c>
      <c r="CK64" s="264"/>
      <c r="CL64" s="194">
        <v>-91.191000000000003</v>
      </c>
      <c r="CM64" s="194">
        <v>307.851</v>
      </c>
      <c r="CN64" s="194">
        <v>907.46500000000003</v>
      </c>
      <c r="CO64" s="194">
        <v>937.77300000000002</v>
      </c>
      <c r="CP64" s="264"/>
      <c r="CQ64" s="194">
        <v>-91.191000000000003</v>
      </c>
      <c r="CR64" s="194">
        <v>307.851</v>
      </c>
      <c r="CS64" s="194">
        <v>907.46500000000003</v>
      </c>
      <c r="CT64" s="194">
        <v>1213.046</v>
      </c>
      <c r="CU64" s="264"/>
      <c r="CV64" s="194">
        <v>74.650999999999996</v>
      </c>
      <c r="CW64" s="194">
        <v>672.77199999999993</v>
      </c>
      <c r="CX64" s="194">
        <v>1131.2249999999999</v>
      </c>
      <c r="CY64" s="194">
        <v>1362.7579999999998</v>
      </c>
      <c r="CZ64" s="264"/>
      <c r="DA64" s="194">
        <v>74.650999999999996</v>
      </c>
      <c r="DB64" s="194">
        <v>397.5</v>
      </c>
      <c r="DC64" s="194">
        <v>856.00000000000057</v>
      </c>
      <c r="DD64" s="194">
        <v>1087.4999999999993</v>
      </c>
      <c r="DE64" s="264"/>
      <c r="DF64" s="194">
        <v>145.19999999999999</v>
      </c>
      <c r="DG64" s="194">
        <v>711.40000000000009</v>
      </c>
      <c r="DH64" s="194">
        <v>1429.4999999999993</v>
      </c>
      <c r="DI64" s="194">
        <v>2047.200000000001</v>
      </c>
      <c r="DJ64" s="264"/>
      <c r="DK64" s="188">
        <v>382</v>
      </c>
      <c r="DL64" s="188">
        <v>932</v>
      </c>
      <c r="DM64" s="188">
        <v>1656</v>
      </c>
      <c r="DN64" s="188">
        <v>2251</v>
      </c>
      <c r="DO64" s="212"/>
      <c r="DP64" s="188">
        <v>439</v>
      </c>
      <c r="DQ64" s="188">
        <v>953</v>
      </c>
      <c r="DR64" s="188">
        <v>1208</v>
      </c>
      <c r="DS64" s="51"/>
    </row>
    <row r="65" spans="2:124" ht="15" customHeight="1" outlineLevel="1" x14ac:dyDescent="0.3">
      <c r="B65" s="114" t="s">
        <v>320</v>
      </c>
      <c r="C65" s="132" t="s">
        <v>235</v>
      </c>
      <c r="D65" s="194">
        <v>13.73</v>
      </c>
      <c r="E65" s="194">
        <v>24.623999999999999</v>
      </c>
      <c r="F65" s="194">
        <v>29.332000000000001</v>
      </c>
      <c r="G65" s="194">
        <v>27.713000000000001</v>
      </c>
      <c r="H65" s="194"/>
      <c r="I65" s="194">
        <v>-7.72</v>
      </c>
      <c r="J65" s="194">
        <v>-4.34</v>
      </c>
      <c r="K65" s="194">
        <v>-8.8230000000000004</v>
      </c>
      <c r="L65" s="194">
        <v>7.1390000000000002</v>
      </c>
      <c r="M65" s="194"/>
      <c r="N65" s="194">
        <v>-30.696000000000002</v>
      </c>
      <c r="O65" s="194">
        <v>-22.387</v>
      </c>
      <c r="P65" s="194">
        <v>-66.525999999999996</v>
      </c>
      <c r="Q65" s="194">
        <v>-17.792000000000002</v>
      </c>
      <c r="R65" s="194"/>
      <c r="S65" s="194">
        <v>-90.5</v>
      </c>
      <c r="T65" s="194">
        <v>4.1029999999999998</v>
      </c>
      <c r="U65" s="194">
        <v>107.581</v>
      </c>
      <c r="V65" s="194">
        <v>178.935</v>
      </c>
      <c r="W65" s="194"/>
      <c r="X65" s="194">
        <v>-8.1389999999999993</v>
      </c>
      <c r="Y65" s="194">
        <v>-1</v>
      </c>
      <c r="Z65" s="194">
        <v>-26.513000000000002</v>
      </c>
      <c r="AA65" s="194">
        <v>16.643999999999998</v>
      </c>
      <c r="AB65" s="194"/>
      <c r="AC65" s="194">
        <v>-79.036000000000001</v>
      </c>
      <c r="AD65" s="194">
        <v>-27.393000000000001</v>
      </c>
      <c r="AE65" s="194">
        <v>-153.65899999999999</v>
      </c>
      <c r="AF65" s="194">
        <v>-76.983999999999995</v>
      </c>
      <c r="AG65" s="194"/>
      <c r="AH65" s="194">
        <v>-52.866999999999997</v>
      </c>
      <c r="AI65" s="194">
        <v>44.378999999999998</v>
      </c>
      <c r="AJ65" s="194">
        <v>-58.478000000000002</v>
      </c>
      <c r="AK65" s="194">
        <v>57.17</v>
      </c>
      <c r="AL65" s="194"/>
      <c r="AM65" s="194">
        <v>-118.032</v>
      </c>
      <c r="AN65" s="194">
        <v>-104.589</v>
      </c>
      <c r="AO65" s="194">
        <v>-111.264</v>
      </c>
      <c r="AP65" s="194">
        <v>-15.105</v>
      </c>
      <c r="AQ65" s="194"/>
      <c r="AR65" s="194">
        <v>-74.381</v>
      </c>
      <c r="AS65" s="194">
        <v>-40.914000000000001</v>
      </c>
      <c r="AT65" s="194">
        <v>-84.213999999999999</v>
      </c>
      <c r="AU65" s="194">
        <v>33.000999999999998</v>
      </c>
      <c r="AV65" s="194"/>
      <c r="AW65" s="194">
        <v>-173.32</v>
      </c>
      <c r="AX65" s="194">
        <v>-100.39</v>
      </c>
      <c r="AY65" s="194">
        <v>-232.25700000000001</v>
      </c>
      <c r="AZ65" s="194">
        <v>-160.47999999999999</v>
      </c>
      <c r="BA65" s="194"/>
      <c r="BB65" s="194">
        <v>-133.30000000000001</v>
      </c>
      <c r="BC65" s="194">
        <v>57.429000000000002</v>
      </c>
      <c r="BD65" s="194">
        <v>162.083</v>
      </c>
      <c r="BE65" s="194">
        <v>524.09799999999996</v>
      </c>
      <c r="BF65" s="194"/>
      <c r="BG65" s="194">
        <v>18.058</v>
      </c>
      <c r="BH65" s="194">
        <v>251.441</v>
      </c>
      <c r="BI65" s="194">
        <v>266.44600000000003</v>
      </c>
      <c r="BJ65" s="194">
        <v>329.51400000000001</v>
      </c>
      <c r="BK65" s="194"/>
      <c r="BL65" s="194">
        <v>154.14500000000001</v>
      </c>
      <c r="BM65" s="194">
        <v>278.15800000000002</v>
      </c>
      <c r="BN65" s="194">
        <v>597.97900000000004</v>
      </c>
      <c r="BO65" s="194">
        <v>488.33</v>
      </c>
      <c r="BP65" s="194">
        <v>943.21400000000006</v>
      </c>
      <c r="BQ65" s="264"/>
      <c r="BR65" s="194">
        <v>238.72200000000001</v>
      </c>
      <c r="BS65" s="194">
        <v>411.44299999999998</v>
      </c>
      <c r="BT65" s="194">
        <v>751.15099999999995</v>
      </c>
      <c r="BU65" s="194">
        <v>1183.1110000000001</v>
      </c>
      <c r="BV65" s="264"/>
      <c r="BW65" s="194">
        <v>-26.146999999999998</v>
      </c>
      <c r="BX65" s="194">
        <v>399.74099999999999</v>
      </c>
      <c r="BY65" s="194">
        <v>410.70600000000002</v>
      </c>
      <c r="BZ65" s="194">
        <v>835.43499999999995</v>
      </c>
      <c r="CA65" s="194"/>
      <c r="CB65" s="194">
        <v>136.06</v>
      </c>
      <c r="CC65" s="194">
        <v>825.80899999999997</v>
      </c>
      <c r="CD65" s="194">
        <v>1270.5239999999999</v>
      </c>
      <c r="CE65" s="194">
        <v>1191.047</v>
      </c>
      <c r="CF65" s="194"/>
      <c r="CG65" s="194">
        <v>355.14800000000002</v>
      </c>
      <c r="CH65" s="194">
        <v>1164.627</v>
      </c>
      <c r="CI65" s="194">
        <v>1258.4739999999999</v>
      </c>
      <c r="CJ65" s="194">
        <v>1771.7380000000001</v>
      </c>
      <c r="CK65" s="264"/>
      <c r="CL65" s="194">
        <v>463.935</v>
      </c>
      <c r="CM65" s="194">
        <v>981.21</v>
      </c>
      <c r="CN65" s="194">
        <v>1269.42</v>
      </c>
      <c r="CO65" s="194">
        <v>1276.693</v>
      </c>
      <c r="CP65" s="264"/>
      <c r="CQ65" s="194">
        <v>463.935</v>
      </c>
      <c r="CR65" s="194">
        <v>981.21</v>
      </c>
      <c r="CS65" s="194">
        <v>1269.42</v>
      </c>
      <c r="CT65" s="194">
        <v>1001.4200000000001</v>
      </c>
      <c r="CU65" s="264"/>
      <c r="CV65" s="194">
        <v>-364.42899999999997</v>
      </c>
      <c r="CW65" s="194">
        <v>-1195.4560000000001</v>
      </c>
      <c r="CX65" s="194">
        <v>-981.82700000000011</v>
      </c>
      <c r="CY65" s="194">
        <v>-740.39400000000012</v>
      </c>
      <c r="CZ65" s="264"/>
      <c r="DA65" s="194">
        <v>-364.42899999999997</v>
      </c>
      <c r="DB65" s="194">
        <v>-920.2</v>
      </c>
      <c r="DC65" s="194">
        <v>-706.60000000000036</v>
      </c>
      <c r="DD65" s="194">
        <v>-465.19999999999914</v>
      </c>
      <c r="DE65" s="264"/>
      <c r="DF65" s="194">
        <v>999.5</v>
      </c>
      <c r="DG65" s="194">
        <v>1414.2</v>
      </c>
      <c r="DH65" s="194">
        <v>1793.8</v>
      </c>
      <c r="DI65" s="194">
        <v>2296.1000000000004</v>
      </c>
      <c r="DJ65" s="264"/>
      <c r="DK65" s="188">
        <v>447</v>
      </c>
      <c r="DL65" s="188">
        <v>1242</v>
      </c>
      <c r="DM65" s="188">
        <v>1465</v>
      </c>
      <c r="DN65" s="188">
        <v>1770</v>
      </c>
      <c r="DO65" s="212"/>
      <c r="DP65" s="188">
        <v>-103</v>
      </c>
      <c r="DQ65" s="188">
        <v>154</v>
      </c>
      <c r="DR65" s="188">
        <v>2013</v>
      </c>
      <c r="DS65" s="51"/>
    </row>
    <row r="66" spans="2:124" ht="15" customHeight="1" outlineLevel="1" x14ac:dyDescent="0.3">
      <c r="B66" s="114" t="s">
        <v>320</v>
      </c>
      <c r="C66" s="134" t="s">
        <v>236</v>
      </c>
      <c r="D66" s="194">
        <v>9.5259999999999998</v>
      </c>
      <c r="E66" s="194">
        <v>19.701000000000001</v>
      </c>
      <c r="F66" s="194">
        <v>30.78</v>
      </c>
      <c r="G66" s="194">
        <v>41.466000000000001</v>
      </c>
      <c r="H66" s="194"/>
      <c r="I66" s="194">
        <v>11.462</v>
      </c>
      <c r="J66" s="194">
        <v>23.934000000000001</v>
      </c>
      <c r="K66" s="194">
        <v>36.503</v>
      </c>
      <c r="L66" s="194">
        <v>49.746000000000002</v>
      </c>
      <c r="M66" s="194"/>
      <c r="N66" s="194">
        <v>14.045</v>
      </c>
      <c r="O66" s="194">
        <v>28.81</v>
      </c>
      <c r="P66" s="194">
        <v>44.792000000000002</v>
      </c>
      <c r="Q66" s="194">
        <v>66.36</v>
      </c>
      <c r="R66" s="194"/>
      <c r="S66" s="194">
        <v>24.073</v>
      </c>
      <c r="T66" s="194">
        <v>49.473999999999997</v>
      </c>
      <c r="U66" s="194">
        <v>72.561999999999998</v>
      </c>
      <c r="V66" s="194">
        <v>96.131</v>
      </c>
      <c r="W66" s="194"/>
      <c r="X66" s="194">
        <v>23.077999999999999</v>
      </c>
      <c r="Y66" s="194">
        <v>47.030999999999999</v>
      </c>
      <c r="Z66" s="194">
        <v>70.393000000000001</v>
      </c>
      <c r="AA66" s="194">
        <v>96.094999999999999</v>
      </c>
      <c r="AB66" s="194"/>
      <c r="AC66" s="194">
        <v>23.539000000000001</v>
      </c>
      <c r="AD66" s="194">
        <v>47.442999999999998</v>
      </c>
      <c r="AE66" s="194">
        <v>70.313000000000002</v>
      </c>
      <c r="AF66" s="194">
        <v>95.438999999999993</v>
      </c>
      <c r="AG66" s="194"/>
      <c r="AH66" s="194">
        <v>25.003</v>
      </c>
      <c r="AI66" s="194">
        <v>51.176000000000002</v>
      </c>
      <c r="AJ66" s="194">
        <v>79.268000000000001</v>
      </c>
      <c r="AK66" s="194">
        <v>108.997</v>
      </c>
      <c r="AL66" s="194"/>
      <c r="AM66" s="194">
        <v>32.844999999999999</v>
      </c>
      <c r="AN66" s="194">
        <v>69.05</v>
      </c>
      <c r="AO66" s="194">
        <v>106.755</v>
      </c>
      <c r="AP66" s="194">
        <v>148.18799999999999</v>
      </c>
      <c r="AQ66" s="194"/>
      <c r="AR66" s="194">
        <v>43.029000000000003</v>
      </c>
      <c r="AS66" s="194">
        <v>91.45</v>
      </c>
      <c r="AT66" s="194">
        <v>142.03</v>
      </c>
      <c r="AU66" s="194">
        <v>193.67</v>
      </c>
      <c r="AV66" s="194"/>
      <c r="AW66" s="194">
        <v>50.378999999999998</v>
      </c>
      <c r="AX66" s="194">
        <v>106.057</v>
      </c>
      <c r="AY66" s="194">
        <v>161.864</v>
      </c>
      <c r="AZ66" s="194">
        <v>223.55500000000001</v>
      </c>
      <c r="BA66" s="194"/>
      <c r="BB66" s="194">
        <v>62.942999999999998</v>
      </c>
      <c r="BC66" s="194">
        <v>129.21100000000001</v>
      </c>
      <c r="BD66" s="194">
        <v>197.279</v>
      </c>
      <c r="BE66" s="194">
        <v>267.38099999999997</v>
      </c>
      <c r="BF66" s="194"/>
      <c r="BG66" s="194">
        <v>73.784999999999997</v>
      </c>
      <c r="BH66" s="194">
        <v>147.43799999999999</v>
      </c>
      <c r="BI66" s="194">
        <v>219.89699999999999</v>
      </c>
      <c r="BJ66" s="194">
        <v>293.42899999999997</v>
      </c>
      <c r="BK66" s="194"/>
      <c r="BL66" s="194">
        <v>84.448999999999998</v>
      </c>
      <c r="BM66" s="194">
        <v>170.09800000000001</v>
      </c>
      <c r="BN66" s="194">
        <v>258.30200000000002</v>
      </c>
      <c r="BO66" s="194">
        <v>349.16300000000001</v>
      </c>
      <c r="BP66" s="194">
        <v>426.91699999999997</v>
      </c>
      <c r="BQ66" s="264"/>
      <c r="BR66" s="194">
        <v>232.376</v>
      </c>
      <c r="BS66" s="194">
        <v>474.75299999999999</v>
      </c>
      <c r="BT66" s="194">
        <v>730.20399999999995</v>
      </c>
      <c r="BU66" s="194">
        <v>1093.7840000000001</v>
      </c>
      <c r="BV66" s="264"/>
      <c r="BW66" s="194">
        <v>234.346</v>
      </c>
      <c r="BX66" s="194">
        <v>471.98500000000001</v>
      </c>
      <c r="BY66" s="194">
        <v>717.93700000000001</v>
      </c>
      <c r="BZ66" s="194">
        <v>1017.717</v>
      </c>
      <c r="CA66" s="194"/>
      <c r="CB66" s="194">
        <v>278.10599999999999</v>
      </c>
      <c r="CC66" s="194">
        <v>553.93100000000004</v>
      </c>
      <c r="CD66" s="194">
        <v>815.72400000000005</v>
      </c>
      <c r="CE66" s="194">
        <v>1073.0450000000001</v>
      </c>
      <c r="CF66" s="194"/>
      <c r="CG66" s="194">
        <v>257.16199999999998</v>
      </c>
      <c r="CH66" s="194">
        <v>525.90800000000002</v>
      </c>
      <c r="CI66" s="194">
        <v>820.92399999999998</v>
      </c>
      <c r="CJ66" s="194">
        <v>1147.6510000000001</v>
      </c>
      <c r="CK66" s="264"/>
      <c r="CL66" s="194">
        <v>216.035</v>
      </c>
      <c r="CM66" s="194">
        <v>439.84000000000003</v>
      </c>
      <c r="CN66" s="194">
        <v>681.26900000000001</v>
      </c>
      <c r="CO66" s="194">
        <v>943.42700000000002</v>
      </c>
      <c r="CP66" s="264"/>
      <c r="CQ66" s="194">
        <v>216.035</v>
      </c>
      <c r="CR66" s="194">
        <v>439.84000000000003</v>
      </c>
      <c r="CS66" s="194">
        <v>681.26900000000001</v>
      </c>
      <c r="CT66" s="194">
        <v>943.42700000000002</v>
      </c>
      <c r="CU66" s="264"/>
      <c r="CV66" s="194">
        <v>251.566</v>
      </c>
      <c r="CW66" s="194">
        <v>523.29600000000005</v>
      </c>
      <c r="CX66" s="194">
        <v>809.43600000000004</v>
      </c>
      <c r="CY66" s="194">
        <v>1129.191</v>
      </c>
      <c r="CZ66" s="264"/>
      <c r="DA66" s="194">
        <v>251.566</v>
      </c>
      <c r="DB66" s="194">
        <v>523.29999999999995</v>
      </c>
      <c r="DC66" s="194">
        <v>809.4</v>
      </c>
      <c r="DD66" s="194">
        <v>1129.2</v>
      </c>
      <c r="DE66" s="264"/>
      <c r="DF66" s="194">
        <v>320.2</v>
      </c>
      <c r="DG66" s="194">
        <v>656.7</v>
      </c>
      <c r="DH66" s="194">
        <v>1012.7</v>
      </c>
      <c r="DI66" s="194">
        <v>1382.5</v>
      </c>
      <c r="DJ66" s="264"/>
      <c r="DK66" s="188">
        <v>384</v>
      </c>
      <c r="DL66" s="188">
        <v>791</v>
      </c>
      <c r="DM66" s="188">
        <v>1217</v>
      </c>
      <c r="DN66" s="188">
        <v>1689</v>
      </c>
      <c r="DO66" s="212"/>
      <c r="DP66" s="188">
        <v>474</v>
      </c>
      <c r="DQ66" s="188">
        <v>979</v>
      </c>
      <c r="DR66" s="188">
        <v>1509</v>
      </c>
      <c r="DS66" s="51"/>
    </row>
    <row r="67" spans="2:124" ht="15" customHeight="1" outlineLevel="1" x14ac:dyDescent="0.3">
      <c r="B67" s="114" t="s">
        <v>320</v>
      </c>
      <c r="C67" s="134" t="s">
        <v>237</v>
      </c>
      <c r="D67" s="194">
        <v>1.9E-2</v>
      </c>
      <c r="E67" s="194">
        <v>-7.4999999999999997E-2</v>
      </c>
      <c r="F67" s="194">
        <v>0.31</v>
      </c>
      <c r="G67" s="194">
        <v>1.5489999999999999</v>
      </c>
      <c r="H67" s="194"/>
      <c r="I67" s="194">
        <v>-0.23200000000000001</v>
      </c>
      <c r="J67" s="194">
        <v>0.65900000000000003</v>
      </c>
      <c r="K67" s="194">
        <v>-1.0629999999999999</v>
      </c>
      <c r="L67" s="194">
        <v>2.427</v>
      </c>
      <c r="M67" s="194"/>
      <c r="N67" s="194">
        <v>1.024</v>
      </c>
      <c r="O67" s="194">
        <v>2.4710000000000001</v>
      </c>
      <c r="P67" s="194">
        <v>0.67100000000000004</v>
      </c>
      <c r="Q67" s="194">
        <v>0.53900000000000003</v>
      </c>
      <c r="R67" s="194"/>
      <c r="S67" s="194">
        <v>-1.766</v>
      </c>
      <c r="T67" s="194">
        <v>-4.774</v>
      </c>
      <c r="U67" s="194">
        <v>-3.1219999999999999</v>
      </c>
      <c r="V67" s="194">
        <v>-2.0030000000000001</v>
      </c>
      <c r="W67" s="194"/>
      <c r="X67" s="194">
        <v>2.57</v>
      </c>
      <c r="Y67" s="194">
        <v>0.496</v>
      </c>
      <c r="Z67" s="194">
        <v>-1.3009999999999999</v>
      </c>
      <c r="AA67" s="194">
        <v>-0.76</v>
      </c>
      <c r="AB67" s="194"/>
      <c r="AC67" s="194">
        <v>-0.314</v>
      </c>
      <c r="AD67" s="194">
        <v>-1.595</v>
      </c>
      <c r="AE67" s="194">
        <v>-1.754</v>
      </c>
      <c r="AF67" s="194">
        <v>-1.41</v>
      </c>
      <c r="AG67" s="194"/>
      <c r="AH67" s="194">
        <v>1.548</v>
      </c>
      <c r="AI67" s="194">
        <v>2.2829999999999999</v>
      </c>
      <c r="AJ67" s="194">
        <v>3.6819999999999999</v>
      </c>
      <c r="AK67" s="194">
        <v>4.1689999999999996</v>
      </c>
      <c r="AL67" s="194"/>
      <c r="AM67" s="194">
        <v>-2.1360000000000001</v>
      </c>
      <c r="AN67" s="194">
        <v>4.2300000000000004</v>
      </c>
      <c r="AO67" s="194">
        <v>7.3220000000000001</v>
      </c>
      <c r="AP67" s="194">
        <v>10.547000000000001</v>
      </c>
      <c r="AQ67" s="194"/>
      <c r="AR67" s="194">
        <v>6.7469999999999999</v>
      </c>
      <c r="AS67" s="194">
        <v>5.1689999999999996</v>
      </c>
      <c r="AT67" s="194">
        <v>17.16</v>
      </c>
      <c r="AU67" s="194">
        <v>22.84</v>
      </c>
      <c r="AV67" s="194"/>
      <c r="AW67" s="194">
        <v>11.984</v>
      </c>
      <c r="AX67" s="194">
        <v>11.228</v>
      </c>
      <c r="AY67" s="194">
        <v>12.943</v>
      </c>
      <c r="AZ67" s="194">
        <v>-15.391999999999999</v>
      </c>
      <c r="BA67" s="194"/>
      <c r="BB67" s="194">
        <v>-3.5049999999999999</v>
      </c>
      <c r="BC67" s="194">
        <v>-6.2309999999999999</v>
      </c>
      <c r="BD67" s="194">
        <v>-6.1879999999999997</v>
      </c>
      <c r="BE67" s="194">
        <v>-5.6790000000000003</v>
      </c>
      <c r="BF67" s="194"/>
      <c r="BG67" s="194">
        <v>8.3000000000000004E-2</v>
      </c>
      <c r="BH67" s="194">
        <v>-0.85399999999999998</v>
      </c>
      <c r="BI67" s="194">
        <v>4.7619999999999996</v>
      </c>
      <c r="BJ67" s="194">
        <v>0.41399999999999998</v>
      </c>
      <c r="BK67" s="194"/>
      <c r="BL67" s="194">
        <v>-8.125</v>
      </c>
      <c r="BM67" s="194">
        <v>-33.097999999999999</v>
      </c>
      <c r="BN67" s="194">
        <v>-21.385999999999999</v>
      </c>
      <c r="BO67" s="194">
        <v>-11.382999999999999</v>
      </c>
      <c r="BP67" s="194">
        <v>-5.2279999999999998</v>
      </c>
      <c r="BQ67" s="264"/>
      <c r="BR67" s="194">
        <v>-12.651999999999999</v>
      </c>
      <c r="BS67" s="194">
        <v>15.628</v>
      </c>
      <c r="BT67" s="194">
        <v>-3.9580000000000002</v>
      </c>
      <c r="BU67" s="194">
        <v>-7.0419999999999998</v>
      </c>
      <c r="BV67" s="264"/>
      <c r="BW67" s="194">
        <v>-13.999000000000001</v>
      </c>
      <c r="BX67" s="194">
        <v>-3.919</v>
      </c>
      <c r="BY67" s="194">
        <v>7.87</v>
      </c>
      <c r="BZ67" s="194">
        <v>-13.249000000000001</v>
      </c>
      <c r="CA67" s="194"/>
      <c r="CB67" s="194">
        <v>-40.408999999999999</v>
      </c>
      <c r="CC67" s="194">
        <v>48.658999999999999</v>
      </c>
      <c r="CD67" s="194">
        <v>-8.548</v>
      </c>
      <c r="CE67" s="194">
        <v>21.113</v>
      </c>
      <c r="CF67" s="194"/>
      <c r="CG67" s="194">
        <v>-1.4359999999999999</v>
      </c>
      <c r="CH67" s="194">
        <v>-8.56</v>
      </c>
      <c r="CI67" s="194">
        <v>-47.238999999999997</v>
      </c>
      <c r="CJ67" s="194">
        <v>-75.388999999999996</v>
      </c>
      <c r="CK67" s="264"/>
      <c r="CL67" s="194">
        <v>-1.4359999999999999</v>
      </c>
      <c r="CM67" s="194">
        <v>-8.5599999999999987</v>
      </c>
      <c r="CN67" s="194">
        <v>-47.239000000000004</v>
      </c>
      <c r="CO67" s="194">
        <v>-75.38900000000001</v>
      </c>
      <c r="CP67" s="264"/>
      <c r="CQ67" s="194">
        <v>-1.4359999999999999</v>
      </c>
      <c r="CR67" s="194">
        <v>-8.5599999999999987</v>
      </c>
      <c r="CS67" s="194">
        <v>-47.239000000000004</v>
      </c>
      <c r="CT67" s="194">
        <v>-75.38900000000001</v>
      </c>
      <c r="CU67" s="264"/>
      <c r="CV67" s="194">
        <v>-98.695999999999998</v>
      </c>
      <c r="CW67" s="194">
        <v>-170.929</v>
      </c>
      <c r="CX67" s="194">
        <v>-176.589</v>
      </c>
      <c r="CY67" s="194">
        <v>-7.8520000000000039</v>
      </c>
      <c r="CZ67" s="264"/>
      <c r="DA67" s="194">
        <v>-98.695999999999998</v>
      </c>
      <c r="DB67" s="194">
        <v>-170.9</v>
      </c>
      <c r="DC67" s="194">
        <v>-176.6</v>
      </c>
      <c r="DD67" s="194">
        <v>-7.8</v>
      </c>
      <c r="DE67" s="264"/>
      <c r="DF67" s="194">
        <v>-9.5</v>
      </c>
      <c r="DG67" s="194">
        <v>-36.200000000000003</v>
      </c>
      <c r="DH67" s="194">
        <v>-12.899999999999999</v>
      </c>
      <c r="DI67" s="194">
        <v>-53.1</v>
      </c>
      <c r="DJ67" s="264"/>
      <c r="DK67" s="188">
        <v>2</v>
      </c>
      <c r="DL67" s="188">
        <v>6</v>
      </c>
      <c r="DM67" s="188">
        <v>18</v>
      </c>
      <c r="DN67" s="188">
        <v>1</v>
      </c>
      <c r="DO67" s="212"/>
      <c r="DP67" s="188">
        <v>3</v>
      </c>
      <c r="DQ67" s="188">
        <v>15</v>
      </c>
      <c r="DR67" s="188">
        <v>36</v>
      </c>
      <c r="DS67" s="51"/>
    </row>
    <row r="68" spans="2:124" ht="15" customHeight="1" outlineLevel="1" x14ac:dyDescent="0.3">
      <c r="B68" s="114" t="s">
        <v>320</v>
      </c>
      <c r="C68" s="134" t="s">
        <v>238</v>
      </c>
      <c r="D68" s="194">
        <v>1.371</v>
      </c>
      <c r="E68" s="194">
        <v>1.5840000000000001</v>
      </c>
      <c r="F68" s="194">
        <v>2.984</v>
      </c>
      <c r="G68" s="194">
        <v>4.556</v>
      </c>
      <c r="H68" s="194"/>
      <c r="I68" s="194">
        <v>1.0149999999999999</v>
      </c>
      <c r="J68" s="194">
        <v>1.2370000000000001</v>
      </c>
      <c r="K68" s="194">
        <v>2.2170000000000001</v>
      </c>
      <c r="L68" s="194">
        <v>3.2349999999999999</v>
      </c>
      <c r="M68" s="194"/>
      <c r="N68" s="194">
        <v>1.0229999999999999</v>
      </c>
      <c r="O68" s="194">
        <v>3.6659999999999999</v>
      </c>
      <c r="P68" s="194">
        <v>6.3339999999999996</v>
      </c>
      <c r="Q68" s="194">
        <v>11.819000000000001</v>
      </c>
      <c r="R68" s="194"/>
      <c r="S68" s="194">
        <v>3.2090000000000001</v>
      </c>
      <c r="T68" s="194">
        <v>10.215999999999999</v>
      </c>
      <c r="U68" s="194">
        <v>16.167999999999999</v>
      </c>
      <c r="V68" s="194">
        <v>23.959</v>
      </c>
      <c r="W68" s="194"/>
      <c r="X68" s="194">
        <v>5.0599999999999996</v>
      </c>
      <c r="Y68" s="194">
        <v>10.262</v>
      </c>
      <c r="Z68" s="194">
        <v>15.132</v>
      </c>
      <c r="AA68" s="194">
        <v>24.271999999999998</v>
      </c>
      <c r="AB68" s="194"/>
      <c r="AC68" s="194">
        <v>6.1059999999999999</v>
      </c>
      <c r="AD68" s="194">
        <v>8.7490000000000006</v>
      </c>
      <c r="AE68" s="194">
        <v>17.178000000000001</v>
      </c>
      <c r="AF68" s="194">
        <v>23.271999999999998</v>
      </c>
      <c r="AG68" s="194"/>
      <c r="AH68" s="194">
        <v>4.4379999999999997</v>
      </c>
      <c r="AI68" s="194">
        <v>10.444000000000001</v>
      </c>
      <c r="AJ68" s="194">
        <v>12.787000000000001</v>
      </c>
      <c r="AK68" s="194">
        <v>15.808999999999999</v>
      </c>
      <c r="AL68" s="194"/>
      <c r="AM68" s="194">
        <v>1.8839999999999999</v>
      </c>
      <c r="AN68" s="194">
        <v>3.492</v>
      </c>
      <c r="AO68" s="194">
        <v>4.484</v>
      </c>
      <c r="AP68" s="194">
        <v>10.442</v>
      </c>
      <c r="AQ68" s="194"/>
      <c r="AR68" s="194">
        <v>2.91</v>
      </c>
      <c r="AS68" s="194">
        <v>3.137</v>
      </c>
      <c r="AT68" s="194">
        <v>9.1210000000000004</v>
      </c>
      <c r="AU68" s="194">
        <v>13.67</v>
      </c>
      <c r="AV68" s="194"/>
      <c r="AW68" s="194">
        <v>4.1790000000000003</v>
      </c>
      <c r="AX68" s="194">
        <v>9.26</v>
      </c>
      <c r="AY68" s="194">
        <v>13.103999999999999</v>
      </c>
      <c r="AZ68" s="194">
        <v>18.338000000000001</v>
      </c>
      <c r="BA68" s="194"/>
      <c r="BB68" s="194">
        <v>5.68</v>
      </c>
      <c r="BC68" s="194">
        <v>11.523999999999999</v>
      </c>
      <c r="BD68" s="194">
        <v>17.184000000000001</v>
      </c>
      <c r="BE68" s="194">
        <v>22.253</v>
      </c>
      <c r="BF68" s="194"/>
      <c r="BG68" s="194">
        <v>3.407</v>
      </c>
      <c r="BH68" s="194">
        <v>7.3810000000000002</v>
      </c>
      <c r="BI68" s="194">
        <v>-0.79200000000000004</v>
      </c>
      <c r="BJ68" s="194">
        <v>8.673</v>
      </c>
      <c r="BK68" s="194"/>
      <c r="BL68" s="194">
        <v>1.244</v>
      </c>
      <c r="BM68" s="194">
        <v>2.6930000000000001</v>
      </c>
      <c r="BN68" s="194">
        <v>2.9620000000000002</v>
      </c>
      <c r="BO68" s="194">
        <v>4.8250000000000002</v>
      </c>
      <c r="BP68" s="194">
        <v>16.067</v>
      </c>
      <c r="BQ68" s="264"/>
      <c r="BR68" s="194">
        <v>8.109</v>
      </c>
      <c r="BS68" s="194">
        <v>29.132000000000001</v>
      </c>
      <c r="BT68" s="194">
        <v>82.213999999999999</v>
      </c>
      <c r="BU68" s="194">
        <v>133.523</v>
      </c>
      <c r="BV68" s="264"/>
      <c r="BW68" s="194">
        <v>27.166</v>
      </c>
      <c r="BX68" s="194">
        <v>54.323999999999998</v>
      </c>
      <c r="BY68" s="194">
        <v>84.909000000000006</v>
      </c>
      <c r="BZ68" s="194">
        <v>84.108000000000004</v>
      </c>
      <c r="CA68" s="194"/>
      <c r="CB68" s="194">
        <v>41.44</v>
      </c>
      <c r="CC68" s="194">
        <v>77.596000000000004</v>
      </c>
      <c r="CD68" s="194">
        <v>108.136</v>
      </c>
      <c r="CE68" s="194">
        <v>153.33199999999999</v>
      </c>
      <c r="CF68" s="194"/>
      <c r="CG68" s="194">
        <v>39.267000000000003</v>
      </c>
      <c r="CH68" s="194">
        <v>65.143000000000001</v>
      </c>
      <c r="CI68" s="194">
        <v>115.407</v>
      </c>
      <c r="CJ68" s="194">
        <v>173.04499999999999</v>
      </c>
      <c r="CK68" s="264"/>
      <c r="CL68" s="194">
        <v>26.74</v>
      </c>
      <c r="CM68" s="194">
        <v>39.466999999999999</v>
      </c>
      <c r="CN68" s="194">
        <v>72.741</v>
      </c>
      <c r="CO68" s="194">
        <v>108.44499999999999</v>
      </c>
      <c r="CP68" s="264"/>
      <c r="CQ68" s="194">
        <v>26.74</v>
      </c>
      <c r="CR68" s="194">
        <v>39.466999999999999</v>
      </c>
      <c r="CS68" s="194">
        <v>72.741</v>
      </c>
      <c r="CT68" s="194">
        <v>108.44499999999999</v>
      </c>
      <c r="CU68" s="264"/>
      <c r="CV68" s="194">
        <v>21.451000000000001</v>
      </c>
      <c r="CW68" s="194">
        <v>75.644000000000005</v>
      </c>
      <c r="CX68" s="194">
        <v>138.261</v>
      </c>
      <c r="CY68" s="194">
        <v>198.155</v>
      </c>
      <c r="CZ68" s="264"/>
      <c r="DA68" s="194">
        <v>21.451000000000001</v>
      </c>
      <c r="DB68" s="194">
        <v>75.599999999999994</v>
      </c>
      <c r="DC68" s="194">
        <v>138.30000000000001</v>
      </c>
      <c r="DD68" s="194">
        <v>198.2</v>
      </c>
      <c r="DE68" s="264"/>
      <c r="DF68" s="194">
        <v>51</v>
      </c>
      <c r="DG68" s="194">
        <v>115.7</v>
      </c>
      <c r="DH68" s="194">
        <v>162.19999999999999</v>
      </c>
      <c r="DI68" s="194">
        <v>216.9</v>
      </c>
      <c r="DJ68" s="264"/>
      <c r="DK68" s="188">
        <v>60</v>
      </c>
      <c r="DL68" s="188">
        <v>103</v>
      </c>
      <c r="DM68" s="188">
        <v>162</v>
      </c>
      <c r="DN68" s="188">
        <v>245</v>
      </c>
      <c r="DO68" s="212"/>
      <c r="DP68" s="188">
        <v>81</v>
      </c>
      <c r="DQ68" s="188">
        <v>170</v>
      </c>
      <c r="DR68" s="188">
        <v>244</v>
      </c>
      <c r="DS68" s="51"/>
    </row>
    <row r="69" spans="2:124" ht="15" customHeight="1" outlineLevel="1" x14ac:dyDescent="0.3">
      <c r="B69" s="114" t="s">
        <v>320</v>
      </c>
      <c r="C69" s="134" t="s">
        <v>239</v>
      </c>
      <c r="D69" s="194">
        <v>0.17199999999999999</v>
      </c>
      <c r="E69" s="194">
        <v>0.26300000000000001</v>
      </c>
      <c r="F69" s="194">
        <v>0.378</v>
      </c>
      <c r="G69" s="194">
        <v>0.90500000000000003</v>
      </c>
      <c r="H69" s="194"/>
      <c r="I69" s="194">
        <v>0.115</v>
      </c>
      <c r="J69" s="194">
        <v>0.504</v>
      </c>
      <c r="K69" s="194">
        <v>0.66900000000000004</v>
      </c>
      <c r="L69" s="194">
        <v>1.0860000000000001</v>
      </c>
      <c r="M69" s="194"/>
      <c r="N69" s="194">
        <v>0.16200000000000001</v>
      </c>
      <c r="O69" s="194">
        <v>-0.78100000000000003</v>
      </c>
      <c r="P69" s="194">
        <v>0.45100000000000001</v>
      </c>
      <c r="Q69" s="194">
        <v>8.4779999999999998</v>
      </c>
      <c r="R69" s="194"/>
      <c r="S69" s="194">
        <v>0.12</v>
      </c>
      <c r="T69" s="194">
        <v>-2.2690000000000001</v>
      </c>
      <c r="U69" s="194">
        <v>-2.6230000000000002</v>
      </c>
      <c r="V69" s="194">
        <v>1.9390000000000001</v>
      </c>
      <c r="W69" s="194"/>
      <c r="X69" s="194">
        <v>0.224</v>
      </c>
      <c r="Y69" s="194">
        <v>-0.65800000000000003</v>
      </c>
      <c r="Z69" s="194">
        <v>-1.9530000000000001</v>
      </c>
      <c r="AA69" s="194">
        <v>-8.5890000000000004</v>
      </c>
      <c r="AB69" s="194"/>
      <c r="AC69" s="194">
        <v>-1.032</v>
      </c>
      <c r="AD69" s="194">
        <v>-0.54600000000000004</v>
      </c>
      <c r="AE69" s="194">
        <v>-2.4649999999999999</v>
      </c>
      <c r="AF69" s="194">
        <v>-4.9260000000000002</v>
      </c>
      <c r="AG69" s="194"/>
      <c r="AH69" s="194">
        <v>-0.97799999999999998</v>
      </c>
      <c r="AI69" s="194">
        <v>-3.2730000000000001</v>
      </c>
      <c r="AJ69" s="194">
        <v>-3.8260000000000001</v>
      </c>
      <c r="AK69" s="194">
        <v>-2.1560000000000001</v>
      </c>
      <c r="AL69" s="194"/>
      <c r="AM69" s="194">
        <v>-0.98899999999999999</v>
      </c>
      <c r="AN69" s="194">
        <v>-2.448</v>
      </c>
      <c r="AO69" s="194">
        <v>-1.756</v>
      </c>
      <c r="AP69" s="194">
        <v>-5.3920000000000003</v>
      </c>
      <c r="AQ69" s="194"/>
      <c r="AR69" s="194">
        <v>0.20799999999999999</v>
      </c>
      <c r="AS69" s="194">
        <v>-5.99</v>
      </c>
      <c r="AT69" s="194">
        <v>-7.2240000000000002</v>
      </c>
      <c r="AU69" s="194">
        <v>8.9510000000000005</v>
      </c>
      <c r="AV69" s="194"/>
      <c r="AW69" s="194">
        <v>4.6959999999999997</v>
      </c>
      <c r="AX69" s="194">
        <v>7.0250000000000004</v>
      </c>
      <c r="AY69" s="194">
        <v>8.4719999999999995</v>
      </c>
      <c r="AZ69" s="194">
        <v>18.219000000000001</v>
      </c>
      <c r="BA69" s="194"/>
      <c r="BB69" s="194">
        <v>0.59399999999999997</v>
      </c>
      <c r="BC69" s="194">
        <v>3.5409999999999999</v>
      </c>
      <c r="BD69" s="194">
        <v>21.326000000000001</v>
      </c>
      <c r="BE69" s="194">
        <v>20.661000000000001</v>
      </c>
      <c r="BF69" s="194"/>
      <c r="BG69" s="194">
        <v>-3.3780000000000001</v>
      </c>
      <c r="BH69" s="194">
        <v>4.702</v>
      </c>
      <c r="BI69" s="194">
        <v>3.04</v>
      </c>
      <c r="BJ69" s="194">
        <v>6.383</v>
      </c>
      <c r="BK69" s="194"/>
      <c r="BL69" s="194">
        <v>-4.7300000000000004</v>
      </c>
      <c r="BM69" s="194">
        <v>-0.93300000000000005</v>
      </c>
      <c r="BN69" s="194">
        <v>-8.3659999999999997</v>
      </c>
      <c r="BO69" s="194">
        <v>-21.006</v>
      </c>
      <c r="BP69" s="194">
        <v>-38.982999999999997</v>
      </c>
      <c r="BQ69" s="264"/>
      <c r="BR69" s="194">
        <v>-3.919</v>
      </c>
      <c r="BS69" s="194">
        <v>-7.4980000000000002</v>
      </c>
      <c r="BT69" s="194">
        <v>-13.385999999999999</v>
      </c>
      <c r="BU69" s="194">
        <v>10.743</v>
      </c>
      <c r="BV69" s="264"/>
      <c r="BW69" s="194">
        <v>-4.2439999999999998</v>
      </c>
      <c r="BX69" s="194">
        <v>-9.2759999999999998</v>
      </c>
      <c r="BY69" s="194">
        <v>-12.292</v>
      </c>
      <c r="BZ69" s="194">
        <v>8.1880000000000006</v>
      </c>
      <c r="CA69" s="194"/>
      <c r="CB69" s="194">
        <v>-5.2009999999999996</v>
      </c>
      <c r="CC69" s="194">
        <v>39.685000000000002</v>
      </c>
      <c r="CD69" s="194">
        <v>86.528000000000006</v>
      </c>
      <c r="CE69" s="194">
        <v>204.72200000000001</v>
      </c>
      <c r="CF69" s="194"/>
      <c r="CG69" s="194">
        <v>-4.6890000000000001</v>
      </c>
      <c r="CH69" s="194">
        <v>75.260000000000005</v>
      </c>
      <c r="CI69" s="194">
        <v>87.209000000000003</v>
      </c>
      <c r="CJ69" s="194">
        <v>650.31700000000001</v>
      </c>
      <c r="CK69" s="264"/>
      <c r="CL69" s="194">
        <v>-5.9539999999999997</v>
      </c>
      <c r="CM69" s="194">
        <v>65.793000000000006</v>
      </c>
      <c r="CN69" s="194">
        <v>85.096000000000004</v>
      </c>
      <c r="CO69" s="194">
        <v>212.191</v>
      </c>
      <c r="CP69" s="264"/>
      <c r="CQ69" s="194">
        <v>-5.9539999999999997</v>
      </c>
      <c r="CR69" s="194">
        <v>65.793000000000006</v>
      </c>
      <c r="CS69" s="194">
        <v>85.096000000000004</v>
      </c>
      <c r="CT69" s="194">
        <v>54.768000000000001</v>
      </c>
      <c r="CU69" s="264"/>
      <c r="CV69" s="194">
        <v>-3.8719999999999999</v>
      </c>
      <c r="CW69" s="194">
        <v>-68.536000000000001</v>
      </c>
      <c r="CX69" s="194">
        <v>-162.679</v>
      </c>
      <c r="CY69" s="194">
        <v>-183.96299999999999</v>
      </c>
      <c r="CZ69" s="264"/>
      <c r="DA69" s="194">
        <v>-3.8719999999999999</v>
      </c>
      <c r="DB69" s="194">
        <v>206.8</v>
      </c>
      <c r="DC69" s="194">
        <v>112.60000000000002</v>
      </c>
      <c r="DD69" s="194">
        <v>-26.599999999999994</v>
      </c>
      <c r="DE69" s="264"/>
      <c r="DF69" s="194">
        <v>2.9</v>
      </c>
      <c r="DG69" s="194">
        <v>-1.4</v>
      </c>
      <c r="DH69" s="194">
        <v>0.1</v>
      </c>
      <c r="DI69" s="194">
        <v>34.9</v>
      </c>
      <c r="DJ69" s="264"/>
      <c r="DK69" s="188">
        <v>7</v>
      </c>
      <c r="DL69" s="188">
        <v>9</v>
      </c>
      <c r="DM69" s="188">
        <v>23</v>
      </c>
      <c r="DN69" s="188">
        <v>21</v>
      </c>
      <c r="DO69" s="212"/>
      <c r="DP69" s="188">
        <v>9</v>
      </c>
      <c r="DQ69" s="188">
        <v>39</v>
      </c>
      <c r="DR69" s="188">
        <v>8</v>
      </c>
      <c r="DS69" s="51"/>
    </row>
    <row r="70" spans="2:124" ht="15" customHeight="1" outlineLevel="1" x14ac:dyDescent="0.3">
      <c r="B70" s="114" t="s">
        <v>320</v>
      </c>
      <c r="C70" s="134" t="s">
        <v>240</v>
      </c>
      <c r="D70" s="194">
        <v>-4.4450000000000003</v>
      </c>
      <c r="E70" s="194">
        <v>-7.1909999999999998</v>
      </c>
      <c r="F70" s="194">
        <v>-9.9290000000000003</v>
      </c>
      <c r="G70" s="194">
        <v>-13.516999999999999</v>
      </c>
      <c r="H70" s="194"/>
      <c r="I70" s="194">
        <v>-1.659</v>
      </c>
      <c r="J70" s="194">
        <v>-6.2460000000000004</v>
      </c>
      <c r="K70" s="194">
        <v>-8.8740000000000006</v>
      </c>
      <c r="L70" s="194">
        <v>-12.298999999999999</v>
      </c>
      <c r="M70" s="194"/>
      <c r="N70" s="194">
        <v>-24.616</v>
      </c>
      <c r="O70" s="194">
        <v>-27.975000000000001</v>
      </c>
      <c r="P70" s="194">
        <v>-31.588000000000001</v>
      </c>
      <c r="Q70" s="194">
        <v>-39.149000000000001</v>
      </c>
      <c r="R70" s="194"/>
      <c r="S70" s="194">
        <v>-32.085000000000001</v>
      </c>
      <c r="T70" s="194">
        <v>-45.765999999999998</v>
      </c>
      <c r="U70" s="194">
        <v>-53.972000000000001</v>
      </c>
      <c r="V70" s="194">
        <v>-65.153000000000006</v>
      </c>
      <c r="W70" s="194"/>
      <c r="X70" s="194">
        <v>-20.596</v>
      </c>
      <c r="Y70" s="194">
        <v>-30.113</v>
      </c>
      <c r="Z70" s="194">
        <v>-39.633000000000003</v>
      </c>
      <c r="AA70" s="194">
        <v>-52.567</v>
      </c>
      <c r="AB70" s="194"/>
      <c r="AC70" s="194">
        <v>-8.4480000000000004</v>
      </c>
      <c r="AD70" s="194">
        <v>-20.056000000000001</v>
      </c>
      <c r="AE70" s="194">
        <v>-36.840000000000003</v>
      </c>
      <c r="AF70" s="194">
        <v>-52.713000000000001</v>
      </c>
      <c r="AG70" s="194"/>
      <c r="AH70" s="194">
        <v>-20.481000000000002</v>
      </c>
      <c r="AI70" s="194">
        <v>-30.84</v>
      </c>
      <c r="AJ70" s="194">
        <v>-41.341000000000001</v>
      </c>
      <c r="AK70" s="194">
        <v>-56.427999999999997</v>
      </c>
      <c r="AL70" s="194"/>
      <c r="AM70" s="194">
        <v>-36.502000000000002</v>
      </c>
      <c r="AN70" s="194">
        <v>-53.777000000000001</v>
      </c>
      <c r="AO70" s="194">
        <v>-69.173000000000002</v>
      </c>
      <c r="AP70" s="194">
        <v>-92.451999999999998</v>
      </c>
      <c r="AQ70" s="194"/>
      <c r="AR70" s="194">
        <v>-48.457999999999998</v>
      </c>
      <c r="AS70" s="194">
        <v>-68.003</v>
      </c>
      <c r="AT70" s="194">
        <v>-77.308999999999997</v>
      </c>
      <c r="AU70" s="194">
        <v>-91.090999999999994</v>
      </c>
      <c r="AV70" s="194"/>
      <c r="AW70" s="194">
        <v>-50.454000000000001</v>
      </c>
      <c r="AX70" s="194">
        <v>-72.894000000000005</v>
      </c>
      <c r="AY70" s="194">
        <v>-99.004000000000005</v>
      </c>
      <c r="AZ70" s="194">
        <v>-127.98699999999999</v>
      </c>
      <c r="BA70" s="194"/>
      <c r="BB70" s="194">
        <v>-22.431000000000001</v>
      </c>
      <c r="BC70" s="194">
        <v>-27.620999999999999</v>
      </c>
      <c r="BD70" s="194">
        <v>-28.541</v>
      </c>
      <c r="BE70" s="194">
        <v>-59.238999999999997</v>
      </c>
      <c r="BF70" s="194"/>
      <c r="BG70" s="194">
        <v>-20.501999999999999</v>
      </c>
      <c r="BH70" s="194">
        <v>-45.14</v>
      </c>
      <c r="BI70" s="194">
        <v>-65.025000000000006</v>
      </c>
      <c r="BJ70" s="194">
        <v>-92.385000000000005</v>
      </c>
      <c r="BK70" s="194"/>
      <c r="BL70" s="194">
        <v>-14.686999999999999</v>
      </c>
      <c r="BM70" s="194">
        <v>-20.349</v>
      </c>
      <c r="BN70" s="194">
        <v>-32.655000000000001</v>
      </c>
      <c r="BO70" s="194">
        <v>-42.106000000000002</v>
      </c>
      <c r="BP70" s="194">
        <v>-44.811999999999998</v>
      </c>
      <c r="BQ70" s="264"/>
      <c r="BR70" s="194">
        <v>-167.744</v>
      </c>
      <c r="BS70" s="194">
        <v>-182.53100000000001</v>
      </c>
      <c r="BT70" s="194">
        <v>-245.87299999999999</v>
      </c>
      <c r="BU70" s="194">
        <v>-295.82</v>
      </c>
      <c r="BV70" s="264"/>
      <c r="BW70" s="194">
        <v>-169.30799999999999</v>
      </c>
      <c r="BX70" s="194">
        <v>-216.55600000000001</v>
      </c>
      <c r="BY70" s="194">
        <v>-246.267</v>
      </c>
      <c r="BZ70" s="194">
        <v>-296.99299999999999</v>
      </c>
      <c r="CA70" s="194"/>
      <c r="CB70" s="194">
        <v>-66.171000000000006</v>
      </c>
      <c r="CC70" s="194">
        <v>-213.40899999999999</v>
      </c>
      <c r="CD70" s="194">
        <v>-282.90600000000001</v>
      </c>
      <c r="CE70" s="194">
        <v>-326.72399999999999</v>
      </c>
      <c r="CF70" s="194"/>
      <c r="CG70" s="194">
        <v>-53.393999999999998</v>
      </c>
      <c r="CH70" s="194">
        <v>-140.38300000000001</v>
      </c>
      <c r="CI70" s="194">
        <v>-263.43400000000003</v>
      </c>
      <c r="CJ70" s="194">
        <v>-320.10899999999998</v>
      </c>
      <c r="CK70" s="264"/>
      <c r="CL70" s="194">
        <v>-37.588000000000001</v>
      </c>
      <c r="CM70" s="194">
        <v>-80.116</v>
      </c>
      <c r="CN70" s="194">
        <v>-176.779</v>
      </c>
      <c r="CO70" s="194">
        <v>-219.53700000000001</v>
      </c>
      <c r="CP70" s="264"/>
      <c r="CQ70" s="194">
        <v>-37.588000000000001</v>
      </c>
      <c r="CR70" s="194">
        <v>-80.116</v>
      </c>
      <c r="CS70" s="194">
        <v>-176.779</v>
      </c>
      <c r="CT70" s="194">
        <v>-219.53700000000001</v>
      </c>
      <c r="CU70" s="264"/>
      <c r="CV70" s="194">
        <v>-49.896000000000001</v>
      </c>
      <c r="CW70" s="194">
        <v>-336.94600000000003</v>
      </c>
      <c r="CX70" s="194">
        <v>-359.74600000000004</v>
      </c>
      <c r="CY70" s="194">
        <v>-402.36300000000006</v>
      </c>
      <c r="CZ70" s="264"/>
      <c r="DA70" s="194">
        <v>-49.896000000000001</v>
      </c>
      <c r="DB70" s="194">
        <v>-336.9</v>
      </c>
      <c r="DC70" s="194">
        <v>-359.7</v>
      </c>
      <c r="DD70" s="194">
        <v>-402.3</v>
      </c>
      <c r="DE70" s="264"/>
      <c r="DF70" s="194">
        <v>-80.900000000000006</v>
      </c>
      <c r="DG70" s="194">
        <v>-326.3</v>
      </c>
      <c r="DH70" s="194">
        <v>-425.4</v>
      </c>
      <c r="DI70" s="194">
        <v>-531.70000000000005</v>
      </c>
      <c r="DJ70" s="264"/>
      <c r="DK70" s="188">
        <v>-83</v>
      </c>
      <c r="DL70" s="188">
        <v>-104</v>
      </c>
      <c r="DM70" s="188">
        <v>-162</v>
      </c>
      <c r="DN70" s="188">
        <v>-232</v>
      </c>
      <c r="DO70" s="212"/>
      <c r="DP70" s="188">
        <v>-228</v>
      </c>
      <c r="DQ70" s="188">
        <v>-354</v>
      </c>
      <c r="DR70" s="188">
        <v>-469</v>
      </c>
      <c r="DS70" s="49"/>
    </row>
    <row r="71" spans="2:124" ht="15" customHeight="1" outlineLevel="1" x14ac:dyDescent="0.3">
      <c r="B71" s="114" t="s">
        <v>320</v>
      </c>
      <c r="C71" s="134" t="s">
        <v>241</v>
      </c>
      <c r="D71" s="194">
        <v>0.16900000000000001</v>
      </c>
      <c r="E71" s="194">
        <v>0.316</v>
      </c>
      <c r="F71" s="194">
        <v>4.2000000000000003E-2</v>
      </c>
      <c r="G71" s="194">
        <v>0.51900000000000002</v>
      </c>
      <c r="H71" s="194"/>
      <c r="I71" s="194">
        <v>1.8939999999999999</v>
      </c>
      <c r="J71" s="194">
        <v>0.47299999999999998</v>
      </c>
      <c r="K71" s="194">
        <v>0.97899999999999998</v>
      </c>
      <c r="L71" s="194">
        <v>7.9249999999999998</v>
      </c>
      <c r="M71" s="194"/>
      <c r="N71" s="194">
        <v>0.72499999999999998</v>
      </c>
      <c r="O71" s="194">
        <v>-1.0549999999999999</v>
      </c>
      <c r="P71" s="194">
        <v>-1.405</v>
      </c>
      <c r="Q71" s="194">
        <v>2.1080000000000001</v>
      </c>
      <c r="R71" s="194"/>
      <c r="S71" s="194">
        <v>-2.4460000000000002</v>
      </c>
      <c r="T71" s="194">
        <v>-0.97399999999999998</v>
      </c>
      <c r="U71" s="194">
        <v>-2.669</v>
      </c>
      <c r="V71" s="194">
        <v>-2.754</v>
      </c>
      <c r="W71" s="194"/>
      <c r="X71" s="194">
        <v>0.46200000000000002</v>
      </c>
      <c r="Y71" s="194">
        <v>1.2989999999999999</v>
      </c>
      <c r="Z71" s="194">
        <v>0.152</v>
      </c>
      <c r="AA71" s="194">
        <v>0.246</v>
      </c>
      <c r="AB71" s="194"/>
      <c r="AC71" s="194">
        <v>0.34300000000000003</v>
      </c>
      <c r="AD71" s="194">
        <v>7.907</v>
      </c>
      <c r="AE71" s="194">
        <v>6.3449999999999998</v>
      </c>
      <c r="AF71" s="194">
        <v>12.763999999999999</v>
      </c>
      <c r="AG71" s="194"/>
      <c r="AH71" s="194">
        <v>-3.8980000000000001</v>
      </c>
      <c r="AI71" s="194">
        <v>-0.435</v>
      </c>
      <c r="AJ71" s="194">
        <v>-2.88</v>
      </c>
      <c r="AK71" s="194">
        <v>4.8</v>
      </c>
      <c r="AL71" s="194"/>
      <c r="AM71" s="194">
        <v>-5.7560000000000002</v>
      </c>
      <c r="AN71" s="194">
        <v>-4.4610000000000003</v>
      </c>
      <c r="AO71" s="194">
        <v>0.625</v>
      </c>
      <c r="AP71" s="194">
        <v>7.9059999999999997</v>
      </c>
      <c r="AQ71" s="194"/>
      <c r="AR71" s="194">
        <v>-4.3739999999999997</v>
      </c>
      <c r="AS71" s="194">
        <v>0.78400000000000003</v>
      </c>
      <c r="AT71" s="194">
        <v>0.70599999999999996</v>
      </c>
      <c r="AU71" s="194">
        <v>-0.432</v>
      </c>
      <c r="AV71" s="194"/>
      <c r="AW71" s="194">
        <v>-0.41199999999999998</v>
      </c>
      <c r="AX71" s="194">
        <v>-3.7549999999999999</v>
      </c>
      <c r="AY71" s="194">
        <v>-5.19</v>
      </c>
      <c r="AZ71" s="194">
        <v>-1.331</v>
      </c>
      <c r="BA71" s="194"/>
      <c r="BB71" s="194">
        <v>4.01</v>
      </c>
      <c r="BC71" s="194">
        <v>5.9160000000000004</v>
      </c>
      <c r="BD71" s="194">
        <v>3.7029999999999998</v>
      </c>
      <c r="BE71" s="194">
        <v>16.460999999999999</v>
      </c>
      <c r="BF71" s="194"/>
      <c r="BG71" s="194">
        <v>-8.3640000000000008</v>
      </c>
      <c r="BH71" s="194">
        <v>0.38700000000000001</v>
      </c>
      <c r="BI71" s="194">
        <v>-0.84499999999999997</v>
      </c>
      <c r="BJ71" s="194">
        <v>20.61</v>
      </c>
      <c r="BK71" s="194"/>
      <c r="BL71" s="194">
        <v>-13.643000000000001</v>
      </c>
      <c r="BM71" s="194">
        <v>19.219000000000001</v>
      </c>
      <c r="BN71" s="194">
        <v>23.503</v>
      </c>
      <c r="BO71" s="194">
        <v>60.536000000000001</v>
      </c>
      <c r="BP71" s="194">
        <v>78.462000000000003</v>
      </c>
      <c r="BQ71" s="264"/>
      <c r="BR71" s="194">
        <v>-39.954999999999998</v>
      </c>
      <c r="BS71" s="194">
        <v>-51.018000000000001</v>
      </c>
      <c r="BT71" s="194">
        <v>-20.651</v>
      </c>
      <c r="BU71" s="194">
        <v>-22.356999999999999</v>
      </c>
      <c r="BV71" s="264"/>
      <c r="BW71" s="194">
        <v>-43.921999999999997</v>
      </c>
      <c r="BX71" s="194">
        <v>-68.8</v>
      </c>
      <c r="BY71" s="194">
        <v>-38.042999999999999</v>
      </c>
      <c r="BZ71" s="194">
        <v>-43.737000000000002</v>
      </c>
      <c r="CA71" s="194"/>
      <c r="CB71" s="194">
        <v>-29.347000000000001</v>
      </c>
      <c r="CC71" s="194">
        <v>-50.484999999999999</v>
      </c>
      <c r="CD71" s="194">
        <v>-36.125999999999998</v>
      </c>
      <c r="CE71" s="194">
        <v>-52.866</v>
      </c>
      <c r="CF71" s="194"/>
      <c r="CG71" s="194">
        <v>52.180999999999997</v>
      </c>
      <c r="CH71" s="194">
        <v>45.58</v>
      </c>
      <c r="CI71" s="194">
        <v>40.526000000000003</v>
      </c>
      <c r="CJ71" s="194">
        <v>87.484999999999999</v>
      </c>
      <c r="CK71" s="264"/>
      <c r="CL71" s="194">
        <v>52.34</v>
      </c>
      <c r="CM71" s="194">
        <v>41.055000000000007</v>
      </c>
      <c r="CN71" s="194">
        <v>35.461000000000006</v>
      </c>
      <c r="CO71" s="194">
        <v>79.951999999999998</v>
      </c>
      <c r="CP71" s="264"/>
      <c r="CQ71" s="194">
        <v>52.34</v>
      </c>
      <c r="CR71" s="194">
        <v>41.055000000000007</v>
      </c>
      <c r="CS71" s="194">
        <v>35.461000000000006</v>
      </c>
      <c r="CT71" s="194">
        <v>79.951999999999998</v>
      </c>
      <c r="CU71" s="264"/>
      <c r="CV71" s="194">
        <v>-5.5860000000000003</v>
      </c>
      <c r="CW71" s="194">
        <v>-38.088999999999999</v>
      </c>
      <c r="CX71" s="194">
        <v>-41.957999999999998</v>
      </c>
      <c r="CY71" s="194">
        <v>-21.468</v>
      </c>
      <c r="CZ71" s="264"/>
      <c r="DA71" s="194">
        <v>-5.5860000000000003</v>
      </c>
      <c r="DB71" s="194">
        <v>-38.1</v>
      </c>
      <c r="DC71" s="194">
        <v>-42</v>
      </c>
      <c r="DD71" s="194">
        <v>-21.5</v>
      </c>
      <c r="DE71" s="264"/>
      <c r="DF71" s="194">
        <v>-10.7</v>
      </c>
      <c r="DG71" s="194">
        <v>-14.799999999999999</v>
      </c>
      <c r="DH71" s="194">
        <v>-19.7</v>
      </c>
      <c r="DI71" s="194">
        <v>23.800000000000004</v>
      </c>
      <c r="DJ71" s="264"/>
      <c r="DK71" s="188">
        <v>-14</v>
      </c>
      <c r="DL71" s="188">
        <v>8</v>
      </c>
      <c r="DM71" s="188">
        <v>-16</v>
      </c>
      <c r="DN71" s="188">
        <v>35</v>
      </c>
      <c r="DO71" s="212"/>
      <c r="DP71" s="188">
        <v>-31</v>
      </c>
      <c r="DQ71" s="188">
        <v>-9</v>
      </c>
      <c r="DR71" s="188">
        <v>-48</v>
      </c>
      <c r="DS71" s="49"/>
    </row>
    <row r="72" spans="2:124" ht="15" customHeight="1" outlineLevel="1" x14ac:dyDescent="0.3">
      <c r="B72" s="114" t="s">
        <v>320</v>
      </c>
      <c r="C72" s="134" t="s">
        <v>242</v>
      </c>
      <c r="D72" s="194">
        <v>1.67</v>
      </c>
      <c r="E72" s="194">
        <v>-0.55300000000000005</v>
      </c>
      <c r="F72" s="194">
        <v>-38.176000000000002</v>
      </c>
      <c r="G72" s="194">
        <v>-59.756</v>
      </c>
      <c r="H72" s="194"/>
      <c r="I72" s="194">
        <v>-3.3319999999999999</v>
      </c>
      <c r="J72" s="194">
        <v>-32.689</v>
      </c>
      <c r="K72" s="194">
        <v>-33.933</v>
      </c>
      <c r="L72" s="194">
        <v>-62.554000000000002</v>
      </c>
      <c r="M72" s="194"/>
      <c r="N72" s="194">
        <v>7.87</v>
      </c>
      <c r="O72" s="194">
        <v>-35.139000000000003</v>
      </c>
      <c r="P72" s="194">
        <v>-62.118000000000002</v>
      </c>
      <c r="Q72" s="194">
        <v>-121.908</v>
      </c>
      <c r="R72" s="194"/>
      <c r="S72" s="194">
        <v>-17.501999999999999</v>
      </c>
      <c r="T72" s="194">
        <v>53.11</v>
      </c>
      <c r="U72" s="194">
        <v>92.344999999999999</v>
      </c>
      <c r="V72" s="194">
        <v>127.163</v>
      </c>
      <c r="W72" s="194"/>
      <c r="X72" s="194">
        <v>-12.946</v>
      </c>
      <c r="Y72" s="194">
        <v>-59.633000000000003</v>
      </c>
      <c r="Z72" s="194">
        <v>-99.230999999999995</v>
      </c>
      <c r="AA72" s="194">
        <v>-102.995</v>
      </c>
      <c r="AB72" s="194"/>
      <c r="AC72" s="194">
        <v>7.8639999999999999</v>
      </c>
      <c r="AD72" s="194">
        <v>-78.563000000000002</v>
      </c>
      <c r="AE72" s="194">
        <v>-119.53400000000001</v>
      </c>
      <c r="AF72" s="194">
        <v>-159.18899999999999</v>
      </c>
      <c r="AG72" s="194"/>
      <c r="AH72" s="194">
        <v>12.762</v>
      </c>
      <c r="AI72" s="194">
        <v>-16.413</v>
      </c>
      <c r="AJ72" s="194">
        <v>-70.555999999999997</v>
      </c>
      <c r="AK72" s="194">
        <v>-71.703999999999994</v>
      </c>
      <c r="AL72" s="194"/>
      <c r="AM72" s="194">
        <v>-53.521999999999998</v>
      </c>
      <c r="AN72" s="194">
        <v>-165.68</v>
      </c>
      <c r="AO72" s="194">
        <v>-202.31399999999999</v>
      </c>
      <c r="AP72" s="194">
        <v>-178.22499999999999</v>
      </c>
      <c r="AQ72" s="194"/>
      <c r="AR72" s="194">
        <v>-51.634</v>
      </c>
      <c r="AS72" s="194">
        <v>-160.30099999999999</v>
      </c>
      <c r="AT72" s="194">
        <v>-266.649</v>
      </c>
      <c r="AU72" s="194">
        <v>-259.07600000000002</v>
      </c>
      <c r="AV72" s="194"/>
      <c r="AW72" s="194">
        <v>-140.63300000000001</v>
      </c>
      <c r="AX72" s="194">
        <v>-176.02500000000001</v>
      </c>
      <c r="AY72" s="194">
        <v>-378.1</v>
      </c>
      <c r="AZ72" s="194">
        <v>-381.69200000000001</v>
      </c>
      <c r="BA72" s="194"/>
      <c r="BB72" s="194">
        <v>-46.094000000000001</v>
      </c>
      <c r="BC72" s="194">
        <v>-79.991</v>
      </c>
      <c r="BD72" s="194">
        <v>-85.433000000000007</v>
      </c>
      <c r="BE72" s="194">
        <v>211.73699999999999</v>
      </c>
      <c r="BF72" s="194"/>
      <c r="BG72" s="194">
        <v>-89.927000000000007</v>
      </c>
      <c r="BH72" s="194">
        <v>-341.149</v>
      </c>
      <c r="BI72" s="194">
        <v>-498.02100000000002</v>
      </c>
      <c r="BJ72" s="194">
        <v>-356.64100000000002</v>
      </c>
      <c r="BK72" s="194"/>
      <c r="BL72" s="194">
        <v>69.393000000000001</v>
      </c>
      <c r="BM72" s="194">
        <v>-5.95</v>
      </c>
      <c r="BN72" s="194">
        <v>-147.41999999999999</v>
      </c>
      <c r="BO72" s="194">
        <v>-133.16399999999999</v>
      </c>
      <c r="BP72" s="194">
        <v>330.08100000000002</v>
      </c>
      <c r="BQ72" s="264"/>
      <c r="BR72" s="194">
        <v>232.42099999999999</v>
      </c>
      <c r="BS72" s="194">
        <v>-391.38200000000001</v>
      </c>
      <c r="BT72" s="194">
        <v>-400.77</v>
      </c>
      <c r="BU72" s="194">
        <v>-315.2</v>
      </c>
      <c r="BV72" s="264"/>
      <c r="BW72" s="194">
        <v>-360.75400000000002</v>
      </c>
      <c r="BX72" s="194">
        <v>-605.10199999999998</v>
      </c>
      <c r="BY72" s="194">
        <v>-706.04700000000003</v>
      </c>
      <c r="BZ72" s="194">
        <v>-762.91600000000005</v>
      </c>
      <c r="CA72" s="194"/>
      <c r="CB72" s="194">
        <v>-84.674000000000007</v>
      </c>
      <c r="CC72" s="194">
        <v>218.654</v>
      </c>
      <c r="CD72" s="194">
        <v>215.43899999999999</v>
      </c>
      <c r="CE72" s="194">
        <v>-218.25</v>
      </c>
      <c r="CF72" s="194"/>
      <c r="CG72" s="194">
        <v>-156.25899999999999</v>
      </c>
      <c r="CH72" s="194">
        <v>-203.58199999999999</v>
      </c>
      <c r="CI72" s="194">
        <v>-792.93299999999999</v>
      </c>
      <c r="CJ72" s="194">
        <v>-1998.364</v>
      </c>
      <c r="CK72" s="264"/>
      <c r="CL72" s="194">
        <v>31.853999999999999</v>
      </c>
      <c r="CM72" s="194">
        <v>-12.179000000000002</v>
      </c>
      <c r="CN72" s="194">
        <v>-470.351</v>
      </c>
      <c r="CO72" s="194">
        <v>-1403.52</v>
      </c>
      <c r="CP72" s="264"/>
      <c r="CQ72" s="194">
        <v>31.853999999999999</v>
      </c>
      <c r="CR72" s="194">
        <v>-12.179000000000002</v>
      </c>
      <c r="CS72" s="194">
        <v>-470.351</v>
      </c>
      <c r="CT72" s="194">
        <v>-1521.37</v>
      </c>
      <c r="CU72" s="264"/>
      <c r="CV72" s="194">
        <v>-494.80099999999999</v>
      </c>
      <c r="CW72" s="194">
        <v>-403.55899999999997</v>
      </c>
      <c r="CX72" s="194">
        <v>570.04000000000008</v>
      </c>
      <c r="CY72" s="194">
        <v>698.14200000000005</v>
      </c>
      <c r="CZ72" s="264"/>
      <c r="DA72" s="194">
        <v>-494.80099999999999</v>
      </c>
      <c r="DB72" s="194">
        <v>-403.6</v>
      </c>
      <c r="DC72" s="194">
        <v>570</v>
      </c>
      <c r="DD72" s="194">
        <v>815.9</v>
      </c>
      <c r="DE72" s="264"/>
      <c r="DF72" s="194">
        <v>-1.6</v>
      </c>
      <c r="DG72" s="194">
        <v>169.8</v>
      </c>
      <c r="DH72" s="194">
        <v>108.2</v>
      </c>
      <c r="DI72" s="194">
        <v>239.39999999999998</v>
      </c>
      <c r="DJ72" s="264"/>
      <c r="DK72" s="188">
        <v>-158</v>
      </c>
      <c r="DL72" s="188">
        <v>-886</v>
      </c>
      <c r="DM72" s="188">
        <v>-1067</v>
      </c>
      <c r="DN72" s="188">
        <v>-1667</v>
      </c>
      <c r="DO72" s="212"/>
      <c r="DP72" s="188">
        <v>-115</v>
      </c>
      <c r="DQ72" s="188">
        <v>-575</v>
      </c>
      <c r="DR72" s="188">
        <v>-153</v>
      </c>
      <c r="DS72" s="49"/>
    </row>
    <row r="73" spans="2:124" ht="15" customHeight="1" outlineLevel="1" x14ac:dyDescent="0.3">
      <c r="B73" s="114" t="s">
        <v>320</v>
      </c>
      <c r="C73" s="134" t="s">
        <v>243</v>
      </c>
      <c r="D73" s="194">
        <v>-8.1709999999999994</v>
      </c>
      <c r="E73" s="194">
        <v>-12.738</v>
      </c>
      <c r="F73" s="194">
        <v>-19.376999999999999</v>
      </c>
      <c r="G73" s="194">
        <v>-12.401999999999999</v>
      </c>
      <c r="H73" s="194"/>
      <c r="I73" s="194">
        <v>-7.335</v>
      </c>
      <c r="J73" s="194">
        <v>-2.048</v>
      </c>
      <c r="K73" s="194">
        <v>-16.21</v>
      </c>
      <c r="L73" s="194">
        <v>-15.387</v>
      </c>
      <c r="M73" s="194"/>
      <c r="N73" s="194">
        <v>-34.835999999999999</v>
      </c>
      <c r="O73" s="194">
        <v>-11.984</v>
      </c>
      <c r="P73" s="194">
        <v>-31.416</v>
      </c>
      <c r="Q73" s="194">
        <v>-14.865</v>
      </c>
      <c r="R73" s="194"/>
      <c r="S73" s="194">
        <v>0.66</v>
      </c>
      <c r="T73" s="194">
        <v>6.1239999999999997</v>
      </c>
      <c r="U73" s="194">
        <v>16.093</v>
      </c>
      <c r="V73" s="194">
        <v>18.068999999999999</v>
      </c>
      <c r="W73" s="194"/>
      <c r="X73" s="194">
        <v>-8.718</v>
      </c>
      <c r="Y73" s="194">
        <v>-14.151</v>
      </c>
      <c r="Z73" s="194">
        <v>-31.027000000000001</v>
      </c>
      <c r="AA73" s="194">
        <v>-27.951000000000001</v>
      </c>
      <c r="AB73" s="194"/>
      <c r="AC73" s="194">
        <v>-12.488</v>
      </c>
      <c r="AD73" s="194">
        <v>-8.1850000000000005</v>
      </c>
      <c r="AE73" s="194">
        <v>-23.408999999999999</v>
      </c>
      <c r="AF73" s="194">
        <v>-17.265000000000001</v>
      </c>
      <c r="AG73" s="194"/>
      <c r="AH73" s="194">
        <v>4.282</v>
      </c>
      <c r="AI73" s="194">
        <v>-12.177</v>
      </c>
      <c r="AJ73" s="194">
        <v>-82.573999999999998</v>
      </c>
      <c r="AK73" s="194">
        <v>-102.833</v>
      </c>
      <c r="AL73" s="194"/>
      <c r="AM73" s="194">
        <v>-27.305</v>
      </c>
      <c r="AN73" s="194">
        <v>-39.597000000000001</v>
      </c>
      <c r="AO73" s="194">
        <v>-24.309000000000001</v>
      </c>
      <c r="AP73" s="194">
        <v>-82.05</v>
      </c>
      <c r="AQ73" s="194"/>
      <c r="AR73" s="194">
        <v>-20.164000000000001</v>
      </c>
      <c r="AS73" s="194">
        <v>32.085999999999999</v>
      </c>
      <c r="AT73" s="194">
        <v>59.353999999999999</v>
      </c>
      <c r="AU73" s="194">
        <v>51.67</v>
      </c>
      <c r="AV73" s="194"/>
      <c r="AW73" s="194">
        <v>-35.18</v>
      </c>
      <c r="AX73" s="194">
        <v>16.393999999999998</v>
      </c>
      <c r="AY73" s="194">
        <v>15.132</v>
      </c>
      <c r="AZ73" s="194">
        <v>6.53</v>
      </c>
      <c r="BA73" s="194"/>
      <c r="BB73" s="194">
        <v>-1.4890000000000001</v>
      </c>
      <c r="BC73" s="194">
        <v>11.795999999999999</v>
      </c>
      <c r="BD73" s="194">
        <v>7.4080000000000004</v>
      </c>
      <c r="BE73" s="194">
        <v>-35.768999999999998</v>
      </c>
      <c r="BF73" s="194"/>
      <c r="BG73" s="194">
        <v>9.3350000000000009</v>
      </c>
      <c r="BH73" s="194">
        <v>61.24</v>
      </c>
      <c r="BI73" s="194">
        <v>18.559999999999999</v>
      </c>
      <c r="BJ73" s="194">
        <v>-38.654000000000003</v>
      </c>
      <c r="BK73" s="194"/>
      <c r="BL73" s="194">
        <v>44.314</v>
      </c>
      <c r="BM73" s="194">
        <v>41.552999999999997</v>
      </c>
      <c r="BN73" s="194">
        <v>16.056000000000001</v>
      </c>
      <c r="BO73" s="194">
        <v>4.1280000000000001</v>
      </c>
      <c r="BP73" s="194">
        <v>51.987000000000002</v>
      </c>
      <c r="BQ73" s="264"/>
      <c r="BR73" s="194">
        <v>-97.584999999999994</v>
      </c>
      <c r="BS73" s="194">
        <v>-20.010999999999999</v>
      </c>
      <c r="BT73" s="194">
        <v>-2.2949999999999999</v>
      </c>
      <c r="BU73" s="194">
        <v>-66.126999999999995</v>
      </c>
      <c r="BV73" s="264"/>
      <c r="BW73" s="194">
        <v>-78.665999999999997</v>
      </c>
      <c r="BX73" s="194">
        <v>-83.108000000000004</v>
      </c>
      <c r="BY73" s="194">
        <v>-95.221000000000004</v>
      </c>
      <c r="BZ73" s="194">
        <v>-78.688000000000002</v>
      </c>
      <c r="CA73" s="194"/>
      <c r="CB73" s="194">
        <v>-36.133000000000003</v>
      </c>
      <c r="CC73" s="194">
        <v>-11.76</v>
      </c>
      <c r="CD73" s="194">
        <v>-369.66899999999998</v>
      </c>
      <c r="CE73" s="194">
        <v>-579.28800000000001</v>
      </c>
      <c r="CF73" s="194"/>
      <c r="CG73" s="194">
        <v>-122.937</v>
      </c>
      <c r="CH73" s="194">
        <v>-280.25599999999997</v>
      </c>
      <c r="CI73" s="194">
        <v>-509.91300000000001</v>
      </c>
      <c r="CJ73" s="194">
        <v>-660.83299999999997</v>
      </c>
      <c r="CK73" s="264"/>
      <c r="CL73" s="194">
        <v>-5.617</v>
      </c>
      <c r="CM73" s="194">
        <v>-205.52599999999998</v>
      </c>
      <c r="CN73" s="194">
        <v>-351.68299999999999</v>
      </c>
      <c r="CO73" s="194">
        <v>-426.20699999999999</v>
      </c>
      <c r="CP73" s="264"/>
      <c r="CQ73" s="194">
        <v>-5.617</v>
      </c>
      <c r="CR73" s="194">
        <v>-205.52599999999998</v>
      </c>
      <c r="CS73" s="194">
        <v>-351.68299999999999</v>
      </c>
      <c r="CT73" s="194">
        <v>-426.20699999999999</v>
      </c>
      <c r="CU73" s="264"/>
      <c r="CV73" s="194">
        <v>-256.14699999999999</v>
      </c>
      <c r="CW73" s="194">
        <v>-900.47</v>
      </c>
      <c r="CX73" s="194">
        <v>-345.20699999999999</v>
      </c>
      <c r="CY73" s="194">
        <v>386.77300000000002</v>
      </c>
      <c r="CZ73" s="264"/>
      <c r="DA73" s="194">
        <v>-256.14699999999999</v>
      </c>
      <c r="DB73" s="194">
        <v>-900.5</v>
      </c>
      <c r="DC73" s="194">
        <v>-345.2</v>
      </c>
      <c r="DD73" s="194">
        <v>386.8</v>
      </c>
      <c r="DE73" s="264"/>
      <c r="DF73" s="194">
        <v>-61.7</v>
      </c>
      <c r="DG73" s="194">
        <v>86.399999999999991</v>
      </c>
      <c r="DH73" s="194">
        <v>128.9</v>
      </c>
      <c r="DI73" s="194">
        <v>272.2</v>
      </c>
      <c r="DJ73" s="264"/>
      <c r="DK73" s="188">
        <v>-208</v>
      </c>
      <c r="DL73" s="188">
        <v>168</v>
      </c>
      <c r="DM73" s="188">
        <v>-294</v>
      </c>
      <c r="DN73" s="188">
        <v>-176</v>
      </c>
      <c r="DO73" s="212"/>
      <c r="DP73" s="188">
        <v>-1140</v>
      </c>
      <c r="DQ73" s="188">
        <v>-335</v>
      </c>
      <c r="DR73" s="188">
        <v>478</v>
      </c>
      <c r="DS73" s="49"/>
    </row>
    <row r="74" spans="2:124" ht="14.1" customHeight="1" outlineLevel="1" x14ac:dyDescent="0.3">
      <c r="B74" s="114" t="s">
        <v>320</v>
      </c>
      <c r="C74" s="134" t="s">
        <v>244</v>
      </c>
      <c r="D74" s="194">
        <v>14.214</v>
      </c>
      <c r="E74" s="194">
        <v>23.655000000000001</v>
      </c>
      <c r="F74" s="194">
        <v>63.328000000000003</v>
      </c>
      <c r="G74" s="194">
        <v>65.983000000000004</v>
      </c>
      <c r="H74" s="194"/>
      <c r="I74" s="194">
        <v>-7.4960000000000004</v>
      </c>
      <c r="J74" s="194">
        <v>10.667</v>
      </c>
      <c r="K74" s="194">
        <v>12.907999999999999</v>
      </c>
      <c r="L74" s="194">
        <v>35.566000000000003</v>
      </c>
      <c r="M74" s="194"/>
      <c r="N74" s="194">
        <v>6.907</v>
      </c>
      <c r="O74" s="194">
        <v>23.574999999999999</v>
      </c>
      <c r="P74" s="194">
        <v>11.125999999999999</v>
      </c>
      <c r="Q74" s="194">
        <v>69.448999999999998</v>
      </c>
      <c r="R74" s="194"/>
      <c r="S74" s="194">
        <v>-70.617999999999995</v>
      </c>
      <c r="T74" s="194">
        <v>-57.985999999999997</v>
      </c>
      <c r="U74" s="194">
        <v>-23.837</v>
      </c>
      <c r="V74" s="194">
        <v>-16.948</v>
      </c>
      <c r="W74" s="194"/>
      <c r="X74" s="194">
        <v>2.282</v>
      </c>
      <c r="Y74" s="194">
        <v>42.908000000000001</v>
      </c>
      <c r="Z74" s="194">
        <v>60.118000000000002</v>
      </c>
      <c r="AA74" s="194">
        <v>88.361000000000004</v>
      </c>
      <c r="AB74" s="194"/>
      <c r="AC74" s="194">
        <v>-92.915999999999997</v>
      </c>
      <c r="AD74" s="194">
        <v>20.637</v>
      </c>
      <c r="AE74" s="194">
        <v>-60.027999999999999</v>
      </c>
      <c r="AF74" s="194">
        <v>31.495999999999999</v>
      </c>
      <c r="AG74" s="194"/>
      <c r="AH74" s="194">
        <v>-76.126999999999995</v>
      </c>
      <c r="AI74" s="194">
        <v>44.859000000000002</v>
      </c>
      <c r="AJ74" s="194">
        <v>47.991999999999997</v>
      </c>
      <c r="AK74" s="194">
        <v>152.857</v>
      </c>
      <c r="AL74" s="194"/>
      <c r="AM74" s="194">
        <v>-22.712</v>
      </c>
      <c r="AN74" s="194">
        <v>94.665999999999997</v>
      </c>
      <c r="AO74" s="194">
        <v>69.087999999999994</v>
      </c>
      <c r="AP74" s="194">
        <v>164.57300000000001</v>
      </c>
      <c r="AQ74" s="194"/>
      <c r="AR74" s="194">
        <v>-18.102</v>
      </c>
      <c r="AS74" s="194">
        <v>37.158000000000001</v>
      </c>
      <c r="AT74" s="194">
        <v>29.443000000000001</v>
      </c>
      <c r="AU74" s="194">
        <v>80.078000000000003</v>
      </c>
      <c r="AV74" s="194"/>
      <c r="AW74" s="194">
        <v>-11.351000000000001</v>
      </c>
      <c r="AX74" s="194">
        <v>40.689</v>
      </c>
      <c r="AY74" s="194">
        <v>84.760999999999996</v>
      </c>
      <c r="AZ74" s="194">
        <v>151.81200000000001</v>
      </c>
      <c r="BA74" s="194"/>
      <c r="BB74" s="194">
        <v>-126.56399999999999</v>
      </c>
      <c r="BC74" s="194">
        <v>9.3970000000000002</v>
      </c>
      <c r="BD74" s="194">
        <v>49.981999999999999</v>
      </c>
      <c r="BE74" s="194">
        <v>79.975999999999999</v>
      </c>
      <c r="BF74" s="194"/>
      <c r="BG74" s="194">
        <v>54.389000000000003</v>
      </c>
      <c r="BH74" s="194">
        <v>428.96800000000002</v>
      </c>
      <c r="BI74" s="194">
        <v>603.27300000000002</v>
      </c>
      <c r="BJ74" s="194">
        <v>496.55500000000001</v>
      </c>
      <c r="BK74" s="194"/>
      <c r="BL74" s="194">
        <v>-1.333</v>
      </c>
      <c r="BM74" s="194">
        <v>81.879000000000005</v>
      </c>
      <c r="BN74" s="194">
        <v>485.52499999999998</v>
      </c>
      <c r="BO74" s="194">
        <v>254.20699999999999</v>
      </c>
      <c r="BP74" s="194">
        <v>87.037999999999997</v>
      </c>
      <c r="BQ74" s="264"/>
      <c r="BR74" s="194">
        <v>99.165999999999997</v>
      </c>
      <c r="BS74" s="194">
        <v>543.81500000000005</v>
      </c>
      <c r="BT74" s="194">
        <v>641.16399999999999</v>
      </c>
      <c r="BU74" s="194">
        <v>650.15700000000004</v>
      </c>
      <c r="BV74" s="264"/>
      <c r="BW74" s="194">
        <v>376.94299999999998</v>
      </c>
      <c r="BX74" s="194">
        <v>862.63699999999994</v>
      </c>
      <c r="BY74" s="194">
        <v>696.33399999999995</v>
      </c>
      <c r="BZ74" s="194">
        <v>889.57100000000003</v>
      </c>
      <c r="CA74" s="194"/>
      <c r="CB74" s="194">
        <v>95.034999999999997</v>
      </c>
      <c r="CC74" s="194">
        <v>192.55699999999999</v>
      </c>
      <c r="CD74" s="194">
        <v>723.81799999999998</v>
      </c>
      <c r="CE74" s="194">
        <v>910.71100000000001</v>
      </c>
      <c r="CF74" s="194"/>
      <c r="CG74" s="194">
        <v>347.416</v>
      </c>
      <c r="CH74" s="194">
        <v>747.99099999999999</v>
      </c>
      <c r="CI74" s="194">
        <v>1431.875</v>
      </c>
      <c r="CJ74" s="194">
        <v>2804.2249999999999</v>
      </c>
      <c r="CK74" s="264"/>
      <c r="CL74" s="194">
        <v>187.595</v>
      </c>
      <c r="CM74" s="194">
        <v>361.548</v>
      </c>
      <c r="CN74" s="194">
        <v>1065.0219999999999</v>
      </c>
      <c r="CO74" s="194">
        <v>2083.08</v>
      </c>
      <c r="CP74" s="264"/>
      <c r="CQ74" s="194">
        <v>187.595</v>
      </c>
      <c r="CR74" s="194">
        <v>361.548</v>
      </c>
      <c r="CS74" s="194">
        <v>1065.0219999999999</v>
      </c>
      <c r="CT74" s="194">
        <v>2083.08</v>
      </c>
      <c r="CU74" s="264"/>
      <c r="CV74" s="194">
        <v>300.411</v>
      </c>
      <c r="CW74" s="194">
        <v>-724.20699999999988</v>
      </c>
      <c r="CX74" s="194">
        <v>-2268.3389999999999</v>
      </c>
      <c r="CY74" s="194">
        <v>-3377.683</v>
      </c>
      <c r="CZ74" s="264"/>
      <c r="DA74" s="194">
        <v>300.411</v>
      </c>
      <c r="DB74" s="194">
        <v>-724.2</v>
      </c>
      <c r="DC74" s="194">
        <v>-2268.3000000000002</v>
      </c>
      <c r="DD74" s="194">
        <v>-3377.7</v>
      </c>
      <c r="DE74" s="264"/>
      <c r="DF74" s="264">
        <v>790.7</v>
      </c>
      <c r="DG74" s="264">
        <v>779.80000000000007</v>
      </c>
      <c r="DH74" s="264">
        <v>845.5</v>
      </c>
      <c r="DI74" s="264">
        <v>725.9</v>
      </c>
      <c r="DJ74" s="264"/>
      <c r="DK74" s="212">
        <v>462</v>
      </c>
      <c r="DL74" s="212">
        <v>1143</v>
      </c>
      <c r="DM74" s="212">
        <v>1562</v>
      </c>
      <c r="DN74" s="188">
        <v>1828</v>
      </c>
      <c r="DO74" s="212"/>
      <c r="DP74" s="188">
        <v>873</v>
      </c>
      <c r="DQ74" s="212">
        <v>193</v>
      </c>
      <c r="DR74" s="188">
        <v>355</v>
      </c>
      <c r="DS74" s="213"/>
    </row>
    <row r="75" spans="2:124" ht="15" customHeight="1" outlineLevel="1" x14ac:dyDescent="0.3">
      <c r="B75" s="114" t="s">
        <v>320</v>
      </c>
      <c r="C75" s="134" t="s">
        <v>245</v>
      </c>
      <c r="D75" s="194">
        <v>-0.63</v>
      </c>
      <c r="E75" s="194">
        <v>-0.188</v>
      </c>
      <c r="F75" s="194">
        <v>-0.22800000000000001</v>
      </c>
      <c r="G75" s="194">
        <v>0.11600000000000001</v>
      </c>
      <c r="H75" s="194"/>
      <c r="I75" s="194">
        <v>-1.827</v>
      </c>
      <c r="J75" s="194">
        <v>-0.51700000000000002</v>
      </c>
      <c r="K75" s="194">
        <v>-1.206</v>
      </c>
      <c r="L75" s="194">
        <v>-0.11799999999999999</v>
      </c>
      <c r="M75" s="194"/>
      <c r="N75" s="194">
        <v>-0.82299999999999995</v>
      </c>
      <c r="O75" s="194">
        <v>-0.86599999999999999</v>
      </c>
      <c r="P75" s="194">
        <v>-1.238</v>
      </c>
      <c r="Q75" s="194">
        <v>0.23799999999999999</v>
      </c>
      <c r="R75" s="194"/>
      <c r="S75" s="194">
        <v>-1.522</v>
      </c>
      <c r="T75" s="194">
        <v>-3.7530000000000001</v>
      </c>
      <c r="U75" s="194">
        <v>-3.988</v>
      </c>
      <c r="V75" s="194">
        <v>-2.1589999999999998</v>
      </c>
      <c r="W75" s="194"/>
      <c r="X75" s="194">
        <v>-5.7000000000000002E-2</v>
      </c>
      <c r="Y75" s="194">
        <v>-1.54</v>
      </c>
      <c r="Z75" s="194">
        <v>-0.376</v>
      </c>
      <c r="AA75" s="194">
        <v>2.2490000000000001</v>
      </c>
      <c r="AB75" s="194"/>
      <c r="AC75" s="194">
        <v>-1.575</v>
      </c>
      <c r="AD75" s="194">
        <v>-1.9</v>
      </c>
      <c r="AE75" s="194">
        <v>-3.2989999999999999</v>
      </c>
      <c r="AF75" s="194">
        <v>-1.5229999999999999</v>
      </c>
      <c r="AG75" s="194"/>
      <c r="AH75" s="194">
        <v>-1.6739999999999999</v>
      </c>
      <c r="AI75" s="194">
        <v>-1.8049999999999999</v>
      </c>
      <c r="AJ75" s="194">
        <v>-0.56899999999999995</v>
      </c>
      <c r="AK75" s="194">
        <v>3.8260000000000001</v>
      </c>
      <c r="AL75" s="194"/>
      <c r="AM75" s="194">
        <v>-2.4300000000000002</v>
      </c>
      <c r="AN75" s="194">
        <v>-2.2919999999999998</v>
      </c>
      <c r="AO75" s="194">
        <v>-2.766</v>
      </c>
      <c r="AP75" s="194">
        <v>1.4999999999999999E-2</v>
      </c>
      <c r="AQ75" s="194"/>
      <c r="AR75" s="194">
        <v>-2.34</v>
      </c>
      <c r="AS75" s="194">
        <v>-0.86399999999999999</v>
      </c>
      <c r="AT75" s="194">
        <v>-11.528</v>
      </c>
      <c r="AU75" s="194">
        <v>-1.137</v>
      </c>
      <c r="AV75" s="194"/>
      <c r="AW75" s="194">
        <v>4.0659999999999998</v>
      </c>
      <c r="AX75" s="194">
        <v>-35.018999999999998</v>
      </c>
      <c r="AY75" s="194">
        <v>-38.378</v>
      </c>
      <c r="AZ75" s="194">
        <v>-45.37</v>
      </c>
      <c r="BA75" s="194"/>
      <c r="BB75" s="194">
        <v>-2.851</v>
      </c>
      <c r="BC75" s="194">
        <v>-3.7679999999999998</v>
      </c>
      <c r="BD75" s="194">
        <v>-10.763999999999999</v>
      </c>
      <c r="BE75" s="194">
        <v>-6.5819999999999999</v>
      </c>
      <c r="BF75" s="194"/>
      <c r="BG75" s="194">
        <v>5.391</v>
      </c>
      <c r="BH75" s="194">
        <v>8.5709999999999997</v>
      </c>
      <c r="BI75" s="194">
        <v>4.1420000000000003</v>
      </c>
      <c r="BJ75" s="194">
        <v>24.733000000000001</v>
      </c>
      <c r="BK75" s="194"/>
      <c r="BL75" s="194">
        <v>-8.5850000000000009</v>
      </c>
      <c r="BM75" s="194">
        <v>3.2360000000000002</v>
      </c>
      <c r="BN75" s="194">
        <v>11.519</v>
      </c>
      <c r="BO75" s="194">
        <v>10.013</v>
      </c>
      <c r="BP75" s="194">
        <v>27.556000000000001</v>
      </c>
      <c r="BQ75" s="264"/>
      <c r="BR75" s="194">
        <v>-9.3170000000000002</v>
      </c>
      <c r="BS75" s="194">
        <v>12.664</v>
      </c>
      <c r="BT75" s="194">
        <v>-4.2190000000000003</v>
      </c>
      <c r="BU75" s="194">
        <v>-9.8970000000000002</v>
      </c>
      <c r="BV75" s="264"/>
      <c r="BW75" s="194">
        <v>8.7639999999999993</v>
      </c>
      <c r="BX75" s="194">
        <v>-7.6440000000000001</v>
      </c>
      <c r="BY75" s="194">
        <v>-4.1360000000000001</v>
      </c>
      <c r="BZ75" s="194">
        <v>3.4580000000000002</v>
      </c>
      <c r="CA75" s="194"/>
      <c r="CB75" s="194">
        <v>-26.902999999999999</v>
      </c>
      <c r="CC75" s="194">
        <v>-17.507999999999999</v>
      </c>
      <c r="CD75" s="194">
        <v>-0.76300000000000001</v>
      </c>
      <c r="CE75" s="194">
        <v>-9.673</v>
      </c>
      <c r="CF75" s="194"/>
      <c r="CG75" s="194">
        <v>-3.24</v>
      </c>
      <c r="CH75" s="194">
        <v>-19.507999999999999</v>
      </c>
      <c r="CI75" s="194">
        <v>9.5589999999999993</v>
      </c>
      <c r="CJ75" s="194">
        <v>-59.49</v>
      </c>
      <c r="CK75" s="264"/>
      <c r="CL75" s="194">
        <v>-1.111</v>
      </c>
      <c r="CM75" s="194">
        <v>-17.146000000000001</v>
      </c>
      <c r="CN75" s="194">
        <v>9.39</v>
      </c>
      <c r="CO75" s="194">
        <v>-48.948999999999998</v>
      </c>
      <c r="CP75" s="264"/>
      <c r="CQ75" s="194">
        <v>-1.111</v>
      </c>
      <c r="CR75" s="194">
        <v>-17.146000000000001</v>
      </c>
      <c r="CS75" s="194">
        <v>9.39</v>
      </c>
      <c r="CT75" s="194">
        <v>-48.948999999999998</v>
      </c>
      <c r="CU75" s="264"/>
      <c r="CV75" s="194">
        <v>-28.859000000000002</v>
      </c>
      <c r="CW75" s="194">
        <v>40.490999999999993</v>
      </c>
      <c r="CX75" s="194">
        <v>47.10499999999999</v>
      </c>
      <c r="CY75" s="194">
        <v>27.936999999999991</v>
      </c>
      <c r="CZ75" s="264"/>
      <c r="DA75" s="194">
        <v>-28.859000000000002</v>
      </c>
      <c r="DB75" s="194">
        <v>40.5</v>
      </c>
      <c r="DC75" s="194">
        <v>47.1</v>
      </c>
      <c r="DD75" s="194">
        <v>27.9</v>
      </c>
      <c r="DE75" s="264"/>
      <c r="DF75" s="194">
        <v>-1.7</v>
      </c>
      <c r="DG75" s="194">
        <v>-16.3</v>
      </c>
      <c r="DH75" s="194">
        <v>-10.8</v>
      </c>
      <c r="DI75" s="194">
        <v>-24.1</v>
      </c>
      <c r="DJ75" s="264"/>
      <c r="DK75" s="188">
        <v>-6</v>
      </c>
      <c r="DL75" s="188">
        <v>3</v>
      </c>
      <c r="DM75" s="188">
        <v>15</v>
      </c>
      <c r="DN75" s="188">
        <v>23</v>
      </c>
      <c r="DO75" s="212"/>
      <c r="DP75" s="188">
        <v>-29</v>
      </c>
      <c r="DQ75" s="188">
        <v>31</v>
      </c>
      <c r="DR75" s="188">
        <v>53</v>
      </c>
      <c r="DS75" s="49"/>
    </row>
    <row r="76" spans="2:124" ht="15" customHeight="1" outlineLevel="1" x14ac:dyDescent="0.3">
      <c r="B76" s="114" t="s">
        <v>320</v>
      </c>
      <c r="C76" s="134" t="s">
        <v>246</v>
      </c>
      <c r="D76" s="194">
        <v>-0.16500000000000001</v>
      </c>
      <c r="E76" s="194">
        <v>-0.15</v>
      </c>
      <c r="F76" s="194">
        <v>-0.78</v>
      </c>
      <c r="G76" s="194">
        <v>-1.706</v>
      </c>
      <c r="H76" s="194"/>
      <c r="I76" s="194">
        <v>-0.32500000000000001</v>
      </c>
      <c r="J76" s="194">
        <v>-0.314</v>
      </c>
      <c r="K76" s="194">
        <v>-0.81299999999999994</v>
      </c>
      <c r="L76" s="194">
        <v>-2.488</v>
      </c>
      <c r="M76" s="194"/>
      <c r="N76" s="194">
        <v>-2.177</v>
      </c>
      <c r="O76" s="194">
        <v>-3.109</v>
      </c>
      <c r="P76" s="194">
        <v>-2.1349999999999998</v>
      </c>
      <c r="Q76" s="194">
        <v>-0.86099999999999999</v>
      </c>
      <c r="R76" s="194"/>
      <c r="S76" s="194">
        <v>7.3769999999999998</v>
      </c>
      <c r="T76" s="194">
        <v>0.70099999999999996</v>
      </c>
      <c r="U76" s="194">
        <v>0.624</v>
      </c>
      <c r="V76" s="194">
        <v>0.69099999999999995</v>
      </c>
      <c r="W76" s="194"/>
      <c r="X76" s="194">
        <v>0.502</v>
      </c>
      <c r="Y76" s="194">
        <v>3.0990000000000002</v>
      </c>
      <c r="Z76" s="194">
        <v>1.2130000000000001</v>
      </c>
      <c r="AA76" s="194">
        <v>-1.7170000000000001</v>
      </c>
      <c r="AB76" s="194"/>
      <c r="AC76" s="194">
        <v>-0.115</v>
      </c>
      <c r="AD76" s="194">
        <v>-1.284</v>
      </c>
      <c r="AE76" s="194">
        <v>-0.16600000000000001</v>
      </c>
      <c r="AF76" s="194">
        <v>-2.9289999999999998</v>
      </c>
      <c r="AG76" s="194"/>
      <c r="AH76" s="194">
        <v>2.258</v>
      </c>
      <c r="AI76" s="194">
        <v>0.56000000000000005</v>
      </c>
      <c r="AJ76" s="194">
        <v>-0.46100000000000002</v>
      </c>
      <c r="AK76" s="194">
        <v>-0.16700000000000001</v>
      </c>
      <c r="AL76" s="194"/>
      <c r="AM76" s="194">
        <v>-1.409</v>
      </c>
      <c r="AN76" s="194">
        <v>-7.7720000000000002</v>
      </c>
      <c r="AO76" s="194">
        <v>0.78</v>
      </c>
      <c r="AP76" s="194">
        <v>1.343</v>
      </c>
      <c r="AQ76" s="194"/>
      <c r="AR76" s="194">
        <v>17.797000000000001</v>
      </c>
      <c r="AS76" s="194">
        <v>24.46</v>
      </c>
      <c r="AT76" s="194">
        <v>20.681999999999999</v>
      </c>
      <c r="AU76" s="194">
        <v>13.858000000000001</v>
      </c>
      <c r="AV76" s="194"/>
      <c r="AW76" s="194">
        <v>-10.593999999999999</v>
      </c>
      <c r="AX76" s="194">
        <v>-3.35</v>
      </c>
      <c r="AY76" s="194">
        <v>-7.8609999999999998</v>
      </c>
      <c r="AZ76" s="194">
        <v>-7.1619999999999999</v>
      </c>
      <c r="BA76" s="194"/>
      <c r="BB76" s="194">
        <v>-3.593</v>
      </c>
      <c r="BC76" s="194">
        <v>3.6549999999999998</v>
      </c>
      <c r="BD76" s="194">
        <v>-3.8730000000000002</v>
      </c>
      <c r="BE76" s="194">
        <v>12.898</v>
      </c>
      <c r="BF76" s="194"/>
      <c r="BG76" s="194">
        <v>-6.1609999999999996</v>
      </c>
      <c r="BH76" s="194">
        <v>-20.103000000000002</v>
      </c>
      <c r="BI76" s="194">
        <v>-22.545000000000002</v>
      </c>
      <c r="BJ76" s="194">
        <v>-33.603000000000002</v>
      </c>
      <c r="BK76" s="194"/>
      <c r="BL76" s="194">
        <v>5.8479999999999999</v>
      </c>
      <c r="BM76" s="194">
        <v>19.809999999999999</v>
      </c>
      <c r="BN76" s="194">
        <v>9.9390000000000001</v>
      </c>
      <c r="BO76" s="194">
        <v>13.117000000000001</v>
      </c>
      <c r="BP76" s="194">
        <v>14.129</v>
      </c>
      <c r="BQ76" s="264"/>
      <c r="BR76" s="194">
        <v>-2.1779999999999999</v>
      </c>
      <c r="BS76" s="194">
        <v>-12.109</v>
      </c>
      <c r="BT76" s="194">
        <v>-11.279</v>
      </c>
      <c r="BU76" s="194">
        <v>11.347</v>
      </c>
      <c r="BV76" s="264"/>
      <c r="BW76" s="194">
        <v>-2.4729999999999999</v>
      </c>
      <c r="BX76" s="194">
        <v>5.2</v>
      </c>
      <c r="BY76" s="194">
        <v>5.6619999999999999</v>
      </c>
      <c r="BZ76" s="194">
        <v>27.975999999999999</v>
      </c>
      <c r="CA76" s="194"/>
      <c r="CB76" s="194">
        <v>10.317</v>
      </c>
      <c r="CC76" s="194">
        <v>-12.111000000000001</v>
      </c>
      <c r="CD76" s="194">
        <v>18.890999999999998</v>
      </c>
      <c r="CE76" s="194">
        <v>14.925000000000001</v>
      </c>
      <c r="CF76" s="194"/>
      <c r="CG76" s="194">
        <v>1.077</v>
      </c>
      <c r="CH76" s="194">
        <v>357.03399999999999</v>
      </c>
      <c r="CI76" s="194">
        <v>366.49299999999999</v>
      </c>
      <c r="CJ76" s="194">
        <v>23.2</v>
      </c>
      <c r="CK76" s="264"/>
      <c r="CL76" s="194">
        <v>1.077</v>
      </c>
      <c r="CM76" s="194">
        <v>357.03399999999999</v>
      </c>
      <c r="CN76" s="194">
        <v>366.49299999999999</v>
      </c>
      <c r="CO76" s="194">
        <v>23.199999999999989</v>
      </c>
      <c r="CP76" s="264"/>
      <c r="CQ76" s="194">
        <v>1.077</v>
      </c>
      <c r="CR76" s="194">
        <v>357.03399999999999</v>
      </c>
      <c r="CS76" s="194">
        <v>366.49299999999999</v>
      </c>
      <c r="CT76" s="194">
        <v>23.199999999999989</v>
      </c>
      <c r="CU76" s="264"/>
      <c r="CV76" s="194">
        <v>0</v>
      </c>
      <c r="CW76" s="194">
        <v>807.84900000000005</v>
      </c>
      <c r="CX76" s="194">
        <v>807.84900000000005</v>
      </c>
      <c r="CY76" s="194">
        <v>812.73700000000008</v>
      </c>
      <c r="CZ76" s="264"/>
      <c r="DA76" s="194">
        <v>0</v>
      </c>
      <c r="DB76" s="194">
        <v>807.8</v>
      </c>
      <c r="DC76" s="194">
        <v>807.8</v>
      </c>
      <c r="DD76" s="194">
        <v>812.7</v>
      </c>
      <c r="DE76" s="264"/>
      <c r="DF76" s="194">
        <v>0.8</v>
      </c>
      <c r="DG76" s="194">
        <v>0.8</v>
      </c>
      <c r="DH76" s="194">
        <v>5</v>
      </c>
      <c r="DI76" s="194">
        <v>9.4</v>
      </c>
      <c r="DJ76" s="264"/>
      <c r="DK76" s="188">
        <v>1</v>
      </c>
      <c r="DL76" s="188">
        <v>1</v>
      </c>
      <c r="DM76" s="188">
        <v>7</v>
      </c>
      <c r="DN76" s="188">
        <v>3</v>
      </c>
      <c r="DO76" s="212"/>
      <c r="DP76" s="188">
        <v>0</v>
      </c>
      <c r="DQ76" s="188">
        <v>0</v>
      </c>
      <c r="DR76" s="188">
        <v>0</v>
      </c>
      <c r="DS76" s="49"/>
    </row>
    <row r="77" spans="2:124" s="1" customFormat="1" ht="15" customHeight="1" outlineLevel="1" x14ac:dyDescent="0.3">
      <c r="B77" s="114" t="s">
        <v>320</v>
      </c>
      <c r="C77" s="136" t="s">
        <v>247</v>
      </c>
      <c r="D77" s="203">
        <v>-0.32900000000000001</v>
      </c>
      <c r="E77" s="203">
        <v>15.853</v>
      </c>
      <c r="F77" s="203">
        <v>25.56</v>
      </c>
      <c r="G77" s="203">
        <v>76.018000000000001</v>
      </c>
      <c r="H77" s="265"/>
      <c r="I77" s="203">
        <v>6.3819999999999997</v>
      </c>
      <c r="J77" s="203">
        <v>56.963000000000001</v>
      </c>
      <c r="K77" s="203">
        <v>92.545000000000002</v>
      </c>
      <c r="L77" s="203">
        <v>172.971</v>
      </c>
      <c r="M77" s="265"/>
      <c r="N77" s="203">
        <v>-8.2929999999999993</v>
      </c>
      <c r="O77" s="203">
        <v>41.329000000000001</v>
      </c>
      <c r="P77" s="203">
        <v>48.356000000000002</v>
      </c>
      <c r="Q77" s="203">
        <v>195.43299999999999</v>
      </c>
      <c r="R77" s="265"/>
      <c r="S77" s="203">
        <v>-94.411000000000001</v>
      </c>
      <c r="T77" s="203">
        <v>35.604999999999997</v>
      </c>
      <c r="U77" s="203">
        <v>142.642</v>
      </c>
      <c r="V77" s="203">
        <v>318.09899999999999</v>
      </c>
      <c r="W77" s="265"/>
      <c r="X77" s="203">
        <v>-9.016</v>
      </c>
      <c r="Y77" s="203">
        <v>48.661999999999999</v>
      </c>
      <c r="Z77" s="203">
        <v>43.003</v>
      </c>
      <c r="AA77" s="203">
        <v>197.46199999999999</v>
      </c>
      <c r="AB77" s="265"/>
      <c r="AC77" s="203">
        <v>-59.970999999999997</v>
      </c>
      <c r="AD77" s="203">
        <v>71.709999999999994</v>
      </c>
      <c r="AE77" s="203">
        <v>20.721</v>
      </c>
      <c r="AF77" s="203">
        <v>254.03899999999999</v>
      </c>
      <c r="AG77" s="265"/>
      <c r="AH77" s="203">
        <v>-12.99</v>
      </c>
      <c r="AI77" s="203">
        <v>179.524</v>
      </c>
      <c r="AJ77" s="203">
        <v>188.429</v>
      </c>
      <c r="AK77" s="203">
        <v>481.30599999999998</v>
      </c>
      <c r="AL77" s="265"/>
      <c r="AM77" s="203">
        <v>-92.084000000000003</v>
      </c>
      <c r="AN77" s="203">
        <v>64.91</v>
      </c>
      <c r="AO77" s="203">
        <v>191.762</v>
      </c>
      <c r="AP77" s="203">
        <v>508.76600000000002</v>
      </c>
      <c r="AQ77" s="265"/>
      <c r="AR77" s="203">
        <v>-86.804000000000002</v>
      </c>
      <c r="AS77" s="203">
        <v>150.20500000000001</v>
      </c>
      <c r="AT77" s="203">
        <v>202.02799999999999</v>
      </c>
      <c r="AU77" s="203">
        <v>492.89600000000002</v>
      </c>
      <c r="AV77" s="265"/>
      <c r="AW77" s="203">
        <v>-203.03399999999999</v>
      </c>
      <c r="AX77" s="203">
        <v>28.17</v>
      </c>
      <c r="AY77" s="203">
        <v>-11.241</v>
      </c>
      <c r="AZ77" s="203">
        <v>253.88800000000001</v>
      </c>
      <c r="BA77" s="265"/>
      <c r="BB77" s="203">
        <v>-202.244</v>
      </c>
      <c r="BC77" s="203">
        <v>77.372</v>
      </c>
      <c r="BD77" s="203">
        <v>178.78</v>
      </c>
      <c r="BE77" s="203">
        <v>718.17600000000004</v>
      </c>
      <c r="BF77" s="265"/>
      <c r="BG77" s="203">
        <v>-93.438999999999993</v>
      </c>
      <c r="BH77" s="203">
        <v>348.916</v>
      </c>
      <c r="BI77" s="203">
        <v>478.25599999999997</v>
      </c>
      <c r="BJ77" s="203">
        <v>893.18499999999995</v>
      </c>
      <c r="BK77" s="265"/>
      <c r="BL77" s="203">
        <v>50.957999999999998</v>
      </c>
      <c r="BM77" s="203">
        <v>471.25099999999998</v>
      </c>
      <c r="BN77" s="203">
        <v>901.07299999999998</v>
      </c>
      <c r="BO77" s="203">
        <v>1212.01</v>
      </c>
      <c r="BP77" s="203">
        <v>1600.027</v>
      </c>
      <c r="BQ77" s="265"/>
      <c r="BR77" s="203">
        <v>121.869</v>
      </c>
      <c r="BS77" s="203">
        <v>636.36400000000003</v>
      </c>
      <c r="BT77" s="203">
        <v>1019.515</v>
      </c>
      <c r="BU77" s="203">
        <v>1848.3009999999999</v>
      </c>
      <c r="BV77" s="265"/>
      <c r="BW77" s="203">
        <v>10.566000000000001</v>
      </c>
      <c r="BX77" s="203">
        <v>582.53300000000002</v>
      </c>
      <c r="BY77" s="203">
        <v>887.43700000000001</v>
      </c>
      <c r="BZ77" s="203">
        <v>1572.5509999999999</v>
      </c>
      <c r="CA77" s="265"/>
      <c r="CB77" s="203">
        <v>-282.97699999999998</v>
      </c>
      <c r="CC77" s="203">
        <v>472.78399999999999</v>
      </c>
      <c r="CD77" s="203">
        <v>1158.001</v>
      </c>
      <c r="CE77" s="203">
        <v>1074.5329999999999</v>
      </c>
      <c r="CF77" s="265"/>
      <c r="CG77" s="203">
        <v>404.25400000000002</v>
      </c>
      <c r="CH77" s="203">
        <v>1782.777</v>
      </c>
      <c r="CI77" s="203">
        <v>2655.9560000000001</v>
      </c>
      <c r="CJ77" s="203">
        <v>3003.748</v>
      </c>
      <c r="CK77" s="265"/>
      <c r="CL77" s="265">
        <v>372.74400000000003</v>
      </c>
      <c r="CM77" s="265">
        <v>1289.0610000000001</v>
      </c>
      <c r="CN77" s="265">
        <v>2176.8850000000002</v>
      </c>
      <c r="CO77" s="265">
        <v>2214.4660000000003</v>
      </c>
      <c r="CP77" s="265"/>
      <c r="CQ77" s="265">
        <v>372.74400000000003</v>
      </c>
      <c r="CR77" s="265">
        <v>1289.0610000000001</v>
      </c>
      <c r="CS77" s="265">
        <v>2176.8850000000002</v>
      </c>
      <c r="CT77" s="265">
        <v>2214.4660000000003</v>
      </c>
      <c r="CU77" s="265"/>
      <c r="CV77" s="265">
        <v>-289.77800000000002</v>
      </c>
      <c r="CW77" s="265">
        <v>-522.68399999999997</v>
      </c>
      <c r="CX77" s="265">
        <v>149.39800000000002</v>
      </c>
      <c r="CY77" s="265">
        <v>622.36400000000003</v>
      </c>
      <c r="CZ77" s="265"/>
      <c r="DA77" s="265">
        <v>-289.77800000000002</v>
      </c>
      <c r="DB77" s="265">
        <v>-522.70000000000005</v>
      </c>
      <c r="DC77" s="265">
        <v>149.4000000000002</v>
      </c>
      <c r="DD77" s="265">
        <v>622.30000000000018</v>
      </c>
      <c r="DE77" s="265"/>
      <c r="DF77" s="237">
        <v>1144.7</v>
      </c>
      <c r="DG77" s="237">
        <v>2125.6000000000004</v>
      </c>
      <c r="DH77" s="237">
        <v>3223.2999999999993</v>
      </c>
      <c r="DI77" s="237">
        <v>4343.300000000002</v>
      </c>
      <c r="DJ77" s="237"/>
      <c r="DK77" s="237">
        <v>829</v>
      </c>
      <c r="DL77" s="237">
        <v>2174</v>
      </c>
      <c r="DM77" s="237">
        <v>3121</v>
      </c>
      <c r="DN77" s="237">
        <v>4021</v>
      </c>
      <c r="DO77" s="237"/>
      <c r="DP77" s="237">
        <v>336</v>
      </c>
      <c r="DQ77" s="237">
        <v>1107</v>
      </c>
      <c r="DR77" s="237">
        <v>3221</v>
      </c>
      <c r="DS77" s="233"/>
      <c r="DT77" s="228"/>
    </row>
    <row r="78" spans="2:124" ht="15" customHeight="1" x14ac:dyDescent="0.3">
      <c r="B78" s="114" t="s">
        <v>320</v>
      </c>
      <c r="C78" s="136" t="s">
        <v>248</v>
      </c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4"/>
      <c r="AT78" s="194"/>
      <c r="AU78" s="194"/>
      <c r="AV78" s="194"/>
      <c r="AW78" s="194"/>
      <c r="AX78" s="194"/>
      <c r="AY78" s="194"/>
      <c r="AZ78" s="194"/>
      <c r="BA78" s="194"/>
      <c r="BB78" s="194"/>
      <c r="BC78" s="194"/>
      <c r="BD78" s="194"/>
      <c r="BE78" s="194"/>
      <c r="BF78" s="194"/>
      <c r="BG78" s="194"/>
      <c r="BH78" s="194"/>
      <c r="BI78" s="194"/>
      <c r="BJ78" s="194"/>
      <c r="BK78" s="194"/>
      <c r="BL78" s="194"/>
      <c r="BM78" s="194"/>
      <c r="BN78" s="194"/>
      <c r="BO78" s="194"/>
      <c r="BP78" s="194"/>
      <c r="BQ78" s="264"/>
      <c r="BR78" s="194"/>
      <c r="BS78" s="194"/>
      <c r="BT78" s="194"/>
      <c r="BU78" s="194"/>
      <c r="BV78" s="264"/>
      <c r="BW78" s="194"/>
      <c r="BX78" s="194"/>
      <c r="BY78" s="194"/>
      <c r="BZ78" s="194"/>
      <c r="CA78" s="194"/>
      <c r="CB78" s="194"/>
      <c r="CC78" s="194"/>
      <c r="CD78" s="194"/>
      <c r="CE78" s="194"/>
      <c r="CF78" s="194"/>
      <c r="CG78" s="194"/>
      <c r="CH78" s="194"/>
      <c r="CI78" s="194"/>
      <c r="CJ78" s="194"/>
      <c r="CK78" s="264"/>
      <c r="CL78" s="194"/>
      <c r="CM78" s="194"/>
      <c r="CN78" s="194"/>
      <c r="CO78" s="194"/>
      <c r="CP78" s="264"/>
      <c r="CQ78" s="194"/>
      <c r="CR78" s="194"/>
      <c r="CS78" s="194"/>
      <c r="CT78" s="194"/>
      <c r="CU78" s="264"/>
      <c r="CV78" s="194"/>
      <c r="CW78" s="194"/>
      <c r="CX78" s="194"/>
      <c r="CY78" s="194"/>
      <c r="CZ78" s="264"/>
      <c r="DA78" s="194"/>
      <c r="DB78" s="194"/>
      <c r="DC78" s="194"/>
      <c r="DD78" s="194"/>
      <c r="DE78" s="264"/>
      <c r="DF78" s="194"/>
      <c r="DG78" s="194"/>
      <c r="DH78" s="194"/>
      <c r="DI78" s="194"/>
      <c r="DJ78" s="264"/>
      <c r="DK78" s="194"/>
      <c r="DL78" s="194"/>
      <c r="DM78" s="194"/>
      <c r="DN78" s="194"/>
      <c r="DO78" s="264"/>
      <c r="DP78" s="194"/>
      <c r="DQ78" s="194"/>
      <c r="DR78" s="194"/>
    </row>
    <row r="79" spans="2:124" ht="15" customHeight="1" outlineLevel="1" x14ac:dyDescent="0.3">
      <c r="B79" s="114">
        <v>1</v>
      </c>
      <c r="C79" s="132" t="s">
        <v>249</v>
      </c>
      <c r="D79" s="194">
        <v>0.121</v>
      </c>
      <c r="E79" s="194">
        <v>1.5029999999999999</v>
      </c>
      <c r="F79" s="194">
        <v>1.89</v>
      </c>
      <c r="G79" s="194">
        <v>1.9079999999999999</v>
      </c>
      <c r="H79" s="194"/>
      <c r="I79" s="194">
        <v>0.89700000000000002</v>
      </c>
      <c r="J79" s="194">
        <v>1.1259999999999999</v>
      </c>
      <c r="K79" s="194">
        <v>2.2229999999999999</v>
      </c>
      <c r="L79" s="194">
        <v>2.5129999999999999</v>
      </c>
      <c r="M79" s="194"/>
      <c r="N79" s="194">
        <v>1.3440000000000001</v>
      </c>
      <c r="O79" s="194">
        <v>1.649</v>
      </c>
      <c r="P79" s="194">
        <v>3.161</v>
      </c>
      <c r="Q79" s="194">
        <v>7.383</v>
      </c>
      <c r="R79" s="194"/>
      <c r="S79" s="194">
        <v>1.1319999999999999</v>
      </c>
      <c r="T79" s="194">
        <v>4.0430000000000001</v>
      </c>
      <c r="U79" s="194">
        <v>14.454000000000001</v>
      </c>
      <c r="V79" s="194">
        <v>25.2</v>
      </c>
      <c r="W79" s="194"/>
      <c r="X79" s="194">
        <v>5.1050000000000004</v>
      </c>
      <c r="Y79" s="194">
        <v>13.837999999999999</v>
      </c>
      <c r="Z79" s="194">
        <v>19.515999999999998</v>
      </c>
      <c r="AA79" s="194">
        <v>61.817</v>
      </c>
      <c r="AB79" s="194"/>
      <c r="AC79" s="194">
        <v>24.015000000000001</v>
      </c>
      <c r="AD79" s="194">
        <v>26.030999999999999</v>
      </c>
      <c r="AE79" s="194">
        <v>76.679000000000002</v>
      </c>
      <c r="AF79" s="194">
        <v>94.837999999999994</v>
      </c>
      <c r="AG79" s="194"/>
      <c r="AH79" s="194">
        <v>9.0410000000000004</v>
      </c>
      <c r="AI79" s="194">
        <v>14.69</v>
      </c>
      <c r="AJ79" s="194">
        <v>22.763999999999999</v>
      </c>
      <c r="AK79" s="194">
        <v>30.759</v>
      </c>
      <c r="AL79" s="194"/>
      <c r="AM79" s="194">
        <v>9.0839999999999996</v>
      </c>
      <c r="AN79" s="194">
        <v>25.795999999999999</v>
      </c>
      <c r="AO79" s="194">
        <v>33.200000000000003</v>
      </c>
      <c r="AP79" s="194">
        <v>48.552999999999997</v>
      </c>
      <c r="AQ79" s="194"/>
      <c r="AR79" s="194">
        <v>14.532</v>
      </c>
      <c r="AS79" s="194">
        <v>38.344000000000001</v>
      </c>
      <c r="AT79" s="194">
        <v>50.935000000000002</v>
      </c>
      <c r="AU79" s="194">
        <v>87.757999999999996</v>
      </c>
      <c r="AV79" s="194"/>
      <c r="AW79" s="194">
        <v>8.2210000000000001</v>
      </c>
      <c r="AX79" s="194">
        <v>38.796999999999997</v>
      </c>
      <c r="AY79" s="194">
        <v>47.649000000000001</v>
      </c>
      <c r="AZ79" s="194">
        <v>75.352999999999994</v>
      </c>
      <c r="BA79" s="194"/>
      <c r="BB79" s="194">
        <v>18.483000000000001</v>
      </c>
      <c r="BC79" s="194">
        <v>26.518999999999998</v>
      </c>
      <c r="BD79" s="194">
        <v>45.438000000000002</v>
      </c>
      <c r="BE79" s="194">
        <v>90.53</v>
      </c>
      <c r="BF79" s="194"/>
      <c r="BG79" s="194">
        <v>5.867</v>
      </c>
      <c r="BH79" s="194">
        <v>14.536</v>
      </c>
      <c r="BI79" s="194">
        <v>29.317</v>
      </c>
      <c r="BJ79" s="194">
        <v>57.712000000000003</v>
      </c>
      <c r="BK79" s="194"/>
      <c r="BL79" s="194">
        <v>129.672</v>
      </c>
      <c r="BM79" s="194">
        <v>248.76499999999999</v>
      </c>
      <c r="BN79" s="194">
        <v>417.42099999999999</v>
      </c>
      <c r="BO79" s="194">
        <v>634.50599999999997</v>
      </c>
      <c r="BP79" s="194">
        <v>638.78</v>
      </c>
      <c r="BQ79" s="264"/>
      <c r="BR79" s="194">
        <v>168.27699999999999</v>
      </c>
      <c r="BS79" s="194">
        <v>204.149</v>
      </c>
      <c r="BT79" s="194">
        <v>299.27699999999999</v>
      </c>
      <c r="BU79" s="194">
        <v>480.04700000000003</v>
      </c>
      <c r="BV79" s="264"/>
      <c r="BW79" s="194">
        <v>130.50899999999999</v>
      </c>
      <c r="BX79" s="194">
        <v>200.203</v>
      </c>
      <c r="BY79" s="194">
        <v>298.52999999999997</v>
      </c>
      <c r="BZ79" s="194">
        <v>429.52699999999999</v>
      </c>
      <c r="CA79" s="194"/>
      <c r="CB79" s="194">
        <v>197.624</v>
      </c>
      <c r="CC79" s="194">
        <v>241.553</v>
      </c>
      <c r="CD79" s="194">
        <v>281.43799999999999</v>
      </c>
      <c r="CE79" s="194">
        <v>373.88</v>
      </c>
      <c r="CF79" s="194"/>
      <c r="CG79" s="194">
        <v>95.162000000000006</v>
      </c>
      <c r="CH79" s="194">
        <v>132.82400000000001</v>
      </c>
      <c r="CI79" s="194">
        <v>192.97200000000001</v>
      </c>
      <c r="CJ79" s="194">
        <v>286.55900000000003</v>
      </c>
      <c r="CK79" s="264"/>
      <c r="CL79" s="194">
        <v>94.227000000000004</v>
      </c>
      <c r="CM79" s="194">
        <v>129.79400000000001</v>
      </c>
      <c r="CN79" s="194">
        <v>189.88400000000001</v>
      </c>
      <c r="CO79" s="194">
        <v>278.50100000000003</v>
      </c>
      <c r="CP79" s="264"/>
      <c r="CQ79" s="194">
        <v>94.227000000000004</v>
      </c>
      <c r="CR79" s="194">
        <v>129.79400000000001</v>
      </c>
      <c r="CS79" s="194">
        <v>189.88400000000001</v>
      </c>
      <c r="CT79" s="194">
        <v>278.50100000000003</v>
      </c>
      <c r="CU79" s="264"/>
      <c r="CV79" s="194">
        <v>84.423000000000002</v>
      </c>
      <c r="CW79" s="194">
        <v>106.96600000000001</v>
      </c>
      <c r="CX79" s="194">
        <v>232.43700000000001</v>
      </c>
      <c r="CY79" s="194">
        <v>278.75900000000001</v>
      </c>
      <c r="CZ79" s="264"/>
      <c r="DA79" s="194">
        <v>84.423000000000002</v>
      </c>
      <c r="DB79" s="194">
        <v>106.9</v>
      </c>
      <c r="DC79" s="194">
        <v>232.39999999999998</v>
      </c>
      <c r="DD79" s="194">
        <v>278.7</v>
      </c>
      <c r="DE79" s="264"/>
      <c r="DF79" s="194">
        <v>33.299999999999997</v>
      </c>
      <c r="DG79" s="194">
        <v>62.900000000000006</v>
      </c>
      <c r="DH79" s="194">
        <v>91.399999999999991</v>
      </c>
      <c r="DI79" s="194">
        <v>126.5</v>
      </c>
      <c r="DJ79" s="264"/>
      <c r="DK79" s="194">
        <v>30</v>
      </c>
      <c r="DL79" s="194">
        <v>51</v>
      </c>
      <c r="DM79" s="194">
        <v>72</v>
      </c>
      <c r="DN79" s="194">
        <v>110</v>
      </c>
      <c r="DO79" s="264"/>
      <c r="DP79" s="194">
        <v>12</v>
      </c>
      <c r="DQ79" s="194">
        <v>37</v>
      </c>
      <c r="DR79" s="194">
        <v>71</v>
      </c>
      <c r="DS79" s="49"/>
    </row>
    <row r="80" spans="2:124" ht="15" customHeight="1" outlineLevel="1" x14ac:dyDescent="0.3">
      <c r="B80" s="114" t="s">
        <v>320</v>
      </c>
      <c r="C80" s="134" t="s">
        <v>250</v>
      </c>
      <c r="D80" s="194">
        <v>9.9000000000000005E-2</v>
      </c>
      <c r="E80" s="194">
        <v>0.248</v>
      </c>
      <c r="F80" s="194">
        <v>0.59899999999999998</v>
      </c>
      <c r="G80" s="194">
        <v>0.64900000000000002</v>
      </c>
      <c r="H80" s="194"/>
      <c r="I80" s="194">
        <v>0.84599999999999997</v>
      </c>
      <c r="J80" s="194">
        <v>0.98099999999999998</v>
      </c>
      <c r="K80" s="194">
        <v>1.0580000000000001</v>
      </c>
      <c r="L80" s="194">
        <v>1.127</v>
      </c>
      <c r="M80" s="194"/>
      <c r="N80" s="194">
        <v>1.232</v>
      </c>
      <c r="O80" s="194">
        <v>1.411</v>
      </c>
      <c r="P80" s="194">
        <v>1.59</v>
      </c>
      <c r="Q80" s="194">
        <v>3.9550000000000001</v>
      </c>
      <c r="R80" s="194"/>
      <c r="S80" s="194">
        <v>1.022</v>
      </c>
      <c r="T80" s="194">
        <v>3.7370000000000001</v>
      </c>
      <c r="U80" s="194">
        <v>12.917999999999999</v>
      </c>
      <c r="V80" s="194">
        <v>23.585000000000001</v>
      </c>
      <c r="W80" s="194"/>
      <c r="X80" s="194">
        <v>4.734</v>
      </c>
      <c r="Y80" s="194">
        <v>13.16</v>
      </c>
      <c r="Z80" s="194">
        <v>17.649999999999999</v>
      </c>
      <c r="AA80" s="194">
        <v>34.268999999999998</v>
      </c>
      <c r="AB80" s="194"/>
      <c r="AC80" s="194">
        <v>6.7210000000000001</v>
      </c>
      <c r="AD80" s="194">
        <v>8.6660000000000004</v>
      </c>
      <c r="AE80" s="194">
        <v>13.635</v>
      </c>
      <c r="AF80" s="194">
        <v>20.779</v>
      </c>
      <c r="AG80" s="194"/>
      <c r="AH80" s="194">
        <v>8.9920000000000009</v>
      </c>
      <c r="AI80" s="194">
        <v>14.491</v>
      </c>
      <c r="AJ80" s="194">
        <v>19.155999999999999</v>
      </c>
      <c r="AK80" s="194">
        <v>26.684000000000001</v>
      </c>
      <c r="AL80" s="194"/>
      <c r="AM80" s="194">
        <v>5.0990000000000002</v>
      </c>
      <c r="AN80" s="194">
        <v>21.591000000000001</v>
      </c>
      <c r="AO80" s="194">
        <v>28.364999999999998</v>
      </c>
      <c r="AP80" s="194">
        <v>43.143999999999998</v>
      </c>
      <c r="AQ80" s="194"/>
      <c r="AR80" s="194">
        <v>14.474</v>
      </c>
      <c r="AS80" s="194">
        <v>29.788</v>
      </c>
      <c r="AT80" s="194">
        <v>40.533999999999999</v>
      </c>
      <c r="AU80" s="194">
        <v>75.884</v>
      </c>
      <c r="AV80" s="194"/>
      <c r="AW80" s="194">
        <v>8.1809999999999992</v>
      </c>
      <c r="AX80" s="194">
        <v>38.686999999999998</v>
      </c>
      <c r="AY80" s="194">
        <v>46.703000000000003</v>
      </c>
      <c r="AZ80" s="194">
        <v>74.358000000000004</v>
      </c>
      <c r="BA80" s="194"/>
      <c r="BB80" s="194">
        <v>18.437999999999999</v>
      </c>
      <c r="BC80" s="194">
        <v>26.251999999999999</v>
      </c>
      <c r="BD80" s="194">
        <v>45.201999999999998</v>
      </c>
      <c r="BE80" s="194">
        <v>90.254999999999995</v>
      </c>
      <c r="BF80" s="194"/>
      <c r="BG80" s="194">
        <v>5.8170000000000002</v>
      </c>
      <c r="BH80" s="194">
        <v>14.324</v>
      </c>
      <c r="BI80" s="194">
        <v>29.068999999999999</v>
      </c>
      <c r="BJ80" s="194">
        <v>57.442</v>
      </c>
      <c r="BK80" s="194"/>
      <c r="BL80" s="194">
        <v>24.25</v>
      </c>
      <c r="BM80" s="194">
        <v>48.323999999999998</v>
      </c>
      <c r="BN80" s="194">
        <v>66.864000000000004</v>
      </c>
      <c r="BO80" s="194">
        <v>146.43799999999999</v>
      </c>
      <c r="BP80" s="194">
        <v>150.678</v>
      </c>
      <c r="BQ80" s="264"/>
      <c r="BR80" s="194">
        <v>15.824</v>
      </c>
      <c r="BS80" s="194">
        <v>68.584000000000003</v>
      </c>
      <c r="BT80" s="194">
        <v>118.63500000000001</v>
      </c>
      <c r="BU80" s="194">
        <v>185.44</v>
      </c>
      <c r="BV80" s="264"/>
      <c r="BW80" s="194">
        <v>23.065999999999999</v>
      </c>
      <c r="BX80" s="194">
        <v>64.617999999999995</v>
      </c>
      <c r="BY80" s="194">
        <v>117.87</v>
      </c>
      <c r="BZ80" s="194">
        <v>134.92500000000001</v>
      </c>
      <c r="CA80" s="194"/>
      <c r="CB80" s="194">
        <v>18.776</v>
      </c>
      <c r="CC80" s="194">
        <v>34.762</v>
      </c>
      <c r="CD80" s="194">
        <v>74.599000000000004</v>
      </c>
      <c r="CE80" s="194">
        <v>156.74799999999999</v>
      </c>
      <c r="CF80" s="194"/>
      <c r="CG80" s="194">
        <v>28.384</v>
      </c>
      <c r="CH80" s="194">
        <v>51.354999999999997</v>
      </c>
      <c r="CI80" s="194">
        <v>93.191999999999993</v>
      </c>
      <c r="CJ80" s="194">
        <v>170.00700000000001</v>
      </c>
      <c r="CK80" s="264"/>
      <c r="CL80" s="194">
        <v>27.449000000000002</v>
      </c>
      <c r="CM80" s="194">
        <v>48.325000000000003</v>
      </c>
      <c r="CN80" s="194">
        <v>90.104000000000013</v>
      </c>
      <c r="CO80" s="194">
        <v>161.94900000000001</v>
      </c>
      <c r="CP80" s="264"/>
      <c r="CQ80" s="194">
        <v>27.449000000000002</v>
      </c>
      <c r="CR80" s="194">
        <v>48.325000000000003</v>
      </c>
      <c r="CS80" s="194">
        <v>90.104000000000013</v>
      </c>
      <c r="CT80" s="194">
        <v>161.94900000000001</v>
      </c>
      <c r="CU80" s="264"/>
      <c r="CV80" s="194">
        <v>31.581</v>
      </c>
      <c r="CW80" s="194">
        <v>51.04</v>
      </c>
      <c r="CX80" s="194">
        <v>78.067999999999998</v>
      </c>
      <c r="CY80" s="194">
        <v>116.378</v>
      </c>
      <c r="CZ80" s="264"/>
      <c r="DA80" s="194">
        <v>31.581</v>
      </c>
      <c r="DB80" s="194">
        <v>51</v>
      </c>
      <c r="DC80" s="194">
        <v>78.099999999999994</v>
      </c>
      <c r="DD80" s="194">
        <v>116.4</v>
      </c>
      <c r="DE80" s="264"/>
      <c r="DF80" s="194">
        <v>32.700000000000003</v>
      </c>
      <c r="DG80" s="194">
        <v>62.2</v>
      </c>
      <c r="DH80" s="194">
        <v>90.6</v>
      </c>
      <c r="DI80" s="194">
        <v>125.7</v>
      </c>
      <c r="DJ80" s="264"/>
      <c r="DK80" s="194">
        <v>30</v>
      </c>
      <c r="DL80" s="194">
        <v>51</v>
      </c>
      <c r="DM80" s="194">
        <v>70</v>
      </c>
      <c r="DN80" s="194">
        <v>108</v>
      </c>
      <c r="DO80" s="264"/>
      <c r="DP80" s="194">
        <v>12</v>
      </c>
      <c r="DQ80" s="194">
        <v>37</v>
      </c>
      <c r="DR80" s="194">
        <v>55</v>
      </c>
      <c r="DS80" s="49"/>
    </row>
    <row r="81" spans="2:123" ht="15" customHeight="1" outlineLevel="1" x14ac:dyDescent="0.3">
      <c r="B81" s="114" t="s">
        <v>320</v>
      </c>
      <c r="C81" s="134" t="s">
        <v>251</v>
      </c>
      <c r="D81" s="194">
        <v>2.1999999999999999E-2</v>
      </c>
      <c r="E81" s="194">
        <v>1.181</v>
      </c>
      <c r="F81" s="194">
        <v>1.2170000000000001</v>
      </c>
      <c r="G81" s="194">
        <v>1.2589999999999999</v>
      </c>
      <c r="H81" s="194"/>
      <c r="I81" s="194">
        <v>5.0999999999999997E-2</v>
      </c>
      <c r="J81" s="194">
        <v>0.14499999999999999</v>
      </c>
      <c r="K81" s="194">
        <v>1.165</v>
      </c>
      <c r="L81" s="194">
        <v>1.3859999999999999</v>
      </c>
      <c r="M81" s="194"/>
      <c r="N81" s="194">
        <v>0.112</v>
      </c>
      <c r="O81" s="194">
        <v>0.23799999999999999</v>
      </c>
      <c r="P81" s="194">
        <v>1.571</v>
      </c>
      <c r="Q81" s="194">
        <v>3.4279999999999999</v>
      </c>
      <c r="R81" s="194"/>
      <c r="S81" s="194">
        <v>0.11</v>
      </c>
      <c r="T81" s="194">
        <v>0.30599999999999999</v>
      </c>
      <c r="U81" s="194">
        <v>1.536</v>
      </c>
      <c r="V81" s="194">
        <v>1.615</v>
      </c>
      <c r="W81" s="194"/>
      <c r="X81" s="194">
        <v>0.371</v>
      </c>
      <c r="Y81" s="194">
        <v>0.67800000000000005</v>
      </c>
      <c r="Z81" s="194">
        <v>1.8660000000000001</v>
      </c>
      <c r="AA81" s="194">
        <v>2.548</v>
      </c>
      <c r="AB81" s="194"/>
      <c r="AC81" s="194">
        <v>17.294</v>
      </c>
      <c r="AD81" s="194">
        <v>17.364999999999998</v>
      </c>
      <c r="AE81" s="194">
        <v>17.408000000000001</v>
      </c>
      <c r="AF81" s="194">
        <v>18.960999999999999</v>
      </c>
      <c r="AG81" s="194"/>
      <c r="AH81" s="194">
        <v>4.9000000000000002E-2</v>
      </c>
      <c r="AI81" s="194">
        <v>0.19900000000000001</v>
      </c>
      <c r="AJ81" s="194">
        <v>3.6080000000000001</v>
      </c>
      <c r="AK81" s="194">
        <v>4.0750000000000002</v>
      </c>
      <c r="AL81" s="194"/>
      <c r="AM81" s="194">
        <v>3.9849999999999999</v>
      </c>
      <c r="AN81" s="194">
        <v>4.2050000000000001</v>
      </c>
      <c r="AO81" s="194">
        <v>4.835</v>
      </c>
      <c r="AP81" s="194">
        <v>5.4089999999999998</v>
      </c>
      <c r="AQ81" s="194"/>
      <c r="AR81" s="194">
        <v>5.8000000000000003E-2</v>
      </c>
      <c r="AS81" s="194">
        <v>3.52</v>
      </c>
      <c r="AT81" s="194">
        <v>5.3650000000000002</v>
      </c>
      <c r="AU81" s="194">
        <v>6.8380000000000001</v>
      </c>
      <c r="AV81" s="194"/>
      <c r="AW81" s="194">
        <v>0.04</v>
      </c>
      <c r="AX81" s="194">
        <v>0.11</v>
      </c>
      <c r="AY81" s="194">
        <v>0.94599999999999995</v>
      </c>
      <c r="AZ81" s="194">
        <v>0.995</v>
      </c>
      <c r="BA81" s="194"/>
      <c r="BB81" s="194">
        <v>4.4999999999999998E-2</v>
      </c>
      <c r="BC81" s="194">
        <v>0.26700000000000002</v>
      </c>
      <c r="BD81" s="194">
        <v>0.23599999999999999</v>
      </c>
      <c r="BE81" s="194">
        <v>0.27500000000000002</v>
      </c>
      <c r="BF81" s="194"/>
      <c r="BG81" s="194">
        <v>2.5999999999999999E-2</v>
      </c>
      <c r="BH81" s="194">
        <v>0.21199999999999999</v>
      </c>
      <c r="BI81" s="194">
        <v>0.24399999999999999</v>
      </c>
      <c r="BJ81" s="194">
        <v>0.26600000000000001</v>
      </c>
      <c r="BK81" s="194"/>
      <c r="BL81" s="194">
        <v>0.42199999999999999</v>
      </c>
      <c r="BM81" s="194">
        <v>0.441</v>
      </c>
      <c r="BN81" s="194">
        <v>0.55700000000000005</v>
      </c>
      <c r="BO81" s="194">
        <v>3.004</v>
      </c>
      <c r="BP81" s="194">
        <v>3.0379999999999998</v>
      </c>
      <c r="BQ81" s="264"/>
      <c r="BR81" s="194">
        <v>0.41199999999999998</v>
      </c>
      <c r="BS81" s="194">
        <v>1.262</v>
      </c>
      <c r="BT81" s="194">
        <v>1.339</v>
      </c>
      <c r="BU81" s="194">
        <v>1.601</v>
      </c>
      <c r="BV81" s="264"/>
      <c r="BW81" s="194">
        <v>0.77200000000000002</v>
      </c>
      <c r="BX81" s="194">
        <v>1.264</v>
      </c>
      <c r="BY81" s="194">
        <v>1.357</v>
      </c>
      <c r="BZ81" s="194">
        <v>1.5960000000000001</v>
      </c>
      <c r="CA81" s="194"/>
      <c r="CB81" s="194">
        <v>1.2629999999999999</v>
      </c>
      <c r="CC81" s="194">
        <v>1.335</v>
      </c>
      <c r="CD81" s="194">
        <v>1.383</v>
      </c>
      <c r="CE81" s="194">
        <v>1.4079999999999999</v>
      </c>
      <c r="CF81" s="194"/>
      <c r="CG81" s="194">
        <v>0.248</v>
      </c>
      <c r="CH81" s="194">
        <v>0.29799999999999999</v>
      </c>
      <c r="CI81" s="194">
        <v>0.33500000000000002</v>
      </c>
      <c r="CJ81" s="194">
        <v>0.40900000000000003</v>
      </c>
      <c r="CK81" s="264"/>
      <c r="CL81" s="194">
        <v>0.248</v>
      </c>
      <c r="CM81" s="194">
        <v>0.29799999999999999</v>
      </c>
      <c r="CN81" s="194">
        <v>0.33499999999999996</v>
      </c>
      <c r="CO81" s="194">
        <v>0.40899999999999997</v>
      </c>
      <c r="CP81" s="264"/>
      <c r="CQ81" s="194">
        <v>0.248</v>
      </c>
      <c r="CR81" s="194">
        <v>0.29799999999999999</v>
      </c>
      <c r="CS81" s="194">
        <v>0.33499999999999996</v>
      </c>
      <c r="CT81" s="194">
        <v>0.40899999999999997</v>
      </c>
      <c r="CU81" s="264"/>
      <c r="CV81" s="194">
        <v>4.0000000000000001E-3</v>
      </c>
      <c r="CW81" s="194">
        <v>8.1000000000000003E-2</v>
      </c>
      <c r="CX81" s="194">
        <v>0.12</v>
      </c>
      <c r="CY81" s="194">
        <v>0.16499999999999998</v>
      </c>
      <c r="CZ81" s="264"/>
      <c r="DA81" s="194">
        <v>4.0000000000000001E-3</v>
      </c>
      <c r="DB81" s="194">
        <v>0</v>
      </c>
      <c r="DC81" s="194">
        <v>0.1</v>
      </c>
      <c r="DD81" s="194">
        <v>0.1</v>
      </c>
      <c r="DE81" s="264"/>
      <c r="DF81" s="194">
        <v>0.6</v>
      </c>
      <c r="DG81" s="194">
        <v>0.7</v>
      </c>
      <c r="DH81" s="194">
        <v>0.8</v>
      </c>
      <c r="DI81" s="194">
        <v>0.8</v>
      </c>
      <c r="DJ81" s="264"/>
      <c r="DK81" s="194">
        <v>0</v>
      </c>
      <c r="DL81" s="194">
        <v>0</v>
      </c>
      <c r="DM81" s="194">
        <v>2</v>
      </c>
      <c r="DN81" s="194">
        <v>2</v>
      </c>
      <c r="DO81" s="264"/>
      <c r="DP81" s="194">
        <v>0</v>
      </c>
      <c r="DQ81" s="194">
        <v>0</v>
      </c>
      <c r="DR81" s="194">
        <v>0</v>
      </c>
      <c r="DS81" s="49"/>
    </row>
    <row r="82" spans="2:123" ht="15" customHeight="1" outlineLevel="1" x14ac:dyDescent="0.3">
      <c r="B82" s="114">
        <v>1</v>
      </c>
      <c r="C82" s="137" t="s">
        <v>252</v>
      </c>
      <c r="D82" s="194">
        <v>0</v>
      </c>
      <c r="E82" s="194">
        <v>1.137</v>
      </c>
      <c r="F82" s="194">
        <v>1.137</v>
      </c>
      <c r="G82" s="194">
        <v>1.137</v>
      </c>
      <c r="H82" s="194"/>
      <c r="I82" s="194">
        <v>0</v>
      </c>
      <c r="J82" s="194">
        <v>0</v>
      </c>
      <c r="K82" s="194">
        <v>0.92200000000000004</v>
      </c>
      <c r="L82" s="194">
        <v>0.92200000000000004</v>
      </c>
      <c r="M82" s="194"/>
      <c r="N82" s="194">
        <v>0</v>
      </c>
      <c r="O82" s="194">
        <v>0</v>
      </c>
      <c r="P82" s="194">
        <v>1.2390000000000001</v>
      </c>
      <c r="Q82" s="194">
        <v>1.2390000000000001</v>
      </c>
      <c r="R82" s="194"/>
      <c r="S82" s="194">
        <v>0</v>
      </c>
      <c r="T82" s="194">
        <v>0</v>
      </c>
      <c r="U82" s="194">
        <v>1.0740000000000001</v>
      </c>
      <c r="V82" s="194">
        <v>1.0740000000000001</v>
      </c>
      <c r="W82" s="194"/>
      <c r="X82" s="194">
        <v>0.308</v>
      </c>
      <c r="Y82" s="194">
        <v>0.54900000000000004</v>
      </c>
      <c r="Z82" s="194">
        <v>0.54900000000000004</v>
      </c>
      <c r="AA82" s="194">
        <v>1.113</v>
      </c>
      <c r="AB82" s="194"/>
      <c r="AC82" s="194">
        <v>0.64300000000000002</v>
      </c>
      <c r="AD82" s="194">
        <v>0.64300000000000002</v>
      </c>
      <c r="AE82" s="194">
        <v>0.64300000000000002</v>
      </c>
      <c r="AF82" s="194">
        <v>0.81499999999999995</v>
      </c>
      <c r="AG82" s="194"/>
      <c r="AH82" s="194">
        <v>0</v>
      </c>
      <c r="AI82" s="194">
        <v>0</v>
      </c>
      <c r="AJ82" s="194">
        <v>0.193</v>
      </c>
      <c r="AK82" s="194">
        <v>0.246</v>
      </c>
      <c r="AL82" s="194"/>
      <c r="AM82" s="194">
        <v>8.7999999999999995E-2</v>
      </c>
      <c r="AN82" s="194">
        <v>8.7999999999999995E-2</v>
      </c>
      <c r="AO82" s="194">
        <v>0.27800000000000002</v>
      </c>
      <c r="AP82" s="194">
        <v>0.27800000000000002</v>
      </c>
      <c r="AQ82" s="194"/>
      <c r="AR82" s="194">
        <v>0</v>
      </c>
      <c r="AS82" s="194">
        <v>0</v>
      </c>
      <c r="AT82" s="194">
        <v>0.20399999999999999</v>
      </c>
      <c r="AU82" s="194">
        <v>0.214</v>
      </c>
      <c r="AV82" s="194"/>
      <c r="AW82" s="194">
        <v>0</v>
      </c>
      <c r="AX82" s="194">
        <v>0</v>
      </c>
      <c r="AY82" s="194">
        <v>0.182</v>
      </c>
      <c r="AZ82" s="194">
        <v>0.182</v>
      </c>
      <c r="BA82" s="194"/>
      <c r="BB82" s="194">
        <v>0</v>
      </c>
      <c r="BC82" s="194">
        <v>0.182</v>
      </c>
      <c r="BD82" s="194">
        <v>0.13</v>
      </c>
      <c r="BE82" s="194">
        <v>0.13</v>
      </c>
      <c r="BF82" s="194"/>
      <c r="BG82" s="194">
        <v>0</v>
      </c>
      <c r="BH82" s="194">
        <v>0.16500000000000001</v>
      </c>
      <c r="BI82" s="194">
        <v>0.16500000000000001</v>
      </c>
      <c r="BJ82" s="194">
        <v>0.16500000000000001</v>
      </c>
      <c r="BK82" s="194"/>
      <c r="BL82" s="194">
        <v>0</v>
      </c>
      <c r="BM82" s="194">
        <v>0</v>
      </c>
      <c r="BN82" s="194">
        <v>9.6000000000000002E-2</v>
      </c>
      <c r="BO82" s="194">
        <v>9.6000000000000002E-2</v>
      </c>
      <c r="BP82" s="194">
        <v>0.125</v>
      </c>
      <c r="BQ82" s="264"/>
      <c r="BR82" s="194">
        <v>0</v>
      </c>
      <c r="BS82" s="194">
        <v>0</v>
      </c>
      <c r="BT82" s="194">
        <v>0</v>
      </c>
      <c r="BU82" s="194">
        <v>2.4E-2</v>
      </c>
      <c r="BV82" s="264"/>
      <c r="BW82" s="194">
        <v>0</v>
      </c>
      <c r="BX82" s="194">
        <v>0</v>
      </c>
      <c r="BY82" s="194">
        <v>0</v>
      </c>
      <c r="BZ82" s="194">
        <v>2.4E-2</v>
      </c>
      <c r="CA82" s="194"/>
      <c r="CB82" s="194">
        <v>0</v>
      </c>
      <c r="CC82" s="194">
        <v>0</v>
      </c>
      <c r="CD82" s="194">
        <v>0</v>
      </c>
      <c r="CE82" s="194">
        <v>1.2E-2</v>
      </c>
      <c r="CF82" s="194"/>
      <c r="CG82" s="194">
        <v>0</v>
      </c>
      <c r="CH82" s="194">
        <v>0</v>
      </c>
      <c r="CI82" s="194">
        <v>0</v>
      </c>
      <c r="CJ82" s="194">
        <v>0</v>
      </c>
      <c r="CK82" s="264"/>
      <c r="CL82" s="194">
        <v>0</v>
      </c>
      <c r="CM82" s="194">
        <v>0</v>
      </c>
      <c r="CN82" s="194">
        <v>0</v>
      </c>
      <c r="CO82" s="194">
        <v>0</v>
      </c>
      <c r="CP82" s="264"/>
      <c r="CQ82" s="194">
        <v>0</v>
      </c>
      <c r="CR82" s="194">
        <v>0</v>
      </c>
      <c r="CS82" s="194">
        <v>0</v>
      </c>
      <c r="CT82" s="194">
        <v>0</v>
      </c>
      <c r="CU82" s="264"/>
      <c r="CV82" s="194">
        <v>0</v>
      </c>
      <c r="CW82" s="194">
        <v>0</v>
      </c>
      <c r="CX82" s="194">
        <v>0</v>
      </c>
      <c r="CY82" s="194">
        <v>0</v>
      </c>
      <c r="CZ82" s="264"/>
      <c r="DA82" s="194">
        <v>0</v>
      </c>
      <c r="DB82" s="194">
        <v>0</v>
      </c>
      <c r="DC82" s="194">
        <v>0</v>
      </c>
      <c r="DD82" s="194">
        <v>0</v>
      </c>
      <c r="DE82" s="264"/>
      <c r="DF82" s="194">
        <v>0</v>
      </c>
      <c r="DG82" s="194">
        <v>0</v>
      </c>
      <c r="DH82" s="194">
        <v>0</v>
      </c>
      <c r="DI82" s="194">
        <v>0</v>
      </c>
      <c r="DJ82" s="264"/>
      <c r="DK82" s="194">
        <v>0</v>
      </c>
      <c r="DL82" s="194">
        <v>0</v>
      </c>
      <c r="DM82" s="194">
        <v>0</v>
      </c>
      <c r="DN82" s="194">
        <v>0</v>
      </c>
      <c r="DO82" s="264"/>
      <c r="DP82" s="194">
        <v>0</v>
      </c>
      <c r="DQ82" s="194">
        <v>0</v>
      </c>
      <c r="DR82" s="194">
        <v>0</v>
      </c>
      <c r="DS82" s="49"/>
    </row>
    <row r="83" spans="2:123" ht="15" customHeight="1" outlineLevel="1" x14ac:dyDescent="0.3">
      <c r="B83" s="114" t="s">
        <v>320</v>
      </c>
      <c r="C83" s="138" t="s">
        <v>253</v>
      </c>
      <c r="D83" s="194">
        <v>0</v>
      </c>
      <c r="E83" s="194">
        <v>1.137</v>
      </c>
      <c r="F83" s="194">
        <v>1.137</v>
      </c>
      <c r="G83" s="194">
        <v>1.137</v>
      </c>
      <c r="H83" s="194"/>
      <c r="I83" s="194">
        <v>0</v>
      </c>
      <c r="J83" s="194">
        <v>0</v>
      </c>
      <c r="K83" s="194">
        <v>0.92200000000000004</v>
      </c>
      <c r="L83" s="194">
        <v>0.92200000000000004</v>
      </c>
      <c r="M83" s="194"/>
      <c r="N83" s="194">
        <v>0</v>
      </c>
      <c r="O83" s="194">
        <v>0</v>
      </c>
      <c r="P83" s="194">
        <v>1.2390000000000001</v>
      </c>
      <c r="Q83" s="194">
        <v>1.2390000000000001</v>
      </c>
      <c r="R83" s="194"/>
      <c r="S83" s="194">
        <v>0</v>
      </c>
      <c r="T83" s="194">
        <v>0</v>
      </c>
      <c r="U83" s="194">
        <v>1.0740000000000001</v>
      </c>
      <c r="V83" s="194">
        <v>1.0740000000000001</v>
      </c>
      <c r="W83" s="194"/>
      <c r="X83" s="194">
        <v>0.308</v>
      </c>
      <c r="Y83" s="194">
        <v>0.54900000000000004</v>
      </c>
      <c r="Z83" s="194">
        <v>0.54900000000000004</v>
      </c>
      <c r="AA83" s="194">
        <v>0.54900000000000004</v>
      </c>
      <c r="AB83" s="194"/>
      <c r="AC83" s="194">
        <v>0</v>
      </c>
      <c r="AD83" s="194">
        <v>0</v>
      </c>
      <c r="AE83" s="194">
        <v>0.64300000000000002</v>
      </c>
      <c r="AF83" s="194">
        <v>0.64300000000000002</v>
      </c>
      <c r="AG83" s="194"/>
      <c r="AH83" s="194">
        <v>0</v>
      </c>
      <c r="AI83" s="194">
        <v>0</v>
      </c>
      <c r="AJ83" s="194">
        <v>0.193</v>
      </c>
      <c r="AK83" s="194">
        <v>0.193</v>
      </c>
      <c r="AL83" s="194"/>
      <c r="AM83" s="194">
        <v>0</v>
      </c>
      <c r="AN83" s="194">
        <v>0</v>
      </c>
      <c r="AO83" s="194">
        <v>0.19</v>
      </c>
      <c r="AP83" s="194">
        <v>0.19</v>
      </c>
      <c r="AQ83" s="194"/>
      <c r="AR83" s="194">
        <v>0</v>
      </c>
      <c r="AS83" s="194">
        <v>0</v>
      </c>
      <c r="AT83" s="194">
        <v>0.20399999999999999</v>
      </c>
      <c r="AU83" s="194">
        <v>0.214</v>
      </c>
      <c r="AV83" s="194"/>
      <c r="AW83" s="194">
        <v>0</v>
      </c>
      <c r="AX83" s="194">
        <v>0</v>
      </c>
      <c r="AY83" s="194">
        <v>0.182</v>
      </c>
      <c r="AZ83" s="194">
        <v>0.182</v>
      </c>
      <c r="BA83" s="194"/>
      <c r="BB83" s="194">
        <v>0</v>
      </c>
      <c r="BC83" s="194">
        <v>0.182</v>
      </c>
      <c r="BD83" s="194">
        <v>0.13</v>
      </c>
      <c r="BE83" s="194">
        <v>0.13</v>
      </c>
      <c r="BF83" s="194"/>
      <c r="BG83" s="194">
        <v>0</v>
      </c>
      <c r="BH83" s="194">
        <v>0.16500000000000001</v>
      </c>
      <c r="BI83" s="194">
        <v>0.16500000000000001</v>
      </c>
      <c r="BJ83" s="194">
        <v>0.16500000000000001</v>
      </c>
      <c r="BK83" s="194"/>
      <c r="BL83" s="194">
        <v>0</v>
      </c>
      <c r="BM83" s="194">
        <v>0</v>
      </c>
      <c r="BN83" s="194">
        <v>9.6000000000000002E-2</v>
      </c>
      <c r="BO83" s="194">
        <v>9.6000000000000002E-2</v>
      </c>
      <c r="BP83" s="194">
        <v>0.125</v>
      </c>
      <c r="BQ83" s="264"/>
      <c r="BR83" s="194">
        <v>0</v>
      </c>
      <c r="BS83" s="194">
        <v>0</v>
      </c>
      <c r="BT83" s="194">
        <v>0</v>
      </c>
      <c r="BU83" s="194">
        <v>2.4E-2</v>
      </c>
      <c r="BV83" s="264"/>
      <c r="BW83" s="194">
        <v>0</v>
      </c>
      <c r="BX83" s="194">
        <v>0</v>
      </c>
      <c r="BY83" s="194">
        <v>0</v>
      </c>
      <c r="BZ83" s="194">
        <v>2.4E-2</v>
      </c>
      <c r="CA83" s="194"/>
      <c r="CB83" s="194">
        <v>0</v>
      </c>
      <c r="CC83" s="194">
        <v>0</v>
      </c>
      <c r="CD83" s="194">
        <v>0</v>
      </c>
      <c r="CE83" s="194">
        <v>1.2E-2</v>
      </c>
      <c r="CF83" s="194"/>
      <c r="CG83" s="194">
        <v>0</v>
      </c>
      <c r="CH83" s="194">
        <v>0</v>
      </c>
      <c r="CI83" s="194">
        <v>0</v>
      </c>
      <c r="CJ83" s="194">
        <v>0</v>
      </c>
      <c r="CK83" s="264"/>
      <c r="CL83" s="194">
        <v>0</v>
      </c>
      <c r="CM83" s="194">
        <v>0</v>
      </c>
      <c r="CN83" s="194">
        <v>0</v>
      </c>
      <c r="CO83" s="194">
        <v>0</v>
      </c>
      <c r="CP83" s="264"/>
      <c r="CQ83" s="194">
        <v>0</v>
      </c>
      <c r="CR83" s="194">
        <v>0</v>
      </c>
      <c r="CS83" s="194">
        <v>0</v>
      </c>
      <c r="CT83" s="194">
        <v>0</v>
      </c>
      <c r="CU83" s="264"/>
      <c r="CV83" s="194">
        <v>0</v>
      </c>
      <c r="CW83" s="194">
        <v>0</v>
      </c>
      <c r="CX83" s="194">
        <v>0</v>
      </c>
      <c r="CY83" s="194">
        <v>0</v>
      </c>
      <c r="CZ83" s="264"/>
      <c r="DA83" s="194">
        <v>0</v>
      </c>
      <c r="DB83" s="194">
        <v>0</v>
      </c>
      <c r="DC83" s="194">
        <v>0</v>
      </c>
      <c r="DD83" s="194">
        <v>0</v>
      </c>
      <c r="DE83" s="264"/>
      <c r="DF83" s="194">
        <v>0</v>
      </c>
      <c r="DG83" s="194">
        <v>0</v>
      </c>
      <c r="DH83" s="194">
        <v>0</v>
      </c>
      <c r="DI83" s="194">
        <v>0</v>
      </c>
      <c r="DJ83" s="264"/>
      <c r="DK83" s="194">
        <v>0</v>
      </c>
      <c r="DL83" s="194">
        <v>0</v>
      </c>
      <c r="DM83" s="194">
        <v>0</v>
      </c>
      <c r="DN83" s="194">
        <v>0</v>
      </c>
      <c r="DO83" s="264"/>
      <c r="DP83" s="194">
        <v>0</v>
      </c>
      <c r="DQ83" s="194">
        <v>0</v>
      </c>
      <c r="DR83" s="194">
        <v>0</v>
      </c>
      <c r="DS83" s="49"/>
    </row>
    <row r="84" spans="2:123" ht="15" customHeight="1" outlineLevel="1" x14ac:dyDescent="0.3">
      <c r="B84" s="114" t="s">
        <v>320</v>
      </c>
      <c r="C84" s="138" t="s">
        <v>254</v>
      </c>
      <c r="D84" s="194">
        <v>0</v>
      </c>
      <c r="E84" s="194">
        <v>0</v>
      </c>
      <c r="F84" s="194">
        <v>0</v>
      </c>
      <c r="G84" s="194">
        <v>0</v>
      </c>
      <c r="H84" s="194"/>
      <c r="I84" s="194">
        <v>0</v>
      </c>
      <c r="J84" s="194">
        <v>0</v>
      </c>
      <c r="K84" s="194">
        <v>0</v>
      </c>
      <c r="L84" s="194">
        <v>0</v>
      </c>
      <c r="M84" s="194"/>
      <c r="N84" s="194">
        <v>0</v>
      </c>
      <c r="O84" s="194">
        <v>0</v>
      </c>
      <c r="P84" s="194">
        <v>0</v>
      </c>
      <c r="Q84" s="194">
        <v>0</v>
      </c>
      <c r="R84" s="194"/>
      <c r="S84" s="194">
        <v>0</v>
      </c>
      <c r="T84" s="194">
        <v>0</v>
      </c>
      <c r="U84" s="194">
        <v>0</v>
      </c>
      <c r="V84" s="194">
        <v>0</v>
      </c>
      <c r="W84" s="194"/>
      <c r="X84" s="194">
        <v>0</v>
      </c>
      <c r="Y84" s="194">
        <v>0</v>
      </c>
      <c r="Z84" s="194">
        <v>0</v>
      </c>
      <c r="AA84" s="194">
        <v>0.56399999999999995</v>
      </c>
      <c r="AB84" s="194"/>
      <c r="AC84" s="194">
        <v>0.64300000000000002</v>
      </c>
      <c r="AD84" s="194">
        <v>0.64300000000000002</v>
      </c>
      <c r="AE84" s="194">
        <v>0</v>
      </c>
      <c r="AF84" s="194">
        <v>0.17199999999999999</v>
      </c>
      <c r="AG84" s="194"/>
      <c r="AH84" s="194">
        <v>4.9000000000000002E-2</v>
      </c>
      <c r="AI84" s="194">
        <v>0</v>
      </c>
      <c r="AJ84" s="194">
        <v>0</v>
      </c>
      <c r="AK84" s="194">
        <v>5.2999999999999999E-2</v>
      </c>
      <c r="AL84" s="194"/>
      <c r="AM84" s="194">
        <v>8.7999999999999995E-2</v>
      </c>
      <c r="AN84" s="194">
        <v>8.7999999999999995E-2</v>
      </c>
      <c r="AO84" s="194">
        <v>8.7999999999999995E-2</v>
      </c>
      <c r="AP84" s="194">
        <v>8.7999999999999995E-2</v>
      </c>
      <c r="AQ84" s="194"/>
      <c r="AR84" s="194">
        <v>0</v>
      </c>
      <c r="AS84" s="194">
        <v>0</v>
      </c>
      <c r="AT84" s="194">
        <v>0</v>
      </c>
      <c r="AU84" s="194">
        <v>0</v>
      </c>
      <c r="AV84" s="194"/>
      <c r="AW84" s="194">
        <v>0.04</v>
      </c>
      <c r="AX84" s="194">
        <v>0</v>
      </c>
      <c r="AY84" s="194">
        <v>7</v>
      </c>
      <c r="AZ84" s="194">
        <v>0</v>
      </c>
      <c r="BA84" s="194"/>
      <c r="BB84" s="194">
        <v>0</v>
      </c>
      <c r="BC84" s="194">
        <v>0</v>
      </c>
      <c r="BD84" s="194">
        <v>0</v>
      </c>
      <c r="BE84" s="194">
        <v>0</v>
      </c>
      <c r="BF84" s="194"/>
      <c r="BG84" s="194">
        <v>0</v>
      </c>
      <c r="BH84" s="194">
        <v>0</v>
      </c>
      <c r="BI84" s="194">
        <v>0</v>
      </c>
      <c r="BJ84" s="194">
        <v>0</v>
      </c>
      <c r="BK84" s="194"/>
      <c r="BL84" s="194">
        <v>0</v>
      </c>
      <c r="BM84" s="194">
        <v>0</v>
      </c>
      <c r="BN84" s="194">
        <v>0</v>
      </c>
      <c r="BO84" s="194">
        <v>0</v>
      </c>
      <c r="BP84" s="194">
        <v>0</v>
      </c>
      <c r="BQ84" s="264"/>
      <c r="BR84" s="194">
        <v>0</v>
      </c>
      <c r="BS84" s="194">
        <v>0</v>
      </c>
      <c r="BT84" s="194">
        <v>0</v>
      </c>
      <c r="BU84" s="194">
        <v>0</v>
      </c>
      <c r="BV84" s="264"/>
      <c r="BW84" s="194">
        <v>0</v>
      </c>
      <c r="BX84" s="194">
        <v>0</v>
      </c>
      <c r="BY84" s="194">
        <v>0</v>
      </c>
      <c r="BZ84" s="194">
        <v>0</v>
      </c>
      <c r="CA84" s="194"/>
      <c r="CB84" s="194">
        <v>0</v>
      </c>
      <c r="CC84" s="194">
        <v>0</v>
      </c>
      <c r="CD84" s="194">
        <v>0</v>
      </c>
      <c r="CE84" s="194">
        <v>0</v>
      </c>
      <c r="CF84" s="194"/>
      <c r="CG84" s="194">
        <v>0</v>
      </c>
      <c r="CH84" s="194">
        <v>0</v>
      </c>
      <c r="CI84" s="194">
        <v>0</v>
      </c>
      <c r="CJ84" s="194">
        <v>0</v>
      </c>
      <c r="CK84" s="264"/>
      <c r="CL84" s="194">
        <v>0</v>
      </c>
      <c r="CM84" s="194">
        <v>0</v>
      </c>
      <c r="CN84" s="194">
        <v>0</v>
      </c>
      <c r="CO84" s="194">
        <v>0</v>
      </c>
      <c r="CP84" s="264"/>
      <c r="CQ84" s="194">
        <v>0</v>
      </c>
      <c r="CR84" s="194">
        <v>0</v>
      </c>
      <c r="CS84" s="194">
        <v>0</v>
      </c>
      <c r="CT84" s="194">
        <v>0</v>
      </c>
      <c r="CU84" s="264"/>
      <c r="CV84" s="194">
        <v>0</v>
      </c>
      <c r="CW84" s="194">
        <v>0</v>
      </c>
      <c r="CX84" s="194">
        <v>0</v>
      </c>
      <c r="CY84" s="194">
        <v>0</v>
      </c>
      <c r="CZ84" s="264"/>
      <c r="DA84" s="194">
        <v>0</v>
      </c>
      <c r="DB84" s="194">
        <v>0</v>
      </c>
      <c r="DC84" s="194">
        <v>0</v>
      </c>
      <c r="DD84" s="194">
        <v>0</v>
      </c>
      <c r="DE84" s="264"/>
      <c r="DF84" s="194">
        <v>0</v>
      </c>
      <c r="DG84" s="194">
        <v>0</v>
      </c>
      <c r="DH84" s="194">
        <v>0</v>
      </c>
      <c r="DI84" s="194">
        <v>0</v>
      </c>
      <c r="DJ84" s="264"/>
      <c r="DK84" s="194">
        <v>0</v>
      </c>
      <c r="DL84" s="194">
        <v>0</v>
      </c>
      <c r="DM84" s="194">
        <v>0</v>
      </c>
      <c r="DN84" s="194">
        <v>0</v>
      </c>
      <c r="DO84" s="264"/>
      <c r="DP84" s="194">
        <v>0</v>
      </c>
      <c r="DQ84" s="194">
        <v>0</v>
      </c>
      <c r="DR84" s="194">
        <v>0</v>
      </c>
      <c r="DS84" s="49"/>
    </row>
    <row r="85" spans="2:123" ht="15" customHeight="1" outlineLevel="1" x14ac:dyDescent="0.3">
      <c r="B85" s="114">
        <v>1</v>
      </c>
      <c r="C85" s="137" t="s">
        <v>255</v>
      </c>
      <c r="D85" s="194">
        <v>2.1999999999999999E-2</v>
      </c>
      <c r="E85" s="194">
        <v>4.3999999999999997E-2</v>
      </c>
      <c r="F85" s="194">
        <v>0.08</v>
      </c>
      <c r="G85" s="194">
        <v>0.122</v>
      </c>
      <c r="H85" s="194"/>
      <c r="I85" s="194">
        <v>5.0999999999999997E-2</v>
      </c>
      <c r="J85" s="194">
        <v>0.14499999999999999</v>
      </c>
      <c r="K85" s="194">
        <v>0.24299999999999999</v>
      </c>
      <c r="L85" s="194">
        <v>0.46400000000000002</v>
      </c>
      <c r="M85" s="194"/>
      <c r="N85" s="194">
        <v>0.112</v>
      </c>
      <c r="O85" s="194">
        <v>0.23799999999999999</v>
      </c>
      <c r="P85" s="194">
        <v>0.33200000000000002</v>
      </c>
      <c r="Q85" s="194">
        <v>2.1890000000000001</v>
      </c>
      <c r="R85" s="194"/>
      <c r="S85" s="194">
        <v>0.11</v>
      </c>
      <c r="T85" s="194">
        <v>0.30599999999999999</v>
      </c>
      <c r="U85" s="194">
        <v>0.46200000000000002</v>
      </c>
      <c r="V85" s="194">
        <v>0.54100000000000004</v>
      </c>
      <c r="W85" s="194"/>
      <c r="X85" s="194">
        <v>6.3E-2</v>
      </c>
      <c r="Y85" s="194">
        <v>0.129</v>
      </c>
      <c r="Z85" s="194">
        <v>1.3169999999999999</v>
      </c>
      <c r="AA85" s="194">
        <v>1.4350000000000001</v>
      </c>
      <c r="AB85" s="194"/>
      <c r="AC85" s="194">
        <v>16.651</v>
      </c>
      <c r="AD85" s="194">
        <v>16.722000000000001</v>
      </c>
      <c r="AE85" s="194">
        <v>16.765000000000001</v>
      </c>
      <c r="AF85" s="194">
        <v>18.146000000000001</v>
      </c>
      <c r="AG85" s="194"/>
      <c r="AH85" s="194">
        <v>0</v>
      </c>
      <c r="AI85" s="194">
        <v>0.19900000000000001</v>
      </c>
      <c r="AJ85" s="194">
        <v>3.415</v>
      </c>
      <c r="AK85" s="194">
        <v>3.8290000000000002</v>
      </c>
      <c r="AL85" s="194"/>
      <c r="AM85" s="194">
        <v>3.8969999999999998</v>
      </c>
      <c r="AN85" s="194">
        <v>4.117</v>
      </c>
      <c r="AO85" s="194">
        <v>4.5570000000000004</v>
      </c>
      <c r="AP85" s="194">
        <v>5.1310000000000002</v>
      </c>
      <c r="AQ85" s="194"/>
      <c r="AR85" s="194">
        <v>5.8000000000000003E-2</v>
      </c>
      <c r="AS85" s="194">
        <v>3.52</v>
      </c>
      <c r="AT85" s="194">
        <v>5.1609999999999996</v>
      </c>
      <c r="AU85" s="194">
        <v>6.6239999999999997</v>
      </c>
      <c r="AV85" s="194"/>
      <c r="AW85" s="194">
        <v>0</v>
      </c>
      <c r="AX85" s="194">
        <v>0.11</v>
      </c>
      <c r="AY85" s="194">
        <v>0.76400000000000001</v>
      </c>
      <c r="AZ85" s="194">
        <v>0.81299999999999994</v>
      </c>
      <c r="BA85" s="194"/>
      <c r="BB85" s="194">
        <v>4.4999999999999998E-2</v>
      </c>
      <c r="BC85" s="194">
        <v>8.5000000000000006E-2</v>
      </c>
      <c r="BD85" s="194">
        <v>0.106</v>
      </c>
      <c r="BE85" s="194">
        <v>0.14499999999999999</v>
      </c>
      <c r="BF85" s="194"/>
      <c r="BG85" s="194">
        <v>2.5999999999999999E-2</v>
      </c>
      <c r="BH85" s="194">
        <v>4.7E-2</v>
      </c>
      <c r="BI85" s="194">
        <v>7.9000000000000001E-2</v>
      </c>
      <c r="BJ85" s="194">
        <v>0.10100000000000001</v>
      </c>
      <c r="BK85" s="194"/>
      <c r="BL85" s="194">
        <v>0.42199999999999999</v>
      </c>
      <c r="BM85" s="194">
        <v>0.441</v>
      </c>
      <c r="BN85" s="194">
        <v>0.46100000000000002</v>
      </c>
      <c r="BO85" s="194">
        <v>2.9079999999999999</v>
      </c>
      <c r="BP85" s="194">
        <v>2.9129999999999998</v>
      </c>
      <c r="BQ85" s="264"/>
      <c r="BR85" s="194">
        <v>0.41199999999999998</v>
      </c>
      <c r="BS85" s="194">
        <v>1.262</v>
      </c>
      <c r="BT85" s="194">
        <v>1.339</v>
      </c>
      <c r="BU85" s="194">
        <v>1.577</v>
      </c>
      <c r="BV85" s="264"/>
      <c r="BW85" s="194">
        <v>0.77200000000000002</v>
      </c>
      <c r="BX85" s="194">
        <v>1.264</v>
      </c>
      <c r="BY85" s="194">
        <v>1.357</v>
      </c>
      <c r="BZ85" s="194">
        <v>1.5720000000000001</v>
      </c>
      <c r="CA85" s="194"/>
      <c r="CB85" s="194">
        <v>1.2629999999999999</v>
      </c>
      <c r="CC85" s="194">
        <v>1.335</v>
      </c>
      <c r="CD85" s="194">
        <v>1.383</v>
      </c>
      <c r="CE85" s="194">
        <v>1.3959999999999999</v>
      </c>
      <c r="CF85" s="194"/>
      <c r="CG85" s="194">
        <v>0.248</v>
      </c>
      <c r="CH85" s="194">
        <v>0.29799999999999999</v>
      </c>
      <c r="CI85" s="194">
        <v>0.33500000000000002</v>
      </c>
      <c r="CJ85" s="194">
        <v>0.40900000000000003</v>
      </c>
      <c r="CK85" s="264"/>
      <c r="CL85" s="194">
        <v>0.248</v>
      </c>
      <c r="CM85" s="194">
        <v>0.29799999999999999</v>
      </c>
      <c r="CN85" s="194">
        <v>0.33499999999999996</v>
      </c>
      <c r="CO85" s="194">
        <v>0.40899999999999997</v>
      </c>
      <c r="CP85" s="264"/>
      <c r="CQ85" s="194">
        <v>0.248</v>
      </c>
      <c r="CR85" s="194">
        <v>0.29799999999999999</v>
      </c>
      <c r="CS85" s="194">
        <v>0.33499999999999996</v>
      </c>
      <c r="CT85" s="194">
        <v>0.40899999999999997</v>
      </c>
      <c r="CU85" s="264"/>
      <c r="CV85" s="194">
        <v>4.0000000000000001E-3</v>
      </c>
      <c r="CW85" s="194">
        <v>8.1000000000000003E-2</v>
      </c>
      <c r="CX85" s="194">
        <v>0.12</v>
      </c>
      <c r="CY85" s="194">
        <v>0.16499999999999998</v>
      </c>
      <c r="CZ85" s="264"/>
      <c r="DA85" s="194">
        <v>4.0000000000000001E-3</v>
      </c>
      <c r="DB85" s="194">
        <v>0</v>
      </c>
      <c r="DC85" s="194">
        <v>0.1</v>
      </c>
      <c r="DD85" s="194">
        <v>0.1</v>
      </c>
      <c r="DE85" s="264"/>
      <c r="DF85" s="194">
        <v>0.6</v>
      </c>
      <c r="DG85" s="194">
        <v>0.7</v>
      </c>
      <c r="DH85" s="194">
        <v>0.8</v>
      </c>
      <c r="DI85" s="194">
        <v>0.8</v>
      </c>
      <c r="DJ85" s="264"/>
      <c r="DK85" s="194">
        <v>0</v>
      </c>
      <c r="DL85" s="194">
        <v>0</v>
      </c>
      <c r="DM85" s="194">
        <v>2</v>
      </c>
      <c r="DN85" s="194">
        <v>2</v>
      </c>
      <c r="DO85" s="264"/>
      <c r="DP85" s="194">
        <v>0</v>
      </c>
      <c r="DQ85" s="194">
        <v>0</v>
      </c>
      <c r="DR85" s="194">
        <v>0</v>
      </c>
      <c r="DS85" s="49"/>
    </row>
    <row r="86" spans="2:123" ht="15" customHeight="1" outlineLevel="1" x14ac:dyDescent="0.3">
      <c r="B86" s="114" t="s">
        <v>320</v>
      </c>
      <c r="C86" s="138" t="s">
        <v>256</v>
      </c>
      <c r="D86" s="194">
        <v>0</v>
      </c>
      <c r="E86" s="194">
        <v>0</v>
      </c>
      <c r="F86" s="194">
        <v>0</v>
      </c>
      <c r="G86" s="194">
        <v>0</v>
      </c>
      <c r="H86" s="194"/>
      <c r="I86" s="194">
        <v>0</v>
      </c>
      <c r="J86" s="194">
        <v>0</v>
      </c>
      <c r="K86" s="194">
        <v>0</v>
      </c>
      <c r="L86" s="194">
        <v>0</v>
      </c>
      <c r="M86" s="194"/>
      <c r="N86" s="194">
        <v>0</v>
      </c>
      <c r="O86" s="194">
        <v>0</v>
      </c>
      <c r="P86" s="194">
        <v>0</v>
      </c>
      <c r="Q86" s="194">
        <v>0</v>
      </c>
      <c r="R86" s="194"/>
      <c r="S86" s="194">
        <v>0</v>
      </c>
      <c r="T86" s="194">
        <v>0</v>
      </c>
      <c r="U86" s="194">
        <v>0</v>
      </c>
      <c r="V86" s="194">
        <v>0</v>
      </c>
      <c r="W86" s="194"/>
      <c r="X86" s="194">
        <v>0</v>
      </c>
      <c r="Y86" s="194">
        <v>0</v>
      </c>
      <c r="Z86" s="194">
        <v>0</v>
      </c>
      <c r="AA86" s="194">
        <v>0</v>
      </c>
      <c r="AB86" s="194"/>
      <c r="AC86" s="194">
        <v>16</v>
      </c>
      <c r="AD86" s="194">
        <v>16</v>
      </c>
      <c r="AE86" s="194">
        <v>16</v>
      </c>
      <c r="AF86" s="194">
        <v>17.3</v>
      </c>
      <c r="AG86" s="194"/>
      <c r="AH86" s="194">
        <v>3.6999999999999998E-2</v>
      </c>
      <c r="AI86" s="194">
        <v>0</v>
      </c>
      <c r="AJ86" s="194">
        <v>3</v>
      </c>
      <c r="AK86" s="194">
        <v>3</v>
      </c>
      <c r="AL86" s="194"/>
      <c r="AM86" s="194">
        <v>3.7959999999999998</v>
      </c>
      <c r="AN86" s="194">
        <v>3.7959999999999998</v>
      </c>
      <c r="AO86" s="194">
        <v>3.7959999999999998</v>
      </c>
      <c r="AP86" s="194">
        <v>3.7959999999999998</v>
      </c>
      <c r="AQ86" s="194"/>
      <c r="AR86" s="194">
        <v>0</v>
      </c>
      <c r="AS86" s="194">
        <v>0</v>
      </c>
      <c r="AT86" s="194">
        <v>2</v>
      </c>
      <c r="AU86" s="194">
        <v>4.0030000000000001</v>
      </c>
      <c r="AV86" s="194"/>
      <c r="AW86" s="194">
        <v>3.2000000000000001E-2</v>
      </c>
      <c r="AX86" s="194">
        <v>0</v>
      </c>
      <c r="AY86" s="194">
        <v>0</v>
      </c>
      <c r="AZ86" s="194">
        <v>0</v>
      </c>
      <c r="BA86" s="194"/>
      <c r="BB86" s="194">
        <v>0</v>
      </c>
      <c r="BC86" s="194">
        <v>0</v>
      </c>
      <c r="BD86" s="194">
        <v>0</v>
      </c>
      <c r="BE86" s="194">
        <v>0</v>
      </c>
      <c r="BF86" s="194"/>
      <c r="BG86" s="194">
        <v>0</v>
      </c>
      <c r="BH86" s="194">
        <v>0</v>
      </c>
      <c r="BI86" s="194">
        <v>0</v>
      </c>
      <c r="BJ86" s="194">
        <v>0</v>
      </c>
      <c r="BK86" s="194"/>
      <c r="BL86" s="194">
        <v>0</v>
      </c>
      <c r="BM86" s="194">
        <v>0</v>
      </c>
      <c r="BN86" s="194">
        <v>0</v>
      </c>
      <c r="BO86" s="194">
        <v>0</v>
      </c>
      <c r="BP86" s="194">
        <v>0</v>
      </c>
      <c r="BQ86" s="264"/>
      <c r="BR86" s="194">
        <v>0</v>
      </c>
      <c r="BS86" s="194">
        <v>0</v>
      </c>
      <c r="BT86" s="194">
        <v>0</v>
      </c>
      <c r="BU86" s="194">
        <v>0</v>
      </c>
      <c r="BV86" s="264"/>
      <c r="BW86" s="194">
        <v>0</v>
      </c>
      <c r="BX86" s="194">
        <v>0</v>
      </c>
      <c r="BY86" s="194">
        <v>0</v>
      </c>
      <c r="BZ86" s="194">
        <v>0</v>
      </c>
      <c r="CA86" s="194"/>
      <c r="CB86" s="194">
        <v>0</v>
      </c>
      <c r="CC86" s="194">
        <v>0</v>
      </c>
      <c r="CD86" s="194">
        <v>0</v>
      </c>
      <c r="CE86" s="194">
        <v>0</v>
      </c>
      <c r="CF86" s="194"/>
      <c r="CG86" s="194">
        <v>0</v>
      </c>
      <c r="CH86" s="194">
        <v>0</v>
      </c>
      <c r="CI86" s="194">
        <v>0</v>
      </c>
      <c r="CJ86" s="194">
        <v>0</v>
      </c>
      <c r="CK86" s="264"/>
      <c r="CL86" s="194">
        <v>0</v>
      </c>
      <c r="CM86" s="194">
        <v>0</v>
      </c>
      <c r="CN86" s="194">
        <v>0</v>
      </c>
      <c r="CO86" s="194">
        <v>0</v>
      </c>
      <c r="CP86" s="264"/>
      <c r="CQ86" s="194">
        <v>0</v>
      </c>
      <c r="CR86" s="194">
        <v>0</v>
      </c>
      <c r="CS86" s="194">
        <v>0</v>
      </c>
      <c r="CT86" s="194">
        <v>0</v>
      </c>
      <c r="CU86" s="264"/>
      <c r="CV86" s="194">
        <v>0</v>
      </c>
      <c r="CW86" s="194">
        <v>0</v>
      </c>
      <c r="CX86" s="194">
        <v>0</v>
      </c>
      <c r="CY86" s="194">
        <v>0</v>
      </c>
      <c r="CZ86" s="264"/>
      <c r="DA86" s="194">
        <v>0</v>
      </c>
      <c r="DB86" s="194">
        <v>0</v>
      </c>
      <c r="DC86" s="194">
        <v>0</v>
      </c>
      <c r="DD86" s="194">
        <v>0</v>
      </c>
      <c r="DE86" s="264"/>
      <c r="DF86" s="194">
        <v>0</v>
      </c>
      <c r="DG86" s="194">
        <v>0</v>
      </c>
      <c r="DH86" s="194">
        <v>0</v>
      </c>
      <c r="DI86" s="194">
        <v>0</v>
      </c>
      <c r="DJ86" s="264"/>
      <c r="DK86" s="194">
        <v>0</v>
      </c>
      <c r="DL86" s="194">
        <v>0</v>
      </c>
      <c r="DM86" s="194">
        <v>0</v>
      </c>
      <c r="DN86" s="194">
        <v>0</v>
      </c>
      <c r="DO86" s="264"/>
      <c r="DP86" s="194">
        <v>0</v>
      </c>
      <c r="DQ86" s="194">
        <v>0</v>
      </c>
      <c r="DR86" s="194">
        <v>0</v>
      </c>
      <c r="DS86" s="49"/>
    </row>
    <row r="87" spans="2:123" ht="15" customHeight="1" outlineLevel="1" x14ac:dyDescent="0.3">
      <c r="B87" s="114" t="s">
        <v>320</v>
      </c>
      <c r="C87" s="138" t="s">
        <v>257</v>
      </c>
      <c r="D87" s="194">
        <v>1.7999999999999999E-2</v>
      </c>
      <c r="E87" s="194">
        <v>8.0000000000000002E-3</v>
      </c>
      <c r="F87" s="194">
        <v>6.6000000000000003E-2</v>
      </c>
      <c r="G87" s="194">
        <v>0.105</v>
      </c>
      <c r="H87" s="194"/>
      <c r="I87" s="194">
        <v>4.7E-2</v>
      </c>
      <c r="J87" s="194">
        <v>0.13600000000000001</v>
      </c>
      <c r="K87" s="194">
        <v>0.22900000000000001</v>
      </c>
      <c r="L87" s="194">
        <v>0.35399999999999998</v>
      </c>
      <c r="M87" s="194"/>
      <c r="N87" s="194">
        <v>0.10299999999999999</v>
      </c>
      <c r="O87" s="194">
        <v>0.219</v>
      </c>
      <c r="P87" s="194">
        <v>0.308</v>
      </c>
      <c r="Q87" s="194">
        <v>2.0329999999999999</v>
      </c>
      <c r="R87" s="194"/>
      <c r="S87" s="194">
        <v>9.9000000000000005E-2</v>
      </c>
      <c r="T87" s="194">
        <v>0.23799999999999999</v>
      </c>
      <c r="U87" s="194">
        <v>0.39100000000000001</v>
      </c>
      <c r="V87" s="194">
        <v>0.51</v>
      </c>
      <c r="W87" s="194"/>
      <c r="X87" s="194">
        <v>5.8999999999999997E-2</v>
      </c>
      <c r="Y87" s="194">
        <v>0.11600000000000001</v>
      </c>
      <c r="Z87" s="194">
        <v>0.42099999999999999</v>
      </c>
      <c r="AA87" s="194">
        <v>0.53300000000000003</v>
      </c>
      <c r="AB87" s="194"/>
      <c r="AC87" s="194">
        <v>3.7999999999999999E-2</v>
      </c>
      <c r="AD87" s="194">
        <v>0.105</v>
      </c>
      <c r="AE87" s="194">
        <v>0.13700000000000001</v>
      </c>
      <c r="AF87" s="194">
        <v>0.66</v>
      </c>
      <c r="AG87" s="194"/>
      <c r="AH87" s="194">
        <v>1.2E-2</v>
      </c>
      <c r="AI87" s="194">
        <v>0.17399999999999999</v>
      </c>
      <c r="AJ87" s="194">
        <v>0.31900000000000001</v>
      </c>
      <c r="AK87" s="194">
        <v>0.34</v>
      </c>
      <c r="AL87" s="194"/>
      <c r="AM87" s="194">
        <v>2.7E-2</v>
      </c>
      <c r="AN87" s="194">
        <v>0.28899999999999998</v>
      </c>
      <c r="AO87" s="194">
        <v>0.107</v>
      </c>
      <c r="AP87" s="194">
        <v>1.1890000000000001</v>
      </c>
      <c r="AQ87" s="194"/>
      <c r="AR87" s="194">
        <v>1.7999999999999999E-2</v>
      </c>
      <c r="AS87" s="194">
        <v>0.54700000000000004</v>
      </c>
      <c r="AT87" s="194">
        <v>2.0169999999999999</v>
      </c>
      <c r="AU87" s="194">
        <v>1.1200000000000001</v>
      </c>
      <c r="AV87" s="194"/>
      <c r="AW87" s="194">
        <v>8.0000000000000002E-3</v>
      </c>
      <c r="AX87" s="194">
        <v>9.5000000000000001E-2</v>
      </c>
      <c r="AY87" s="194">
        <v>0.26100000000000001</v>
      </c>
      <c r="AZ87" s="194">
        <v>0.30299999999999999</v>
      </c>
      <c r="BA87" s="194"/>
      <c r="BB87" s="194">
        <v>4.3999999999999997E-2</v>
      </c>
      <c r="BC87" s="194">
        <v>7.6999999999999999E-2</v>
      </c>
      <c r="BD87" s="194">
        <v>9.8000000000000004E-2</v>
      </c>
      <c r="BE87" s="194">
        <v>0.13700000000000001</v>
      </c>
      <c r="BF87" s="194"/>
      <c r="BG87" s="194">
        <v>2.5999999999999999E-2</v>
      </c>
      <c r="BH87" s="194">
        <v>4.7E-2</v>
      </c>
      <c r="BI87" s="194">
        <v>7.9000000000000001E-2</v>
      </c>
      <c r="BJ87" s="194">
        <v>9.7000000000000003E-2</v>
      </c>
      <c r="BK87" s="194"/>
      <c r="BL87" s="194">
        <v>1.4999999999999999E-2</v>
      </c>
      <c r="BM87" s="194">
        <v>3.6999999999999998E-2</v>
      </c>
      <c r="BN87" s="194">
        <v>5.7000000000000002E-2</v>
      </c>
      <c r="BO87" s="194">
        <v>0.09</v>
      </c>
      <c r="BP87" s="194">
        <v>9.5000000000000001E-2</v>
      </c>
      <c r="BQ87" s="264"/>
      <c r="BR87" s="194">
        <v>2.3E-2</v>
      </c>
      <c r="BS87" s="194">
        <v>0.04</v>
      </c>
      <c r="BT87" s="194">
        <v>4.9000000000000002E-2</v>
      </c>
      <c r="BU87" s="194">
        <v>7.0000000000000007E-2</v>
      </c>
      <c r="BV87" s="264"/>
      <c r="BW87" s="194">
        <v>0.03</v>
      </c>
      <c r="BX87" s="194">
        <v>4.2000000000000003E-2</v>
      </c>
      <c r="BY87" s="194">
        <v>5.0999999999999997E-2</v>
      </c>
      <c r="BZ87" s="194">
        <v>8.8999999999999996E-2</v>
      </c>
      <c r="CA87" s="194"/>
      <c r="CB87" s="194">
        <v>0</v>
      </c>
      <c r="CC87" s="194">
        <v>2.7E-2</v>
      </c>
      <c r="CD87" s="194">
        <v>7.3999999999999996E-2</v>
      </c>
      <c r="CE87" s="194">
        <v>9.9000000000000005E-2</v>
      </c>
      <c r="CF87" s="194"/>
      <c r="CG87" s="194">
        <v>4.7E-2</v>
      </c>
      <c r="CH87" s="194">
        <v>9.4E-2</v>
      </c>
      <c r="CI87" s="194">
        <v>0.128</v>
      </c>
      <c r="CJ87" s="194">
        <v>0.19</v>
      </c>
      <c r="CK87" s="264"/>
      <c r="CL87" s="194">
        <v>4.7E-2</v>
      </c>
      <c r="CM87" s="194">
        <v>9.4E-2</v>
      </c>
      <c r="CN87" s="194">
        <v>0.128</v>
      </c>
      <c r="CO87" s="194">
        <v>0.19</v>
      </c>
      <c r="CP87" s="264"/>
      <c r="CQ87" s="194">
        <v>4.7E-2</v>
      </c>
      <c r="CR87" s="194">
        <v>9.4E-2</v>
      </c>
      <c r="CS87" s="194">
        <v>0.128</v>
      </c>
      <c r="CT87" s="194">
        <v>0.19</v>
      </c>
      <c r="CU87" s="264"/>
      <c r="CV87" s="194">
        <v>4.0000000000000001E-3</v>
      </c>
      <c r="CW87" s="194">
        <v>7.0000000000000007E-2</v>
      </c>
      <c r="CX87" s="194">
        <v>0.10800000000000001</v>
      </c>
      <c r="CY87" s="194">
        <v>0.14400000000000002</v>
      </c>
      <c r="CZ87" s="264"/>
      <c r="DA87" s="194">
        <v>4.0000000000000001E-3</v>
      </c>
      <c r="DB87" s="194">
        <v>0</v>
      </c>
      <c r="DC87" s="194">
        <v>0.1</v>
      </c>
      <c r="DD87" s="194">
        <v>0.1</v>
      </c>
      <c r="DE87" s="264"/>
      <c r="DF87" s="194">
        <v>0.6</v>
      </c>
      <c r="DG87" s="194">
        <v>0.7</v>
      </c>
      <c r="DH87" s="194">
        <v>0.8</v>
      </c>
      <c r="DI87" s="194">
        <v>0.8</v>
      </c>
      <c r="DJ87" s="264"/>
      <c r="DK87" s="194">
        <v>0</v>
      </c>
      <c r="DL87" s="194">
        <v>0</v>
      </c>
      <c r="DM87" s="194">
        <v>2</v>
      </c>
      <c r="DN87" s="194">
        <v>1</v>
      </c>
      <c r="DO87" s="264"/>
      <c r="DP87" s="194">
        <v>0</v>
      </c>
      <c r="DQ87" s="194">
        <v>0</v>
      </c>
      <c r="DR87" s="194">
        <v>0</v>
      </c>
      <c r="DS87" s="49"/>
    </row>
    <row r="88" spans="2:123" ht="15" customHeight="1" outlineLevel="1" x14ac:dyDescent="0.3">
      <c r="B88" s="114" t="s">
        <v>320</v>
      </c>
      <c r="C88" s="138" t="s">
        <v>258</v>
      </c>
      <c r="D88" s="194">
        <v>4.0000000000000001E-3</v>
      </c>
      <c r="E88" s="194">
        <v>3.5999999999999997E-2</v>
      </c>
      <c r="F88" s="194">
        <v>0</v>
      </c>
      <c r="G88" s="194">
        <v>1.7000000000000001E-2</v>
      </c>
      <c r="H88" s="194"/>
      <c r="I88" s="194">
        <v>4.0000000000000001E-3</v>
      </c>
      <c r="J88" s="194">
        <v>8.9999999999999993E-3</v>
      </c>
      <c r="K88" s="194">
        <v>1.4E-2</v>
      </c>
      <c r="L88" s="194">
        <v>0.11</v>
      </c>
      <c r="M88" s="194"/>
      <c r="N88" s="194">
        <v>0</v>
      </c>
      <c r="O88" s="194">
        <v>1.9E-2</v>
      </c>
      <c r="P88" s="194">
        <v>2.4E-2</v>
      </c>
      <c r="Q88" s="194">
        <v>0.156</v>
      </c>
      <c r="R88" s="194"/>
      <c r="S88" s="194">
        <v>1.0999999999999999E-2</v>
      </c>
      <c r="T88" s="194">
        <v>6.8000000000000005E-2</v>
      </c>
      <c r="U88" s="194">
        <v>7.0999999999999994E-2</v>
      </c>
      <c r="V88" s="194">
        <v>3.1E-2</v>
      </c>
      <c r="W88" s="194"/>
      <c r="X88" s="194">
        <v>4.0000000000000001E-3</v>
      </c>
      <c r="Y88" s="194">
        <v>1.2999999999999999E-2</v>
      </c>
      <c r="Z88" s="194">
        <v>0.89600000000000002</v>
      </c>
      <c r="AA88" s="194">
        <v>0.90200000000000002</v>
      </c>
      <c r="AB88" s="194"/>
      <c r="AC88" s="194">
        <v>0.61299999999999999</v>
      </c>
      <c r="AD88" s="194">
        <v>0.61699999999999999</v>
      </c>
      <c r="AE88" s="194">
        <v>0.628</v>
      </c>
      <c r="AF88" s="194">
        <v>0.186</v>
      </c>
      <c r="AG88" s="194"/>
      <c r="AH88" s="194">
        <v>0</v>
      </c>
      <c r="AI88" s="194">
        <v>2.5000000000000001E-2</v>
      </c>
      <c r="AJ88" s="194">
        <v>9.6000000000000002E-2</v>
      </c>
      <c r="AK88" s="194">
        <v>0.48899999999999999</v>
      </c>
      <c r="AL88" s="194"/>
      <c r="AM88" s="194">
        <v>7.3999999999999996E-2</v>
      </c>
      <c r="AN88" s="194">
        <v>3.2000000000000001E-2</v>
      </c>
      <c r="AO88" s="194">
        <v>0.65400000000000003</v>
      </c>
      <c r="AP88" s="194">
        <v>0.14599999999999999</v>
      </c>
      <c r="AQ88" s="194"/>
      <c r="AR88" s="194">
        <v>0.04</v>
      </c>
      <c r="AS88" s="194">
        <v>0.97299999999999998</v>
      </c>
      <c r="AT88" s="194">
        <v>1.1439999999999999</v>
      </c>
      <c r="AU88" s="194">
        <v>1.5009999999999999</v>
      </c>
      <c r="AV88" s="194"/>
      <c r="AW88" s="194">
        <v>0</v>
      </c>
      <c r="AX88" s="194">
        <v>1.4999999999999999E-2</v>
      </c>
      <c r="AY88" s="194">
        <v>0.503</v>
      </c>
      <c r="AZ88" s="194">
        <v>0.51</v>
      </c>
      <c r="BA88" s="194"/>
      <c r="BB88" s="194">
        <v>1E-3</v>
      </c>
      <c r="BC88" s="194">
        <v>8.0000000000000002E-3</v>
      </c>
      <c r="BD88" s="194">
        <v>8.0000000000000002E-3</v>
      </c>
      <c r="BE88" s="194">
        <v>8.0000000000000002E-3</v>
      </c>
      <c r="BF88" s="194"/>
      <c r="BG88" s="194">
        <v>0</v>
      </c>
      <c r="BH88" s="194">
        <v>0</v>
      </c>
      <c r="BI88" s="194">
        <v>0</v>
      </c>
      <c r="BJ88" s="194">
        <v>4.0000000000000001E-3</v>
      </c>
      <c r="BK88" s="194"/>
      <c r="BL88" s="194">
        <v>3.0000000000000001E-3</v>
      </c>
      <c r="BM88" s="194">
        <v>0</v>
      </c>
      <c r="BN88" s="194">
        <v>0.40400000000000003</v>
      </c>
      <c r="BO88" s="194">
        <v>2.8180000000000001</v>
      </c>
      <c r="BP88" s="194">
        <v>2.8180000000000001</v>
      </c>
      <c r="BQ88" s="264"/>
      <c r="BR88" s="194">
        <v>0.38900000000000001</v>
      </c>
      <c r="BS88" s="194">
        <v>1.222</v>
      </c>
      <c r="BT88" s="194">
        <v>1.29</v>
      </c>
      <c r="BU88" s="194">
        <v>1.5069999999999999</v>
      </c>
      <c r="BV88" s="264"/>
      <c r="BW88" s="194">
        <v>0.74199999999999999</v>
      </c>
      <c r="BX88" s="194">
        <v>1.222</v>
      </c>
      <c r="BY88" s="194">
        <v>1.306</v>
      </c>
      <c r="BZ88" s="194">
        <v>1.4830000000000001</v>
      </c>
      <c r="CA88" s="194"/>
      <c r="CB88" s="194">
        <v>1.2629999999999999</v>
      </c>
      <c r="CC88" s="194">
        <v>1.3080000000000001</v>
      </c>
      <c r="CD88" s="194">
        <v>1.3089999999999999</v>
      </c>
      <c r="CE88" s="194">
        <v>1.2969999999999999</v>
      </c>
      <c r="CF88" s="194"/>
      <c r="CG88" s="194">
        <v>0.20100000000000001</v>
      </c>
      <c r="CH88" s="194">
        <v>0.20399999999999999</v>
      </c>
      <c r="CI88" s="194">
        <v>0.20699999999999999</v>
      </c>
      <c r="CJ88" s="194">
        <v>0.219</v>
      </c>
      <c r="CK88" s="264"/>
      <c r="CL88" s="194">
        <v>0.20100000000000001</v>
      </c>
      <c r="CM88" s="194">
        <v>0.20400000000000001</v>
      </c>
      <c r="CN88" s="194">
        <v>0.20700000000000002</v>
      </c>
      <c r="CO88" s="194">
        <v>0.21900000000000003</v>
      </c>
      <c r="CP88" s="264"/>
      <c r="CQ88" s="194">
        <v>0.20100000000000001</v>
      </c>
      <c r="CR88" s="194">
        <v>0.20400000000000001</v>
      </c>
      <c r="CS88" s="194">
        <v>0.20700000000000002</v>
      </c>
      <c r="CT88" s="194">
        <v>0.21900000000000003</v>
      </c>
      <c r="CU88" s="264"/>
      <c r="CV88" s="194">
        <v>0</v>
      </c>
      <c r="CW88" s="194">
        <v>1.0999999999999999E-2</v>
      </c>
      <c r="CX88" s="194">
        <v>1.2E-2</v>
      </c>
      <c r="CY88" s="194">
        <v>2.0999999999999998E-2</v>
      </c>
      <c r="CZ88" s="264"/>
      <c r="DA88" s="194">
        <v>0</v>
      </c>
      <c r="DB88" s="194">
        <v>1.0999999999999999E-2</v>
      </c>
      <c r="DC88" s="194">
        <v>0</v>
      </c>
      <c r="DD88" s="194">
        <v>0</v>
      </c>
      <c r="DE88" s="264"/>
      <c r="DF88" s="194">
        <v>0</v>
      </c>
      <c r="DG88" s="194">
        <v>0</v>
      </c>
      <c r="DH88" s="194">
        <v>0</v>
      </c>
      <c r="DI88" s="194">
        <v>0</v>
      </c>
      <c r="DJ88" s="264"/>
      <c r="DK88" s="194">
        <v>0</v>
      </c>
      <c r="DL88" s="194">
        <v>0</v>
      </c>
      <c r="DM88" s="194">
        <v>0</v>
      </c>
      <c r="DN88" s="194">
        <v>1</v>
      </c>
      <c r="DO88" s="264"/>
      <c r="DP88" s="194">
        <v>0</v>
      </c>
      <c r="DQ88" s="194">
        <v>0</v>
      </c>
      <c r="DR88" s="194">
        <v>0</v>
      </c>
      <c r="DS88" s="49"/>
    </row>
    <row r="89" spans="2:123" ht="15" customHeight="1" outlineLevel="1" x14ac:dyDescent="0.3">
      <c r="B89" s="114" t="s">
        <v>320</v>
      </c>
      <c r="C89" s="138" t="s">
        <v>259</v>
      </c>
      <c r="D89" s="194">
        <v>0</v>
      </c>
      <c r="E89" s="194">
        <v>0</v>
      </c>
      <c r="F89" s="194">
        <v>0</v>
      </c>
      <c r="G89" s="194">
        <v>0</v>
      </c>
      <c r="H89" s="194"/>
      <c r="I89" s="194">
        <v>0</v>
      </c>
      <c r="J89" s="194">
        <v>0</v>
      </c>
      <c r="K89" s="194">
        <v>0</v>
      </c>
      <c r="L89" s="194">
        <v>0</v>
      </c>
      <c r="M89" s="194"/>
      <c r="N89" s="194">
        <v>0</v>
      </c>
      <c r="O89" s="194">
        <v>0</v>
      </c>
      <c r="P89" s="194">
        <v>0</v>
      </c>
      <c r="Q89" s="194">
        <v>0</v>
      </c>
      <c r="R89" s="194"/>
      <c r="S89" s="194">
        <v>0</v>
      </c>
      <c r="T89" s="194">
        <v>0</v>
      </c>
      <c r="U89" s="194">
        <v>0</v>
      </c>
      <c r="V89" s="194">
        <v>0</v>
      </c>
      <c r="W89" s="194"/>
      <c r="X89" s="194">
        <v>0</v>
      </c>
      <c r="Y89" s="194">
        <v>0</v>
      </c>
      <c r="Z89" s="194">
        <v>0</v>
      </c>
      <c r="AA89" s="194">
        <v>0</v>
      </c>
      <c r="AB89" s="194"/>
      <c r="AC89" s="194">
        <v>0</v>
      </c>
      <c r="AD89" s="194">
        <v>0</v>
      </c>
      <c r="AE89" s="194">
        <v>0</v>
      </c>
      <c r="AF89" s="194">
        <v>0</v>
      </c>
      <c r="AG89" s="194"/>
      <c r="AH89" s="194">
        <v>0</v>
      </c>
      <c r="AI89" s="194">
        <v>0</v>
      </c>
      <c r="AJ89" s="194">
        <v>0</v>
      </c>
      <c r="AK89" s="194">
        <v>0</v>
      </c>
      <c r="AL89" s="194"/>
      <c r="AM89" s="194">
        <v>0</v>
      </c>
      <c r="AN89" s="194">
        <v>0</v>
      </c>
      <c r="AO89" s="194">
        <v>0</v>
      </c>
      <c r="AP89" s="194">
        <v>0</v>
      </c>
      <c r="AQ89" s="194"/>
      <c r="AR89" s="194">
        <v>0</v>
      </c>
      <c r="AS89" s="194">
        <v>2</v>
      </c>
      <c r="AT89" s="194">
        <v>0</v>
      </c>
      <c r="AU89" s="194">
        <v>5.0359999999999996</v>
      </c>
      <c r="AV89" s="194"/>
      <c r="AW89" s="194">
        <v>0</v>
      </c>
      <c r="AX89" s="194">
        <v>0</v>
      </c>
      <c r="AY89" s="194">
        <v>0</v>
      </c>
      <c r="AZ89" s="194">
        <v>0</v>
      </c>
      <c r="BA89" s="194"/>
      <c r="BB89" s="194">
        <v>0</v>
      </c>
      <c r="BC89" s="194">
        <v>0</v>
      </c>
      <c r="BD89" s="194">
        <v>0</v>
      </c>
      <c r="BE89" s="194">
        <v>0</v>
      </c>
      <c r="BF89" s="194"/>
      <c r="BG89" s="194">
        <v>0</v>
      </c>
      <c r="BH89" s="194">
        <v>0</v>
      </c>
      <c r="BI89" s="194">
        <v>0</v>
      </c>
      <c r="BJ89" s="194">
        <v>0</v>
      </c>
      <c r="BK89" s="194"/>
      <c r="BL89" s="194">
        <v>0.40400000000000003</v>
      </c>
      <c r="BM89" s="194">
        <v>0.40400000000000003</v>
      </c>
      <c r="BN89" s="194">
        <v>0</v>
      </c>
      <c r="BO89" s="194">
        <v>0</v>
      </c>
      <c r="BP89" s="194">
        <v>0</v>
      </c>
      <c r="BQ89" s="264"/>
      <c r="BR89" s="194">
        <v>0</v>
      </c>
      <c r="BS89" s="194">
        <v>0</v>
      </c>
      <c r="BT89" s="194">
        <v>0</v>
      </c>
      <c r="BU89" s="194">
        <v>0</v>
      </c>
      <c r="BV89" s="264"/>
      <c r="BW89" s="194">
        <v>0</v>
      </c>
      <c r="BX89" s="194">
        <v>0</v>
      </c>
      <c r="BY89" s="194">
        <v>0</v>
      </c>
      <c r="BZ89" s="194">
        <v>0</v>
      </c>
      <c r="CA89" s="194"/>
      <c r="CB89" s="194">
        <v>0</v>
      </c>
      <c r="CC89" s="194">
        <v>0</v>
      </c>
      <c r="CD89" s="194">
        <v>0</v>
      </c>
      <c r="CE89" s="194">
        <v>0</v>
      </c>
      <c r="CF89" s="194"/>
      <c r="CG89" s="194">
        <v>0</v>
      </c>
      <c r="CH89" s="194">
        <v>0</v>
      </c>
      <c r="CI89" s="194">
        <v>0</v>
      </c>
      <c r="CJ89" s="194">
        <v>0</v>
      </c>
      <c r="CK89" s="264"/>
      <c r="CL89" s="194">
        <v>0</v>
      </c>
      <c r="CM89" s="194">
        <v>0</v>
      </c>
      <c r="CN89" s="194">
        <v>0</v>
      </c>
      <c r="CO89" s="194">
        <v>0</v>
      </c>
      <c r="CP89" s="264"/>
      <c r="CQ89" s="194">
        <v>0</v>
      </c>
      <c r="CR89" s="194">
        <v>0</v>
      </c>
      <c r="CS89" s="194">
        <v>0</v>
      </c>
      <c r="CT89" s="194">
        <v>0</v>
      </c>
      <c r="CU89" s="264"/>
      <c r="CV89" s="194">
        <v>0</v>
      </c>
      <c r="CW89" s="194">
        <v>0</v>
      </c>
      <c r="CX89" s="194">
        <v>0</v>
      </c>
      <c r="CY89" s="194">
        <v>0</v>
      </c>
      <c r="CZ89" s="264"/>
      <c r="DA89" s="194">
        <v>0</v>
      </c>
      <c r="DB89" s="194">
        <v>0</v>
      </c>
      <c r="DC89" s="194">
        <v>0</v>
      </c>
      <c r="DD89" s="194">
        <v>0</v>
      </c>
      <c r="DE89" s="264"/>
      <c r="DF89" s="194">
        <v>0</v>
      </c>
      <c r="DG89" s="194">
        <v>0</v>
      </c>
      <c r="DH89" s="194">
        <v>0</v>
      </c>
      <c r="DI89" s="194">
        <v>0</v>
      </c>
      <c r="DJ89" s="264"/>
      <c r="DK89" s="194">
        <v>0</v>
      </c>
      <c r="DL89" s="194">
        <v>0</v>
      </c>
      <c r="DM89" s="194">
        <v>0</v>
      </c>
      <c r="DN89" s="194">
        <v>0</v>
      </c>
      <c r="DO89" s="264"/>
      <c r="DP89" s="194">
        <v>0</v>
      </c>
      <c r="DQ89" s="194">
        <v>0</v>
      </c>
      <c r="DR89" s="194">
        <v>0</v>
      </c>
      <c r="DS89" s="49"/>
    </row>
    <row r="90" spans="2:123" ht="15" customHeight="1" outlineLevel="1" x14ac:dyDescent="0.3">
      <c r="B90" s="114" t="s">
        <v>320</v>
      </c>
      <c r="C90" s="134" t="s">
        <v>260</v>
      </c>
      <c r="D90" s="194">
        <v>0</v>
      </c>
      <c r="E90" s="194">
        <v>7.3999999999999996E-2</v>
      </c>
      <c r="F90" s="194">
        <v>0</v>
      </c>
      <c r="G90" s="194">
        <v>0</v>
      </c>
      <c r="H90" s="194"/>
      <c r="I90" s="194">
        <v>0</v>
      </c>
      <c r="J90" s="194">
        <v>0</v>
      </c>
      <c r="K90" s="194">
        <v>0</v>
      </c>
      <c r="L90" s="194">
        <v>0</v>
      </c>
      <c r="M90" s="194"/>
      <c r="N90" s="194">
        <v>0</v>
      </c>
      <c r="O90" s="194">
        <v>0</v>
      </c>
      <c r="P90" s="194">
        <v>0</v>
      </c>
      <c r="Q90" s="194">
        <v>0</v>
      </c>
      <c r="R90" s="194"/>
      <c r="S90" s="194">
        <v>0</v>
      </c>
      <c r="T90" s="194">
        <v>0</v>
      </c>
      <c r="U90" s="194">
        <v>0</v>
      </c>
      <c r="V90" s="194">
        <v>0</v>
      </c>
      <c r="W90" s="194"/>
      <c r="X90" s="194">
        <v>0</v>
      </c>
      <c r="Y90" s="194">
        <v>0</v>
      </c>
      <c r="Z90" s="194">
        <v>0</v>
      </c>
      <c r="AA90" s="194">
        <v>25</v>
      </c>
      <c r="AB90" s="194"/>
      <c r="AC90" s="194">
        <v>0</v>
      </c>
      <c r="AD90" s="194">
        <v>0</v>
      </c>
      <c r="AE90" s="194">
        <v>45.636000000000003</v>
      </c>
      <c r="AF90" s="194">
        <v>55.097999999999999</v>
      </c>
      <c r="AG90" s="194"/>
      <c r="AH90" s="194">
        <v>0</v>
      </c>
      <c r="AI90" s="194">
        <v>0</v>
      </c>
      <c r="AJ90" s="194">
        <v>0</v>
      </c>
      <c r="AK90" s="194">
        <v>0</v>
      </c>
      <c r="AL90" s="194"/>
      <c r="AM90" s="194">
        <v>0</v>
      </c>
      <c r="AN90" s="194">
        <v>0</v>
      </c>
      <c r="AO90" s="194">
        <v>0</v>
      </c>
      <c r="AP90" s="194">
        <v>0</v>
      </c>
      <c r="AQ90" s="194"/>
      <c r="AR90" s="194">
        <v>0</v>
      </c>
      <c r="AS90" s="194">
        <v>5.0359999999999996</v>
      </c>
      <c r="AT90" s="194">
        <v>5.0359999999999996</v>
      </c>
      <c r="AU90" s="194">
        <v>0</v>
      </c>
      <c r="AV90" s="194"/>
      <c r="AW90" s="194">
        <v>0</v>
      </c>
      <c r="AX90" s="194">
        <v>0</v>
      </c>
      <c r="AY90" s="194">
        <v>0</v>
      </c>
      <c r="AZ90" s="194">
        <v>0</v>
      </c>
      <c r="BA90" s="194"/>
      <c r="BB90" s="194">
        <v>0</v>
      </c>
      <c r="BC90" s="194">
        <v>0</v>
      </c>
      <c r="BD90" s="194">
        <v>0</v>
      </c>
      <c r="BE90" s="194">
        <v>0</v>
      </c>
      <c r="BF90" s="194"/>
      <c r="BG90" s="194">
        <v>2.4E-2</v>
      </c>
      <c r="BH90" s="194">
        <v>0</v>
      </c>
      <c r="BI90" s="194">
        <v>4.0000000000000001E-3</v>
      </c>
      <c r="BJ90" s="194">
        <v>4.0000000000000001E-3</v>
      </c>
      <c r="BK90" s="194"/>
      <c r="BL90" s="194">
        <v>105</v>
      </c>
      <c r="BM90" s="194">
        <v>200</v>
      </c>
      <c r="BN90" s="194">
        <v>350</v>
      </c>
      <c r="BO90" s="194">
        <v>485.06400000000002</v>
      </c>
      <c r="BP90" s="194">
        <v>485.06400000000002</v>
      </c>
      <c r="BQ90" s="264"/>
      <c r="BR90" s="194">
        <v>152.041</v>
      </c>
      <c r="BS90" s="194">
        <v>134.303</v>
      </c>
      <c r="BT90" s="194">
        <v>179.303</v>
      </c>
      <c r="BU90" s="194">
        <v>293.00599999999997</v>
      </c>
      <c r="BV90" s="264"/>
      <c r="BW90" s="194">
        <v>106.67100000000001</v>
      </c>
      <c r="BX90" s="194">
        <v>134.321</v>
      </c>
      <c r="BY90" s="194">
        <v>179.303</v>
      </c>
      <c r="BZ90" s="194">
        <v>293.00599999999997</v>
      </c>
      <c r="CA90" s="194"/>
      <c r="CB90" s="194">
        <v>177.58500000000001</v>
      </c>
      <c r="CC90" s="194">
        <v>205.45599999999999</v>
      </c>
      <c r="CD90" s="194">
        <v>205.45599999999999</v>
      </c>
      <c r="CE90" s="194">
        <v>215.72399999999999</v>
      </c>
      <c r="CF90" s="194"/>
      <c r="CG90" s="194">
        <v>66.53</v>
      </c>
      <c r="CH90" s="194">
        <v>81.171000000000006</v>
      </c>
      <c r="CI90" s="194">
        <v>99.444999999999993</v>
      </c>
      <c r="CJ90" s="194">
        <v>116.143</v>
      </c>
      <c r="CK90" s="264"/>
      <c r="CL90" s="194">
        <v>66.53</v>
      </c>
      <c r="CM90" s="194">
        <v>81.171000000000006</v>
      </c>
      <c r="CN90" s="194">
        <v>99.445000000000007</v>
      </c>
      <c r="CO90" s="194">
        <v>116.143</v>
      </c>
      <c r="CP90" s="264"/>
      <c r="CQ90" s="194">
        <v>66.53</v>
      </c>
      <c r="CR90" s="194">
        <v>81.171000000000006</v>
      </c>
      <c r="CS90" s="194">
        <v>99.445000000000007</v>
      </c>
      <c r="CT90" s="194">
        <v>116.143</v>
      </c>
      <c r="CU90" s="264"/>
      <c r="CV90" s="194">
        <v>52.838000000000001</v>
      </c>
      <c r="CW90" s="194">
        <v>55.844999999999999</v>
      </c>
      <c r="CX90" s="194">
        <v>154.249</v>
      </c>
      <c r="CY90" s="194">
        <v>162.21600000000001</v>
      </c>
      <c r="CZ90" s="264"/>
      <c r="DA90" s="194">
        <v>52.838000000000001</v>
      </c>
      <c r="DB90" s="194">
        <v>55.9</v>
      </c>
      <c r="DC90" s="194">
        <v>154.19999999999999</v>
      </c>
      <c r="DD90" s="194">
        <v>162.19999999999999</v>
      </c>
      <c r="DE90" s="264"/>
      <c r="DF90" s="194">
        <v>0</v>
      </c>
      <c r="DG90" s="194">
        <v>0</v>
      </c>
      <c r="DH90" s="194">
        <v>0</v>
      </c>
      <c r="DI90" s="194">
        <v>0</v>
      </c>
      <c r="DJ90" s="264"/>
      <c r="DK90" s="194">
        <v>0</v>
      </c>
      <c r="DL90" s="194">
        <v>0</v>
      </c>
      <c r="DM90" s="194">
        <v>0</v>
      </c>
      <c r="DN90" s="194">
        <v>0</v>
      </c>
      <c r="DO90" s="264"/>
      <c r="DP90" s="194">
        <v>0</v>
      </c>
      <c r="DQ90" s="194">
        <v>0</v>
      </c>
      <c r="DR90" s="194">
        <v>16</v>
      </c>
      <c r="DS90" s="49"/>
    </row>
    <row r="91" spans="2:123" ht="15" customHeight="1" outlineLevel="1" x14ac:dyDescent="0.3">
      <c r="B91" s="114">
        <v>1</v>
      </c>
      <c r="C91" s="132" t="s">
        <v>261</v>
      </c>
      <c r="D91" s="194">
        <v>11.442</v>
      </c>
      <c r="E91" s="194">
        <v>28.052</v>
      </c>
      <c r="F91" s="194">
        <v>44.703000000000003</v>
      </c>
      <c r="G91" s="194">
        <v>64.427999999999997</v>
      </c>
      <c r="H91" s="194"/>
      <c r="I91" s="194">
        <v>11.477</v>
      </c>
      <c r="J91" s="194">
        <v>26.652999999999999</v>
      </c>
      <c r="K91" s="194">
        <v>48.030999999999999</v>
      </c>
      <c r="L91" s="194">
        <v>99.103999999999999</v>
      </c>
      <c r="M91" s="194"/>
      <c r="N91" s="194">
        <v>64.706999999999994</v>
      </c>
      <c r="O91" s="194">
        <v>151.72499999999999</v>
      </c>
      <c r="P91" s="194">
        <v>200.512</v>
      </c>
      <c r="Q91" s="194">
        <v>584.62699999999995</v>
      </c>
      <c r="R91" s="194"/>
      <c r="S91" s="194">
        <v>18.420999999999999</v>
      </c>
      <c r="T91" s="194">
        <v>52.084000000000003</v>
      </c>
      <c r="U91" s="194">
        <v>70.103999999999999</v>
      </c>
      <c r="V91" s="194">
        <v>96.376999999999995</v>
      </c>
      <c r="W91" s="194"/>
      <c r="X91" s="194">
        <v>107.056</v>
      </c>
      <c r="Y91" s="194">
        <v>122.851</v>
      </c>
      <c r="Z91" s="194">
        <v>151.113</v>
      </c>
      <c r="AA91" s="194">
        <v>192.37299999999999</v>
      </c>
      <c r="AB91" s="194"/>
      <c r="AC91" s="194">
        <v>16.257999999999999</v>
      </c>
      <c r="AD91" s="194">
        <v>39.773000000000003</v>
      </c>
      <c r="AE91" s="194">
        <v>72.63</v>
      </c>
      <c r="AF91" s="194">
        <v>134.446</v>
      </c>
      <c r="AG91" s="194"/>
      <c r="AH91" s="194">
        <v>46.186</v>
      </c>
      <c r="AI91" s="194">
        <v>133.28399999999999</v>
      </c>
      <c r="AJ91" s="194">
        <v>189.54599999999999</v>
      </c>
      <c r="AK91" s="194">
        <v>291.495</v>
      </c>
      <c r="AL91" s="194"/>
      <c r="AM91" s="194">
        <v>106.05200000000001</v>
      </c>
      <c r="AN91" s="194">
        <v>236.017</v>
      </c>
      <c r="AO91" s="194">
        <v>370.18200000000002</v>
      </c>
      <c r="AP91" s="194">
        <v>566.78599999999994</v>
      </c>
      <c r="AQ91" s="194"/>
      <c r="AR91" s="194">
        <v>119.251</v>
      </c>
      <c r="AS91" s="194">
        <v>302.44799999999998</v>
      </c>
      <c r="AT91" s="194">
        <v>407.28300000000002</v>
      </c>
      <c r="AU91" s="194">
        <v>563.71699999999998</v>
      </c>
      <c r="AV91" s="194"/>
      <c r="AW91" s="194">
        <v>104.41500000000001</v>
      </c>
      <c r="AX91" s="194">
        <v>229.387</v>
      </c>
      <c r="AY91" s="194">
        <v>338.19799999999998</v>
      </c>
      <c r="AZ91" s="194">
        <v>490.87900000000002</v>
      </c>
      <c r="BA91" s="194"/>
      <c r="BB91" s="194">
        <v>35.981000000000002</v>
      </c>
      <c r="BC91" s="194">
        <v>125.423</v>
      </c>
      <c r="BD91" s="194">
        <v>187.53100000000001</v>
      </c>
      <c r="BE91" s="194">
        <v>271.88400000000001</v>
      </c>
      <c r="BF91" s="194"/>
      <c r="BG91" s="194">
        <v>112.158</v>
      </c>
      <c r="BH91" s="194">
        <v>201.572</v>
      </c>
      <c r="BI91" s="194">
        <v>321.916</v>
      </c>
      <c r="BJ91" s="194">
        <v>441.64600000000002</v>
      </c>
      <c r="BK91" s="194"/>
      <c r="BL91" s="194">
        <v>275.68700000000001</v>
      </c>
      <c r="BM91" s="194">
        <v>676.08199999999999</v>
      </c>
      <c r="BN91" s="194">
        <v>1037.0150000000001</v>
      </c>
      <c r="BO91" s="194">
        <v>1338.902</v>
      </c>
      <c r="BP91" s="194">
        <v>1571.826</v>
      </c>
      <c r="BQ91" s="264"/>
      <c r="BR91" s="194">
        <v>291.93400000000003</v>
      </c>
      <c r="BS91" s="194">
        <v>508.59699999999998</v>
      </c>
      <c r="BT91" s="194">
        <v>850.45399999999995</v>
      </c>
      <c r="BU91" s="194">
        <v>1341.5139999999999</v>
      </c>
      <c r="BV91" s="264"/>
      <c r="BW91" s="194">
        <v>251.64500000000001</v>
      </c>
      <c r="BX91" s="194">
        <v>478.15</v>
      </c>
      <c r="BY91" s="194">
        <v>790.48099999999999</v>
      </c>
      <c r="BZ91" s="194">
        <v>1182.6489999999999</v>
      </c>
      <c r="CA91" s="194"/>
      <c r="CB91" s="194">
        <v>301.74</v>
      </c>
      <c r="CC91" s="194">
        <v>463.36099999999999</v>
      </c>
      <c r="CD91" s="194">
        <v>644.68700000000001</v>
      </c>
      <c r="CE91" s="194">
        <v>1380.9380000000001</v>
      </c>
      <c r="CF91" s="194"/>
      <c r="CG91" s="194">
        <v>301.339</v>
      </c>
      <c r="CH91" s="194">
        <v>598.24699999999996</v>
      </c>
      <c r="CI91" s="194">
        <v>1032.521</v>
      </c>
      <c r="CJ91" s="194">
        <v>1614.8910000000001</v>
      </c>
      <c r="CK91" s="264"/>
      <c r="CL91" s="194">
        <v>228.28</v>
      </c>
      <c r="CM91" s="194">
        <v>446.63900000000001</v>
      </c>
      <c r="CN91" s="194">
        <v>787.31500000000005</v>
      </c>
      <c r="CO91" s="194">
        <v>1249.9390000000001</v>
      </c>
      <c r="CP91" s="264"/>
      <c r="CQ91" s="194">
        <v>228.28</v>
      </c>
      <c r="CR91" s="194">
        <v>446.63900000000001</v>
      </c>
      <c r="CS91" s="194">
        <v>787.31500000000005</v>
      </c>
      <c r="CT91" s="194">
        <v>1249.9390000000001</v>
      </c>
      <c r="CU91" s="264"/>
      <c r="CV91" s="194">
        <v>263.63099999999997</v>
      </c>
      <c r="CW91" s="194">
        <v>493.471</v>
      </c>
      <c r="CX91" s="194">
        <v>840.63200000000006</v>
      </c>
      <c r="CY91" s="194">
        <v>1175.818</v>
      </c>
      <c r="CZ91" s="264"/>
      <c r="DA91" s="194">
        <v>263.63099999999997</v>
      </c>
      <c r="DB91" s="194">
        <v>493.4</v>
      </c>
      <c r="DC91" s="194">
        <v>840.6</v>
      </c>
      <c r="DD91" s="194">
        <v>1175.8</v>
      </c>
      <c r="DE91" s="264"/>
      <c r="DF91" s="188">
        <v>271.7</v>
      </c>
      <c r="DG91" s="188">
        <v>547.30000000000007</v>
      </c>
      <c r="DH91" s="188">
        <v>837.4</v>
      </c>
      <c r="DI91" s="188">
        <v>1110.0999999999997</v>
      </c>
      <c r="DJ91" s="212"/>
      <c r="DK91" s="188">
        <v>538</v>
      </c>
      <c r="DL91" s="188">
        <v>939</v>
      </c>
      <c r="DM91" s="188">
        <v>1463</v>
      </c>
      <c r="DN91" s="188">
        <v>2075</v>
      </c>
      <c r="DO91" s="212"/>
      <c r="DP91" s="188">
        <v>613</v>
      </c>
      <c r="DQ91" s="188">
        <v>1248</v>
      </c>
      <c r="DR91" s="188">
        <v>2186</v>
      </c>
      <c r="DS91" s="51"/>
    </row>
    <row r="92" spans="2:123" ht="15" customHeight="1" outlineLevel="1" x14ac:dyDescent="0.3">
      <c r="B92" s="114" t="s">
        <v>320</v>
      </c>
      <c r="C92" s="134" t="s">
        <v>262</v>
      </c>
      <c r="D92" s="194">
        <v>11.396000000000001</v>
      </c>
      <c r="E92" s="194">
        <v>28.052</v>
      </c>
      <c r="F92" s="194">
        <v>44.604999999999997</v>
      </c>
      <c r="G92" s="194">
        <v>62.752000000000002</v>
      </c>
      <c r="H92" s="194"/>
      <c r="I92" s="194">
        <v>11.477</v>
      </c>
      <c r="J92" s="194">
        <v>26.303000000000001</v>
      </c>
      <c r="K92" s="194">
        <v>47.401000000000003</v>
      </c>
      <c r="L92" s="194">
        <v>98.343000000000004</v>
      </c>
      <c r="M92" s="194"/>
      <c r="N92" s="194">
        <v>64.552999999999997</v>
      </c>
      <c r="O92" s="194">
        <v>150.953</v>
      </c>
      <c r="P92" s="194">
        <v>199.69499999999999</v>
      </c>
      <c r="Q92" s="194">
        <v>252.869</v>
      </c>
      <c r="R92" s="194"/>
      <c r="S92" s="194">
        <v>16.841000000000001</v>
      </c>
      <c r="T92" s="194">
        <v>50.503999999999998</v>
      </c>
      <c r="U92" s="194">
        <v>68.524000000000001</v>
      </c>
      <c r="V92" s="194">
        <v>94.796999999999997</v>
      </c>
      <c r="W92" s="194"/>
      <c r="X92" s="194">
        <v>21.038</v>
      </c>
      <c r="Y92" s="194">
        <v>36.75</v>
      </c>
      <c r="Z92" s="194">
        <v>64.962999999999994</v>
      </c>
      <c r="AA92" s="194">
        <v>100.66500000000001</v>
      </c>
      <c r="AB92" s="194"/>
      <c r="AC92" s="194">
        <v>16.248000000000001</v>
      </c>
      <c r="AD92" s="194">
        <v>39.692</v>
      </c>
      <c r="AE92" s="194">
        <v>72.546000000000006</v>
      </c>
      <c r="AF92" s="194">
        <v>129.345</v>
      </c>
      <c r="AG92" s="194"/>
      <c r="AH92" s="194">
        <v>46.152000000000001</v>
      </c>
      <c r="AI92" s="194">
        <v>133.17500000000001</v>
      </c>
      <c r="AJ92" s="194">
        <v>186.43299999999999</v>
      </c>
      <c r="AK92" s="194">
        <v>288.38200000000001</v>
      </c>
      <c r="AL92" s="194"/>
      <c r="AM92" s="194">
        <v>102.206</v>
      </c>
      <c r="AN92" s="194">
        <v>215.91399999999999</v>
      </c>
      <c r="AO92" s="194">
        <v>347.98</v>
      </c>
      <c r="AP92" s="194">
        <v>541.87800000000004</v>
      </c>
      <c r="AQ92" s="194"/>
      <c r="AR92" s="194">
        <v>117.137</v>
      </c>
      <c r="AS92" s="194">
        <v>289.49900000000002</v>
      </c>
      <c r="AT92" s="194">
        <v>390.15800000000002</v>
      </c>
      <c r="AU92" s="194">
        <v>550.52200000000005</v>
      </c>
      <c r="AV92" s="194"/>
      <c r="AW92" s="194">
        <v>104.35899999999999</v>
      </c>
      <c r="AX92" s="194">
        <v>229.221</v>
      </c>
      <c r="AY92" s="194">
        <v>338.03199999999998</v>
      </c>
      <c r="AZ92" s="194">
        <v>490.62700000000001</v>
      </c>
      <c r="BA92" s="194"/>
      <c r="BB92" s="194">
        <v>35.966000000000001</v>
      </c>
      <c r="BC92" s="194">
        <v>125.372</v>
      </c>
      <c r="BD92" s="194">
        <v>187.48</v>
      </c>
      <c r="BE92" s="194">
        <v>271.83100000000002</v>
      </c>
      <c r="BF92" s="194"/>
      <c r="BG92" s="194">
        <v>112.158</v>
      </c>
      <c r="BH92" s="194">
        <v>201.542</v>
      </c>
      <c r="BI92" s="194">
        <v>321.86599999999999</v>
      </c>
      <c r="BJ92" s="194">
        <v>441.596</v>
      </c>
      <c r="BK92" s="194"/>
      <c r="BL92" s="194">
        <v>148.64699999999999</v>
      </c>
      <c r="BM92" s="194">
        <v>287.04199999999997</v>
      </c>
      <c r="BN92" s="194">
        <v>496.971</v>
      </c>
      <c r="BO92" s="194">
        <v>798.851</v>
      </c>
      <c r="BP92" s="194">
        <v>931.77499999999998</v>
      </c>
      <c r="BQ92" s="264"/>
      <c r="BR92" s="194">
        <v>191.934</v>
      </c>
      <c r="BS92" s="194">
        <v>405.95</v>
      </c>
      <c r="BT92" s="194">
        <v>642.74699999999996</v>
      </c>
      <c r="BU92" s="194">
        <v>1003.794</v>
      </c>
      <c r="BV92" s="264"/>
      <c r="BW92" s="194">
        <v>233.03800000000001</v>
      </c>
      <c r="BX92" s="194">
        <v>420.44299999999998</v>
      </c>
      <c r="BY92" s="194">
        <v>682.774</v>
      </c>
      <c r="BZ92" s="194">
        <v>944.92899999999997</v>
      </c>
      <c r="CA92" s="194"/>
      <c r="CB92" s="194">
        <v>191.72399999999999</v>
      </c>
      <c r="CC92" s="194">
        <v>353.34500000000003</v>
      </c>
      <c r="CD92" s="194">
        <v>532.56700000000001</v>
      </c>
      <c r="CE92" s="194">
        <v>824.77700000000004</v>
      </c>
      <c r="CF92" s="194"/>
      <c r="CG92" s="194">
        <v>251.46</v>
      </c>
      <c r="CH92" s="194">
        <v>536.87300000000005</v>
      </c>
      <c r="CI92" s="194">
        <v>946.77300000000002</v>
      </c>
      <c r="CJ92" s="194">
        <v>1324.6679999999999</v>
      </c>
      <c r="CK92" s="264"/>
      <c r="CL92" s="194">
        <v>178.40100000000001</v>
      </c>
      <c r="CM92" s="194">
        <v>385.26499999999999</v>
      </c>
      <c r="CN92" s="194">
        <v>701.56700000000001</v>
      </c>
      <c r="CO92" s="194">
        <v>959.71600000000001</v>
      </c>
      <c r="CP92" s="264"/>
      <c r="CQ92" s="194">
        <v>178.40100000000001</v>
      </c>
      <c r="CR92" s="194">
        <v>385.26499999999999</v>
      </c>
      <c r="CS92" s="194">
        <v>701.56700000000001</v>
      </c>
      <c r="CT92" s="194">
        <v>959.71600000000001</v>
      </c>
      <c r="CU92" s="264"/>
      <c r="CV92" s="194">
        <v>263.36399999999998</v>
      </c>
      <c r="CW92" s="194">
        <v>492.58399999999995</v>
      </c>
      <c r="CX92" s="194">
        <v>839.60500000000002</v>
      </c>
      <c r="CY92" s="194">
        <v>1156.9380000000001</v>
      </c>
      <c r="CZ92" s="264"/>
      <c r="DA92" s="194">
        <v>263.36399999999998</v>
      </c>
      <c r="DB92" s="194">
        <v>492.6</v>
      </c>
      <c r="DC92" s="194">
        <v>839.6</v>
      </c>
      <c r="DD92" s="194">
        <v>1156.9000000000001</v>
      </c>
      <c r="DE92" s="264"/>
      <c r="DF92" s="188">
        <v>271.7</v>
      </c>
      <c r="DG92" s="188">
        <v>537.20000000000005</v>
      </c>
      <c r="DH92" s="188">
        <v>827.1</v>
      </c>
      <c r="DI92" s="188">
        <v>1089.8</v>
      </c>
      <c r="DJ92" s="212"/>
      <c r="DK92" s="188">
        <v>286</v>
      </c>
      <c r="DL92" s="188">
        <v>687</v>
      </c>
      <c r="DM92" s="188">
        <v>1206</v>
      </c>
      <c r="DN92" s="188">
        <v>1818</v>
      </c>
      <c r="DO92" s="212"/>
      <c r="DP92" s="188">
        <v>613</v>
      </c>
      <c r="DQ92" s="188">
        <v>1248</v>
      </c>
      <c r="DR92" s="188">
        <v>2186</v>
      </c>
      <c r="DS92" s="49"/>
    </row>
    <row r="93" spans="2:123" ht="15" customHeight="1" outlineLevel="1" x14ac:dyDescent="0.3">
      <c r="B93" s="114" t="s">
        <v>320</v>
      </c>
      <c r="C93" s="134" t="s">
        <v>263</v>
      </c>
      <c r="D93" s="194">
        <v>4.5999999999999999E-2</v>
      </c>
      <c r="E93" s="194">
        <v>0</v>
      </c>
      <c r="F93" s="194">
        <v>9.8000000000000004E-2</v>
      </c>
      <c r="G93" s="194">
        <v>1.6759999999999999</v>
      </c>
      <c r="H93" s="194"/>
      <c r="I93" s="194">
        <v>0</v>
      </c>
      <c r="J93" s="194">
        <v>0.35</v>
      </c>
      <c r="K93" s="194">
        <v>0.63</v>
      </c>
      <c r="L93" s="194">
        <v>0.76100000000000001</v>
      </c>
      <c r="M93" s="194"/>
      <c r="N93" s="194">
        <v>0.154</v>
      </c>
      <c r="O93" s="194">
        <v>0.77200000000000002</v>
      </c>
      <c r="P93" s="194">
        <v>0.81699999999999995</v>
      </c>
      <c r="Q93" s="194">
        <v>0.85199999999999998</v>
      </c>
      <c r="R93" s="194"/>
      <c r="S93" s="194">
        <v>0</v>
      </c>
      <c r="T93" s="194">
        <v>0</v>
      </c>
      <c r="U93" s="194">
        <v>0</v>
      </c>
      <c r="V93" s="194">
        <v>0</v>
      </c>
      <c r="W93" s="194"/>
      <c r="X93" s="194">
        <v>16.018000000000001</v>
      </c>
      <c r="Y93" s="194">
        <v>16.100999999999999</v>
      </c>
      <c r="Z93" s="194">
        <v>0.15</v>
      </c>
      <c r="AA93" s="194">
        <v>0.69799999999999995</v>
      </c>
      <c r="AB93" s="194"/>
      <c r="AC93" s="194">
        <v>0.01</v>
      </c>
      <c r="AD93" s="194">
        <v>8.1000000000000003E-2</v>
      </c>
      <c r="AE93" s="194">
        <v>8.4000000000000005E-2</v>
      </c>
      <c r="AF93" s="194">
        <v>4.68</v>
      </c>
      <c r="AG93" s="194"/>
      <c r="AH93" s="194">
        <v>3.4000000000000002E-2</v>
      </c>
      <c r="AI93" s="194">
        <v>0.109</v>
      </c>
      <c r="AJ93" s="194">
        <v>3.113</v>
      </c>
      <c r="AK93" s="194">
        <v>3.113</v>
      </c>
      <c r="AL93" s="194"/>
      <c r="AM93" s="194">
        <v>3.8460000000000001</v>
      </c>
      <c r="AN93" s="194">
        <v>20.103000000000002</v>
      </c>
      <c r="AO93" s="194">
        <v>22.202000000000002</v>
      </c>
      <c r="AP93" s="194">
        <v>24.908000000000001</v>
      </c>
      <c r="AQ93" s="194"/>
      <c r="AR93" s="194">
        <v>2.1139999999999999</v>
      </c>
      <c r="AS93" s="194">
        <v>12.949</v>
      </c>
      <c r="AT93" s="194">
        <v>17.125</v>
      </c>
      <c r="AU93" s="194">
        <v>13.195</v>
      </c>
      <c r="AV93" s="194"/>
      <c r="AW93" s="194">
        <v>5.6000000000000001E-2</v>
      </c>
      <c r="AX93" s="194">
        <v>0.16600000000000001</v>
      </c>
      <c r="AY93" s="194">
        <v>0.16600000000000001</v>
      </c>
      <c r="AZ93" s="194">
        <v>0.252</v>
      </c>
      <c r="BA93" s="194"/>
      <c r="BB93" s="194">
        <v>1.4999999999999999E-2</v>
      </c>
      <c r="BC93" s="194">
        <v>5.0999999999999997E-2</v>
      </c>
      <c r="BD93" s="194">
        <v>5.0999999999999997E-2</v>
      </c>
      <c r="BE93" s="194">
        <v>5.2999999999999999E-2</v>
      </c>
      <c r="BF93" s="194"/>
      <c r="BG93" s="194">
        <v>0</v>
      </c>
      <c r="BH93" s="194">
        <v>0.03</v>
      </c>
      <c r="BI93" s="194">
        <v>0.05</v>
      </c>
      <c r="BJ93" s="194">
        <v>0.05</v>
      </c>
      <c r="BK93" s="194"/>
      <c r="BL93" s="194">
        <v>0.04</v>
      </c>
      <c r="BM93" s="194">
        <v>0.04</v>
      </c>
      <c r="BN93" s="194">
        <v>4.3999999999999997E-2</v>
      </c>
      <c r="BO93" s="194">
        <v>5.0999999999999997E-2</v>
      </c>
      <c r="BP93" s="194">
        <v>5.0999999999999997E-2</v>
      </c>
      <c r="BQ93" s="264"/>
      <c r="BR93" s="194">
        <v>0</v>
      </c>
      <c r="BS93" s="194">
        <v>2.6469999999999998</v>
      </c>
      <c r="BT93" s="194">
        <v>2.7069999999999999</v>
      </c>
      <c r="BU93" s="194">
        <v>2.72</v>
      </c>
      <c r="BV93" s="264"/>
      <c r="BW93" s="194">
        <v>0.02</v>
      </c>
      <c r="BX93" s="194">
        <v>2.7069999999999999</v>
      </c>
      <c r="BY93" s="194">
        <v>2.7069999999999999</v>
      </c>
      <c r="BZ93" s="194">
        <v>2.72</v>
      </c>
      <c r="CA93" s="194"/>
      <c r="CB93" s="194">
        <v>1.6E-2</v>
      </c>
      <c r="CC93" s="194">
        <v>1.6E-2</v>
      </c>
      <c r="CD93" s="194">
        <v>0.12</v>
      </c>
      <c r="CE93" s="194">
        <v>0.13700000000000001</v>
      </c>
      <c r="CF93" s="194"/>
      <c r="CG93" s="194">
        <v>0.3</v>
      </c>
      <c r="CH93" s="194">
        <v>0.3</v>
      </c>
      <c r="CI93" s="194">
        <v>0.3</v>
      </c>
      <c r="CJ93" s="194">
        <v>0.3</v>
      </c>
      <c r="CK93" s="264"/>
      <c r="CL93" s="194">
        <v>0.3</v>
      </c>
      <c r="CM93" s="194">
        <v>0.3</v>
      </c>
      <c r="CN93" s="194">
        <v>0.3</v>
      </c>
      <c r="CO93" s="194">
        <v>0.3</v>
      </c>
      <c r="CP93" s="264"/>
      <c r="CQ93" s="194">
        <v>0.3</v>
      </c>
      <c r="CR93" s="194">
        <v>0.3</v>
      </c>
      <c r="CS93" s="194">
        <v>0.3</v>
      </c>
      <c r="CT93" s="194">
        <v>0.3</v>
      </c>
      <c r="CU93" s="264"/>
      <c r="CV93" s="194">
        <v>0</v>
      </c>
      <c r="CW93" s="194">
        <v>0.62</v>
      </c>
      <c r="CX93" s="194">
        <v>0.76</v>
      </c>
      <c r="CY93" s="194">
        <v>3.524</v>
      </c>
      <c r="CZ93" s="264"/>
      <c r="DA93" s="194">
        <v>0</v>
      </c>
      <c r="DB93" s="194">
        <v>0.6</v>
      </c>
      <c r="DC93" s="194">
        <v>0.8</v>
      </c>
      <c r="DD93" s="194">
        <v>3.5</v>
      </c>
      <c r="DE93" s="264"/>
      <c r="DF93" s="188">
        <v>0</v>
      </c>
      <c r="DG93" s="188">
        <v>0.1</v>
      </c>
      <c r="DH93" s="188">
        <v>0.3</v>
      </c>
      <c r="DI93" s="188">
        <v>0.3</v>
      </c>
      <c r="DJ93" s="212"/>
      <c r="DK93" s="188">
        <v>0</v>
      </c>
      <c r="DL93" s="188">
        <v>0</v>
      </c>
      <c r="DM93" s="188">
        <v>0</v>
      </c>
      <c r="DN93" s="188">
        <v>0.3</v>
      </c>
      <c r="DO93" s="212"/>
      <c r="DP93" s="188">
        <v>0</v>
      </c>
      <c r="DQ93" s="188">
        <v>0</v>
      </c>
      <c r="DR93" s="188">
        <v>0</v>
      </c>
      <c r="DS93" s="49"/>
    </row>
    <row r="94" spans="2:123" ht="15" customHeight="1" outlineLevel="1" x14ac:dyDescent="0.3">
      <c r="B94" s="114">
        <v>2</v>
      </c>
      <c r="C94" s="137" t="s">
        <v>252</v>
      </c>
      <c r="D94" s="194">
        <v>0</v>
      </c>
      <c r="E94" s="194">
        <v>0</v>
      </c>
      <c r="F94" s="194">
        <v>0</v>
      </c>
      <c r="G94" s="194">
        <v>0</v>
      </c>
      <c r="H94" s="194"/>
      <c r="I94" s="194">
        <v>0</v>
      </c>
      <c r="J94" s="194">
        <v>0</v>
      </c>
      <c r="K94" s="194">
        <v>0</v>
      </c>
      <c r="L94" s="194">
        <v>0</v>
      </c>
      <c r="M94" s="194"/>
      <c r="N94" s="194">
        <v>0</v>
      </c>
      <c r="O94" s="194">
        <v>0.34799999999999998</v>
      </c>
      <c r="P94" s="194">
        <v>0</v>
      </c>
      <c r="Q94" s="194">
        <v>0</v>
      </c>
      <c r="R94" s="194"/>
      <c r="S94" s="194">
        <v>0</v>
      </c>
      <c r="T94" s="194">
        <v>0</v>
      </c>
      <c r="U94" s="194">
        <v>0</v>
      </c>
      <c r="V94" s="194">
        <v>0</v>
      </c>
      <c r="W94" s="194"/>
      <c r="X94" s="194">
        <v>0</v>
      </c>
      <c r="Y94" s="194">
        <v>0</v>
      </c>
      <c r="Z94" s="194">
        <v>0</v>
      </c>
      <c r="AA94" s="194">
        <v>0.498</v>
      </c>
      <c r="AB94" s="194"/>
      <c r="AC94" s="194">
        <v>0</v>
      </c>
      <c r="AD94" s="194">
        <v>0</v>
      </c>
      <c r="AE94" s="194">
        <v>0</v>
      </c>
      <c r="AF94" s="194">
        <v>0</v>
      </c>
      <c r="AG94" s="194"/>
      <c r="AH94" s="194">
        <v>0</v>
      </c>
      <c r="AI94" s="194">
        <v>0</v>
      </c>
      <c r="AJ94" s="194">
        <v>0</v>
      </c>
      <c r="AK94" s="194">
        <v>0</v>
      </c>
      <c r="AL94" s="194"/>
      <c r="AM94" s="194">
        <v>0</v>
      </c>
      <c r="AN94" s="194">
        <v>0</v>
      </c>
      <c r="AO94" s="194">
        <v>0</v>
      </c>
      <c r="AP94" s="194">
        <v>0</v>
      </c>
      <c r="AQ94" s="194"/>
      <c r="AR94" s="194">
        <v>2.1999999999999999E-2</v>
      </c>
      <c r="AS94" s="194">
        <v>10.827</v>
      </c>
      <c r="AT94" s="194">
        <v>12.912000000000001</v>
      </c>
      <c r="AU94" s="194">
        <v>8.8610000000000007</v>
      </c>
      <c r="AV94" s="194"/>
      <c r="AW94" s="194">
        <v>0</v>
      </c>
      <c r="AX94" s="194">
        <v>0</v>
      </c>
      <c r="AY94" s="194">
        <v>0</v>
      </c>
      <c r="AZ94" s="194">
        <v>0</v>
      </c>
      <c r="BA94" s="194"/>
      <c r="BB94" s="194">
        <v>0</v>
      </c>
      <c r="BC94" s="194">
        <v>0</v>
      </c>
      <c r="BD94" s="194">
        <v>0</v>
      </c>
      <c r="BE94" s="194">
        <v>0</v>
      </c>
      <c r="BF94" s="194"/>
      <c r="BG94" s="194">
        <v>0</v>
      </c>
      <c r="BH94" s="194">
        <v>0</v>
      </c>
      <c r="BI94" s="194">
        <v>0</v>
      </c>
      <c r="BJ94" s="194">
        <v>0</v>
      </c>
      <c r="BK94" s="194"/>
      <c r="BL94" s="194">
        <v>0</v>
      </c>
      <c r="BM94" s="194">
        <v>0</v>
      </c>
      <c r="BN94" s="194">
        <v>0</v>
      </c>
      <c r="BO94" s="194">
        <v>0</v>
      </c>
      <c r="BP94" s="194">
        <v>0</v>
      </c>
      <c r="BQ94" s="264"/>
      <c r="BR94" s="194">
        <v>0</v>
      </c>
      <c r="BS94" s="194">
        <v>0</v>
      </c>
      <c r="BT94" s="194">
        <v>0</v>
      </c>
      <c r="BU94" s="194">
        <v>0</v>
      </c>
      <c r="BV94" s="264"/>
      <c r="BW94" s="194">
        <v>0</v>
      </c>
      <c r="BX94" s="194">
        <v>0</v>
      </c>
      <c r="BY94" s="194">
        <v>0</v>
      </c>
      <c r="BZ94" s="194">
        <v>0</v>
      </c>
      <c r="CA94" s="194"/>
      <c r="CB94" s="194">
        <v>0</v>
      </c>
      <c r="CC94" s="194">
        <v>0</v>
      </c>
      <c r="CD94" s="194">
        <v>0</v>
      </c>
      <c r="CE94" s="194">
        <v>0</v>
      </c>
      <c r="CF94" s="194"/>
      <c r="CG94" s="194">
        <v>0</v>
      </c>
      <c r="CH94" s="194">
        <v>0</v>
      </c>
      <c r="CI94" s="194">
        <v>0</v>
      </c>
      <c r="CJ94" s="194">
        <v>0</v>
      </c>
      <c r="CK94" s="264"/>
      <c r="CL94" s="194">
        <v>0</v>
      </c>
      <c r="CM94" s="194">
        <v>0</v>
      </c>
      <c r="CN94" s="194">
        <v>0</v>
      </c>
      <c r="CO94" s="194">
        <v>0</v>
      </c>
      <c r="CP94" s="264"/>
      <c r="CQ94" s="194">
        <v>0</v>
      </c>
      <c r="CR94" s="194">
        <v>0</v>
      </c>
      <c r="CS94" s="194">
        <v>0</v>
      </c>
      <c r="CT94" s="194">
        <v>0</v>
      </c>
      <c r="CU94" s="264"/>
      <c r="CV94" s="194">
        <v>0</v>
      </c>
      <c r="CW94" s="194">
        <v>0</v>
      </c>
      <c r="CX94" s="194">
        <v>0</v>
      </c>
      <c r="CY94" s="194">
        <v>0</v>
      </c>
      <c r="CZ94" s="264"/>
      <c r="DA94" s="194">
        <v>0</v>
      </c>
      <c r="DB94" s="194">
        <v>0</v>
      </c>
      <c r="DC94" s="194">
        <v>0</v>
      </c>
      <c r="DD94" s="194">
        <v>0</v>
      </c>
      <c r="DE94" s="264"/>
      <c r="DF94" s="188">
        <v>0</v>
      </c>
      <c r="DG94" s="188">
        <v>0</v>
      </c>
      <c r="DH94" s="188">
        <v>0</v>
      </c>
      <c r="DI94" s="188">
        <v>0</v>
      </c>
      <c r="DJ94" s="212"/>
      <c r="DK94" s="188">
        <v>0</v>
      </c>
      <c r="DL94" s="188">
        <v>0</v>
      </c>
      <c r="DM94" s="188">
        <v>0</v>
      </c>
      <c r="DN94" s="188">
        <v>0</v>
      </c>
      <c r="DO94" s="212"/>
      <c r="DP94" s="188">
        <v>0</v>
      </c>
      <c r="DQ94" s="188">
        <v>0</v>
      </c>
      <c r="DR94" s="188">
        <v>0</v>
      </c>
      <c r="DS94" s="49"/>
    </row>
    <row r="95" spans="2:123" ht="15" customHeight="1" outlineLevel="1" x14ac:dyDescent="0.3">
      <c r="B95" s="114">
        <v>1</v>
      </c>
      <c r="C95" s="138" t="s">
        <v>264</v>
      </c>
      <c r="D95" s="194">
        <v>0</v>
      </c>
      <c r="E95" s="194">
        <v>0</v>
      </c>
      <c r="F95" s="194">
        <v>0</v>
      </c>
      <c r="G95" s="194">
        <v>0</v>
      </c>
      <c r="H95" s="194"/>
      <c r="I95" s="194">
        <v>0</v>
      </c>
      <c r="J95" s="194">
        <v>0</v>
      </c>
      <c r="K95" s="194">
        <v>0</v>
      </c>
      <c r="L95" s="194">
        <v>0</v>
      </c>
      <c r="M95" s="194"/>
      <c r="N95" s="194">
        <v>0</v>
      </c>
      <c r="O95" s="194">
        <v>0.34799999999999998</v>
      </c>
      <c r="P95" s="194">
        <v>0</v>
      </c>
      <c r="Q95" s="194">
        <v>0</v>
      </c>
      <c r="R95" s="194"/>
      <c r="S95" s="194">
        <v>0</v>
      </c>
      <c r="T95" s="194">
        <v>0</v>
      </c>
      <c r="U95" s="194">
        <v>0</v>
      </c>
      <c r="V95" s="194">
        <v>0</v>
      </c>
      <c r="W95" s="194"/>
      <c r="X95" s="194">
        <v>0</v>
      </c>
      <c r="Y95" s="194">
        <v>0</v>
      </c>
      <c r="Z95" s="194">
        <v>0</v>
      </c>
      <c r="AA95" s="194">
        <v>0.498</v>
      </c>
      <c r="AB95" s="194"/>
      <c r="AC95" s="194">
        <v>0</v>
      </c>
      <c r="AD95" s="194">
        <v>0</v>
      </c>
      <c r="AE95" s="194">
        <v>0</v>
      </c>
      <c r="AF95" s="194">
        <v>0</v>
      </c>
      <c r="AG95" s="194"/>
      <c r="AH95" s="194">
        <v>0</v>
      </c>
      <c r="AI95" s="194">
        <v>0</v>
      </c>
      <c r="AJ95" s="194">
        <v>0</v>
      </c>
      <c r="AK95" s="194">
        <v>0</v>
      </c>
      <c r="AL95" s="194"/>
      <c r="AM95" s="194">
        <v>0</v>
      </c>
      <c r="AN95" s="194">
        <v>0</v>
      </c>
      <c r="AO95" s="194">
        <v>0</v>
      </c>
      <c r="AP95" s="194">
        <v>0</v>
      </c>
      <c r="AQ95" s="194"/>
      <c r="AR95" s="194">
        <v>2.1999999999999999E-2</v>
      </c>
      <c r="AS95" s="194">
        <v>10.827</v>
      </c>
      <c r="AT95" s="194">
        <v>12.912000000000001</v>
      </c>
      <c r="AU95" s="194">
        <v>0</v>
      </c>
      <c r="AV95" s="194"/>
      <c r="AW95" s="194">
        <v>0</v>
      </c>
      <c r="AX95" s="194">
        <v>0</v>
      </c>
      <c r="AY95" s="194">
        <v>0</v>
      </c>
      <c r="AZ95" s="194">
        <v>0</v>
      </c>
      <c r="BA95" s="194"/>
      <c r="BB95" s="194">
        <v>0</v>
      </c>
      <c r="BC95" s="194">
        <v>0</v>
      </c>
      <c r="BD95" s="194">
        <v>0</v>
      </c>
      <c r="BE95" s="194">
        <v>0</v>
      </c>
      <c r="BF95" s="194"/>
      <c r="BG95" s="194">
        <v>0</v>
      </c>
      <c r="BH95" s="194">
        <v>0</v>
      </c>
      <c r="BI95" s="194">
        <v>0</v>
      </c>
      <c r="BJ95" s="194">
        <v>0</v>
      </c>
      <c r="BK95" s="194"/>
      <c r="BL95" s="194">
        <v>0</v>
      </c>
      <c r="BM95" s="194">
        <v>0</v>
      </c>
      <c r="BN95" s="194">
        <v>0</v>
      </c>
      <c r="BO95" s="194">
        <v>0</v>
      </c>
      <c r="BP95" s="194">
        <v>0</v>
      </c>
      <c r="BQ95" s="264"/>
      <c r="BR95" s="194">
        <v>0</v>
      </c>
      <c r="BS95" s="194">
        <v>0</v>
      </c>
      <c r="BT95" s="194">
        <v>0</v>
      </c>
      <c r="BU95" s="194">
        <v>0</v>
      </c>
      <c r="BV95" s="264"/>
      <c r="BW95" s="194">
        <v>0</v>
      </c>
      <c r="BX95" s="194">
        <v>0</v>
      </c>
      <c r="BY95" s="194">
        <v>0</v>
      </c>
      <c r="BZ95" s="194">
        <v>0</v>
      </c>
      <c r="CA95" s="194"/>
      <c r="CB95" s="194">
        <v>0</v>
      </c>
      <c r="CC95" s="194">
        <v>0</v>
      </c>
      <c r="CD95" s="194">
        <v>0</v>
      </c>
      <c r="CE95" s="194">
        <v>0</v>
      </c>
      <c r="CF95" s="194"/>
      <c r="CG95" s="194">
        <v>0</v>
      </c>
      <c r="CH95" s="194">
        <v>0</v>
      </c>
      <c r="CI95" s="194">
        <v>0</v>
      </c>
      <c r="CJ95" s="194">
        <v>0</v>
      </c>
      <c r="CK95" s="264"/>
      <c r="CL95" s="194">
        <v>0</v>
      </c>
      <c r="CM95" s="194">
        <v>0</v>
      </c>
      <c r="CN95" s="194">
        <v>0</v>
      </c>
      <c r="CO95" s="194">
        <v>0</v>
      </c>
      <c r="CP95" s="264"/>
      <c r="CQ95" s="194">
        <v>0</v>
      </c>
      <c r="CR95" s="194">
        <v>0</v>
      </c>
      <c r="CS95" s="194">
        <v>0</v>
      </c>
      <c r="CT95" s="194">
        <v>0</v>
      </c>
      <c r="CU95" s="264"/>
      <c r="CV95" s="194">
        <v>0</v>
      </c>
      <c r="CW95" s="194">
        <v>0</v>
      </c>
      <c r="CX95" s="194">
        <v>0</v>
      </c>
      <c r="CY95" s="194">
        <v>0</v>
      </c>
      <c r="CZ95" s="264"/>
      <c r="DA95" s="194">
        <v>0</v>
      </c>
      <c r="DB95" s="194">
        <v>0</v>
      </c>
      <c r="DC95" s="194">
        <v>0</v>
      </c>
      <c r="DD95" s="194">
        <v>0</v>
      </c>
      <c r="DE95" s="264"/>
      <c r="DF95" s="188">
        <v>0</v>
      </c>
      <c r="DG95" s="188">
        <v>0</v>
      </c>
      <c r="DH95" s="188">
        <v>0</v>
      </c>
      <c r="DI95" s="188">
        <v>0</v>
      </c>
      <c r="DJ95" s="212"/>
      <c r="DK95" s="188">
        <v>0</v>
      </c>
      <c r="DL95" s="188">
        <v>0</v>
      </c>
      <c r="DM95" s="188">
        <v>0</v>
      </c>
      <c r="DN95" s="188">
        <v>0</v>
      </c>
      <c r="DO95" s="212"/>
      <c r="DP95" s="188">
        <v>0</v>
      </c>
      <c r="DQ95" s="188">
        <v>0</v>
      </c>
      <c r="DR95" s="188">
        <v>0</v>
      </c>
      <c r="DS95" s="49"/>
    </row>
    <row r="96" spans="2:123" ht="15" customHeight="1" outlineLevel="1" x14ac:dyDescent="0.3">
      <c r="B96" s="114">
        <v>1</v>
      </c>
      <c r="C96" s="138" t="s">
        <v>265</v>
      </c>
      <c r="D96" s="194">
        <v>4.5999999999999999E-2</v>
      </c>
      <c r="E96" s="194">
        <v>0</v>
      </c>
      <c r="F96" s="194">
        <v>0</v>
      </c>
      <c r="G96" s="194">
        <v>1.6759999999999999</v>
      </c>
      <c r="H96" s="194"/>
      <c r="I96" s="194">
        <v>0</v>
      </c>
      <c r="J96" s="194">
        <v>0.35</v>
      </c>
      <c r="K96" s="194">
        <v>0.63</v>
      </c>
      <c r="L96" s="194">
        <v>0.76100000000000001</v>
      </c>
      <c r="M96" s="194"/>
      <c r="N96" s="194">
        <v>0</v>
      </c>
      <c r="O96" s="194">
        <v>0</v>
      </c>
      <c r="P96" s="194">
        <v>0</v>
      </c>
      <c r="Q96" s="194">
        <v>0.85199999999999998</v>
      </c>
      <c r="R96" s="194"/>
      <c r="S96" s="194">
        <v>0</v>
      </c>
      <c r="T96" s="194">
        <v>0</v>
      </c>
      <c r="U96" s="194">
        <v>0</v>
      </c>
      <c r="V96" s="194">
        <v>0</v>
      </c>
      <c r="W96" s="194"/>
      <c r="X96" s="194">
        <v>0</v>
      </c>
      <c r="Y96" s="194">
        <v>0</v>
      </c>
      <c r="Z96" s="194">
        <v>0</v>
      </c>
      <c r="AA96" s="194">
        <v>0</v>
      </c>
      <c r="AB96" s="194"/>
      <c r="AC96" s="194">
        <v>0</v>
      </c>
      <c r="AD96" s="194">
        <v>0</v>
      </c>
      <c r="AE96" s="194">
        <v>0</v>
      </c>
      <c r="AF96" s="194">
        <v>0</v>
      </c>
      <c r="AG96" s="194"/>
      <c r="AH96" s="194">
        <v>0</v>
      </c>
      <c r="AI96" s="194">
        <v>0</v>
      </c>
      <c r="AJ96" s="194">
        <v>0</v>
      </c>
      <c r="AK96" s="194">
        <v>0</v>
      </c>
      <c r="AL96" s="194"/>
      <c r="AM96" s="194">
        <v>0</v>
      </c>
      <c r="AN96" s="194">
        <v>0</v>
      </c>
      <c r="AO96" s="194">
        <v>0</v>
      </c>
      <c r="AP96" s="194">
        <v>0</v>
      </c>
      <c r="AQ96" s="194"/>
      <c r="AR96" s="194">
        <v>0</v>
      </c>
      <c r="AS96" s="194">
        <v>0</v>
      </c>
      <c r="AT96" s="194">
        <v>0</v>
      </c>
      <c r="AU96" s="194">
        <v>8.8610000000000007</v>
      </c>
      <c r="AV96" s="194"/>
      <c r="AW96" s="194">
        <v>0</v>
      </c>
      <c r="AX96" s="194">
        <v>0</v>
      </c>
      <c r="AY96" s="194">
        <v>0</v>
      </c>
      <c r="AZ96" s="194">
        <v>0</v>
      </c>
      <c r="BA96" s="194"/>
      <c r="BB96" s="194">
        <v>0</v>
      </c>
      <c r="BC96" s="194">
        <v>0</v>
      </c>
      <c r="BD96" s="194">
        <v>0</v>
      </c>
      <c r="BE96" s="194">
        <v>0</v>
      </c>
      <c r="BF96" s="194"/>
      <c r="BG96" s="194">
        <v>0</v>
      </c>
      <c r="BH96" s="194">
        <v>0</v>
      </c>
      <c r="BI96" s="194">
        <v>0</v>
      </c>
      <c r="BJ96" s="194">
        <v>0</v>
      </c>
      <c r="BK96" s="194"/>
      <c r="BL96" s="194">
        <v>0</v>
      </c>
      <c r="BM96" s="194">
        <v>0</v>
      </c>
      <c r="BN96" s="194">
        <v>0</v>
      </c>
      <c r="BO96" s="194">
        <v>0</v>
      </c>
      <c r="BP96" s="194">
        <v>0</v>
      </c>
      <c r="BQ96" s="264"/>
      <c r="BR96" s="194">
        <v>0</v>
      </c>
      <c r="BS96" s="194">
        <v>0</v>
      </c>
      <c r="BT96" s="194">
        <v>0</v>
      </c>
      <c r="BU96" s="194">
        <v>0</v>
      </c>
      <c r="BV96" s="264"/>
      <c r="BW96" s="194">
        <v>0</v>
      </c>
      <c r="BX96" s="194">
        <v>0</v>
      </c>
      <c r="BY96" s="194">
        <v>0</v>
      </c>
      <c r="BZ96" s="194">
        <v>0</v>
      </c>
      <c r="CA96" s="194"/>
      <c r="CB96" s="194">
        <v>0</v>
      </c>
      <c r="CC96" s="194">
        <v>0</v>
      </c>
      <c r="CD96" s="194">
        <v>0</v>
      </c>
      <c r="CE96" s="194">
        <v>0</v>
      </c>
      <c r="CF96" s="194"/>
      <c r="CG96" s="194">
        <v>0</v>
      </c>
      <c r="CH96" s="194">
        <v>0</v>
      </c>
      <c r="CI96" s="194">
        <v>0</v>
      </c>
      <c r="CJ96" s="194">
        <v>0</v>
      </c>
      <c r="CK96" s="264"/>
      <c r="CL96" s="194">
        <v>0</v>
      </c>
      <c r="CM96" s="194">
        <v>0</v>
      </c>
      <c r="CN96" s="194">
        <v>0</v>
      </c>
      <c r="CO96" s="194">
        <v>0</v>
      </c>
      <c r="CP96" s="264"/>
      <c r="CQ96" s="194">
        <v>0</v>
      </c>
      <c r="CR96" s="194">
        <v>0</v>
      </c>
      <c r="CS96" s="194">
        <v>0</v>
      </c>
      <c r="CT96" s="194">
        <v>0</v>
      </c>
      <c r="CU96" s="264"/>
      <c r="CV96" s="194">
        <v>0</v>
      </c>
      <c r="CW96" s="194">
        <v>0</v>
      </c>
      <c r="CX96" s="194">
        <v>0</v>
      </c>
      <c r="CY96" s="194">
        <v>0</v>
      </c>
      <c r="CZ96" s="264"/>
      <c r="DA96" s="194">
        <v>0</v>
      </c>
      <c r="DB96" s="194">
        <v>0</v>
      </c>
      <c r="DC96" s="194">
        <v>0</v>
      </c>
      <c r="DD96" s="194">
        <v>0</v>
      </c>
      <c r="DE96" s="264"/>
      <c r="DF96" s="188">
        <v>0</v>
      </c>
      <c r="DG96" s="188">
        <v>0</v>
      </c>
      <c r="DH96" s="188">
        <v>0</v>
      </c>
      <c r="DI96" s="188">
        <v>0</v>
      </c>
      <c r="DJ96" s="212"/>
      <c r="DK96" s="188">
        <v>0</v>
      </c>
      <c r="DL96" s="188">
        <v>0</v>
      </c>
      <c r="DM96" s="188">
        <v>0</v>
      </c>
      <c r="DN96" s="188">
        <v>0</v>
      </c>
      <c r="DO96" s="212"/>
      <c r="DP96" s="188">
        <v>0</v>
      </c>
      <c r="DQ96" s="188">
        <v>0</v>
      </c>
      <c r="DR96" s="188">
        <v>0</v>
      </c>
      <c r="DS96" s="49"/>
    </row>
    <row r="97" spans="2:124" ht="15" customHeight="1" outlineLevel="1" x14ac:dyDescent="0.3">
      <c r="B97" s="114">
        <v>2</v>
      </c>
      <c r="C97" s="137" t="s">
        <v>255</v>
      </c>
      <c r="D97" s="194">
        <v>4.5999999999999999E-2</v>
      </c>
      <c r="E97" s="194">
        <v>0</v>
      </c>
      <c r="F97" s="194">
        <v>9.8000000000000004E-2</v>
      </c>
      <c r="G97" s="194">
        <v>1.6759999999999999</v>
      </c>
      <c r="H97" s="194"/>
      <c r="I97" s="194">
        <v>0</v>
      </c>
      <c r="J97" s="194">
        <v>0.27100000000000002</v>
      </c>
      <c r="K97" s="194">
        <v>0.499</v>
      </c>
      <c r="L97" s="194">
        <v>0.59599999999999997</v>
      </c>
      <c r="M97" s="194"/>
      <c r="N97" s="194">
        <v>0.154</v>
      </c>
      <c r="O97" s="194">
        <v>0.42399999999999999</v>
      </c>
      <c r="P97" s="194">
        <v>0.81699999999999995</v>
      </c>
      <c r="Q97" s="194">
        <v>5.8999999999999997E-2</v>
      </c>
      <c r="R97" s="194"/>
      <c r="S97" s="194">
        <v>0</v>
      </c>
      <c r="T97" s="194">
        <v>0</v>
      </c>
      <c r="U97" s="194">
        <v>0</v>
      </c>
      <c r="V97" s="194">
        <v>0</v>
      </c>
      <c r="W97" s="194"/>
      <c r="X97" s="194">
        <v>16.018000000000001</v>
      </c>
      <c r="Y97" s="194">
        <v>16.100999999999999</v>
      </c>
      <c r="Z97" s="194">
        <v>0.15</v>
      </c>
      <c r="AA97" s="194">
        <v>0.2</v>
      </c>
      <c r="AB97" s="194"/>
      <c r="AC97" s="194">
        <v>0.01</v>
      </c>
      <c r="AD97" s="194">
        <v>8.1000000000000003E-2</v>
      </c>
      <c r="AE97" s="194">
        <v>8.4000000000000005E-2</v>
      </c>
      <c r="AF97" s="194">
        <v>4.68</v>
      </c>
      <c r="AG97" s="194"/>
      <c r="AH97" s="194">
        <v>0</v>
      </c>
      <c r="AI97" s="194">
        <v>0.109</v>
      </c>
      <c r="AJ97" s="194">
        <v>3.113</v>
      </c>
      <c r="AK97" s="194">
        <v>3.113</v>
      </c>
      <c r="AL97" s="194"/>
      <c r="AM97" s="194">
        <v>3.8460000000000001</v>
      </c>
      <c r="AN97" s="194">
        <v>20.103000000000002</v>
      </c>
      <c r="AO97" s="194">
        <v>22.202000000000002</v>
      </c>
      <c r="AP97" s="194">
        <v>24.908000000000001</v>
      </c>
      <c r="AQ97" s="194"/>
      <c r="AR97" s="194">
        <v>2.0920000000000001</v>
      </c>
      <c r="AS97" s="194">
        <v>2.1219999999999999</v>
      </c>
      <c r="AT97" s="194">
        <v>4.2130000000000001</v>
      </c>
      <c r="AU97" s="194">
        <v>4.3339999999999996</v>
      </c>
      <c r="AV97" s="194"/>
      <c r="AW97" s="194">
        <v>5.6000000000000001E-2</v>
      </c>
      <c r="AX97" s="194">
        <v>0.16600000000000001</v>
      </c>
      <c r="AY97" s="194">
        <v>0</v>
      </c>
      <c r="AZ97" s="194">
        <v>0.252</v>
      </c>
      <c r="BA97" s="194"/>
      <c r="BB97" s="194">
        <v>1.4999999999999999E-2</v>
      </c>
      <c r="BC97" s="194">
        <v>5.0999999999999997E-2</v>
      </c>
      <c r="BD97" s="194">
        <v>5.0999999999999997E-2</v>
      </c>
      <c r="BE97" s="194">
        <v>5.2999999999999999E-2</v>
      </c>
      <c r="BF97" s="194"/>
      <c r="BG97" s="194">
        <v>0</v>
      </c>
      <c r="BH97" s="194">
        <v>0.03</v>
      </c>
      <c r="BI97" s="194">
        <v>0.05</v>
      </c>
      <c r="BJ97" s="194">
        <v>0.05</v>
      </c>
      <c r="BK97" s="194"/>
      <c r="BL97" s="194">
        <v>0.04</v>
      </c>
      <c r="BM97" s="194">
        <v>0.04</v>
      </c>
      <c r="BN97" s="194">
        <v>4.3999999999999997E-2</v>
      </c>
      <c r="BO97" s="194">
        <v>5.0999999999999997E-2</v>
      </c>
      <c r="BP97" s="194">
        <v>5.0999999999999997E-2</v>
      </c>
      <c r="BQ97" s="264"/>
      <c r="BR97" s="194">
        <v>0</v>
      </c>
      <c r="BS97" s="194">
        <v>2.6469999999999998</v>
      </c>
      <c r="BT97" s="194">
        <v>2.7069999999999999</v>
      </c>
      <c r="BU97" s="194">
        <v>2.72</v>
      </c>
      <c r="BV97" s="264"/>
      <c r="BW97" s="194">
        <v>0.02</v>
      </c>
      <c r="BX97" s="194">
        <v>2.7069999999999999</v>
      </c>
      <c r="BY97" s="194">
        <v>2.7069999999999999</v>
      </c>
      <c r="BZ97" s="194">
        <v>2.72</v>
      </c>
      <c r="CA97" s="194"/>
      <c r="CB97" s="194">
        <v>1.6E-2</v>
      </c>
      <c r="CC97" s="194">
        <v>1.6E-2</v>
      </c>
      <c r="CD97" s="194">
        <v>0.12</v>
      </c>
      <c r="CE97" s="194">
        <v>0.13700000000000001</v>
      </c>
      <c r="CF97" s="194"/>
      <c r="CG97" s="194">
        <v>0.3</v>
      </c>
      <c r="CH97" s="194">
        <v>0.3</v>
      </c>
      <c r="CI97" s="194">
        <v>0.3</v>
      </c>
      <c r="CJ97" s="194">
        <v>0.3</v>
      </c>
      <c r="CK97" s="264"/>
      <c r="CL97" s="194">
        <v>0.3</v>
      </c>
      <c r="CM97" s="194">
        <v>0.3</v>
      </c>
      <c r="CN97" s="194">
        <v>0.3</v>
      </c>
      <c r="CO97" s="194">
        <v>0.3</v>
      </c>
      <c r="CP97" s="264"/>
      <c r="CQ97" s="194">
        <v>0.3</v>
      </c>
      <c r="CR97" s="194">
        <v>0.3</v>
      </c>
      <c r="CS97" s="194">
        <v>0.3</v>
      </c>
      <c r="CT97" s="194">
        <v>0.3</v>
      </c>
      <c r="CU97" s="264"/>
      <c r="CV97" s="194">
        <v>0</v>
      </c>
      <c r="CW97" s="194">
        <v>0.62</v>
      </c>
      <c r="CX97" s="194">
        <v>0.76</v>
      </c>
      <c r="CY97" s="194">
        <v>3.524</v>
      </c>
      <c r="CZ97" s="264"/>
      <c r="DA97" s="194">
        <v>0</v>
      </c>
      <c r="DB97" s="194">
        <v>0.6</v>
      </c>
      <c r="DC97" s="194">
        <v>0.8</v>
      </c>
      <c r="DD97" s="194">
        <v>3.5</v>
      </c>
      <c r="DE97" s="264"/>
      <c r="DF97" s="188">
        <v>0</v>
      </c>
      <c r="DG97" s="188">
        <v>0.1</v>
      </c>
      <c r="DH97" s="188">
        <v>0.3</v>
      </c>
      <c r="DI97" s="188">
        <v>0.3</v>
      </c>
      <c r="DJ97" s="212"/>
      <c r="DK97" s="188">
        <v>0</v>
      </c>
      <c r="DL97" s="188">
        <v>0</v>
      </c>
      <c r="DM97" s="188">
        <v>0</v>
      </c>
      <c r="DN97" s="188">
        <v>0.3</v>
      </c>
      <c r="DO97" s="212"/>
      <c r="DP97" s="188">
        <v>0</v>
      </c>
      <c r="DQ97" s="188">
        <v>0</v>
      </c>
      <c r="DR97" s="188">
        <v>0</v>
      </c>
      <c r="DS97" s="49"/>
    </row>
    <row r="98" spans="2:124" ht="15" customHeight="1" outlineLevel="1" x14ac:dyDescent="0.3">
      <c r="B98" s="114" t="s">
        <v>320</v>
      </c>
      <c r="C98" s="138" t="s">
        <v>266</v>
      </c>
      <c r="D98" s="194">
        <v>0</v>
      </c>
      <c r="E98" s="194">
        <v>0</v>
      </c>
      <c r="F98" s="194">
        <v>0</v>
      </c>
      <c r="G98" s="194">
        <v>0</v>
      </c>
      <c r="H98" s="194"/>
      <c r="I98" s="194">
        <v>0</v>
      </c>
      <c r="J98" s="194">
        <v>7.9000000000000001E-2</v>
      </c>
      <c r="K98" s="194">
        <v>0.13100000000000001</v>
      </c>
      <c r="L98" s="194">
        <v>0.16500000000000001</v>
      </c>
      <c r="M98" s="194"/>
      <c r="N98" s="194">
        <v>0</v>
      </c>
      <c r="O98" s="194">
        <v>0</v>
      </c>
      <c r="P98" s="194">
        <v>0</v>
      </c>
      <c r="Q98" s="194">
        <v>0.79300000000000004</v>
      </c>
      <c r="R98" s="194"/>
      <c r="S98" s="194">
        <v>0</v>
      </c>
      <c r="T98" s="194">
        <v>0</v>
      </c>
      <c r="U98" s="194">
        <v>0</v>
      </c>
      <c r="V98" s="194">
        <v>0</v>
      </c>
      <c r="W98" s="194"/>
      <c r="X98" s="194">
        <v>16</v>
      </c>
      <c r="Y98" s="194">
        <v>16</v>
      </c>
      <c r="Z98" s="194">
        <v>0</v>
      </c>
      <c r="AA98" s="194">
        <v>0</v>
      </c>
      <c r="AB98" s="194"/>
      <c r="AC98" s="194">
        <v>0</v>
      </c>
      <c r="AD98" s="194">
        <v>0</v>
      </c>
      <c r="AE98" s="194">
        <v>0</v>
      </c>
      <c r="AF98" s="194">
        <v>0</v>
      </c>
      <c r="AG98" s="194"/>
      <c r="AH98" s="194">
        <v>3.4000000000000002E-2</v>
      </c>
      <c r="AI98" s="194">
        <v>0</v>
      </c>
      <c r="AJ98" s="194">
        <v>0.113</v>
      </c>
      <c r="AK98" s="194">
        <v>0</v>
      </c>
      <c r="AL98" s="194"/>
      <c r="AM98" s="194">
        <v>0</v>
      </c>
      <c r="AN98" s="194">
        <v>10.432</v>
      </c>
      <c r="AO98" s="194">
        <v>7.9740000000000002</v>
      </c>
      <c r="AP98" s="194">
        <v>10.367000000000001</v>
      </c>
      <c r="AQ98" s="194"/>
      <c r="AR98" s="194">
        <v>0</v>
      </c>
      <c r="AS98" s="194">
        <v>2</v>
      </c>
      <c r="AT98" s="194">
        <v>4.0030000000000001</v>
      </c>
      <c r="AU98" s="194">
        <v>0.33100000000000002</v>
      </c>
      <c r="AV98" s="194"/>
      <c r="AW98" s="194">
        <v>0</v>
      </c>
      <c r="AX98" s="194">
        <v>0</v>
      </c>
      <c r="AY98" s="194">
        <v>0.16600000000000001</v>
      </c>
      <c r="AZ98" s="194">
        <v>0</v>
      </c>
      <c r="BA98" s="194"/>
      <c r="BB98" s="194">
        <v>0</v>
      </c>
      <c r="BC98" s="194">
        <v>0</v>
      </c>
      <c r="BD98" s="194">
        <v>0</v>
      </c>
      <c r="BE98" s="194">
        <v>0</v>
      </c>
      <c r="BF98" s="194"/>
      <c r="BG98" s="194">
        <v>0</v>
      </c>
      <c r="BH98" s="194">
        <v>0</v>
      </c>
      <c r="BI98" s="194">
        <v>0</v>
      </c>
      <c r="BJ98" s="194">
        <v>0</v>
      </c>
      <c r="BK98" s="194"/>
      <c r="BL98" s="194">
        <v>0</v>
      </c>
      <c r="BM98" s="194">
        <v>0</v>
      </c>
      <c r="BN98" s="194">
        <v>0</v>
      </c>
      <c r="BO98" s="194">
        <v>0</v>
      </c>
      <c r="BP98" s="194">
        <v>0</v>
      </c>
      <c r="BQ98" s="264"/>
      <c r="BR98" s="194">
        <v>0</v>
      </c>
      <c r="BS98" s="194">
        <v>0</v>
      </c>
      <c r="BT98" s="194">
        <v>0</v>
      </c>
      <c r="BU98" s="194">
        <v>0</v>
      </c>
      <c r="BV98" s="264"/>
      <c r="BW98" s="194">
        <v>0</v>
      </c>
      <c r="BX98" s="194">
        <v>0</v>
      </c>
      <c r="BY98" s="194">
        <v>0</v>
      </c>
      <c r="BZ98" s="194">
        <v>0</v>
      </c>
      <c r="CA98" s="194"/>
      <c r="CB98" s="194">
        <v>0</v>
      </c>
      <c r="CC98" s="194">
        <v>0</v>
      </c>
      <c r="CD98" s="194">
        <v>0</v>
      </c>
      <c r="CE98" s="194">
        <v>0</v>
      </c>
      <c r="CF98" s="194"/>
      <c r="CG98" s="194">
        <v>0</v>
      </c>
      <c r="CH98" s="194">
        <v>0</v>
      </c>
      <c r="CI98" s="194">
        <v>0</v>
      </c>
      <c r="CJ98" s="194">
        <v>0</v>
      </c>
      <c r="CK98" s="264"/>
      <c r="CL98" s="194">
        <v>0</v>
      </c>
      <c r="CM98" s="194">
        <v>0</v>
      </c>
      <c r="CN98" s="194">
        <v>0</v>
      </c>
      <c r="CO98" s="194">
        <v>0</v>
      </c>
      <c r="CP98" s="264"/>
      <c r="CQ98" s="194">
        <v>0</v>
      </c>
      <c r="CR98" s="194">
        <v>0</v>
      </c>
      <c r="CS98" s="194">
        <v>0</v>
      </c>
      <c r="CT98" s="194">
        <v>0</v>
      </c>
      <c r="CU98" s="264"/>
      <c r="CV98" s="194">
        <v>0</v>
      </c>
      <c r="CW98" s="194">
        <v>0</v>
      </c>
      <c r="CX98" s="194">
        <v>0</v>
      </c>
      <c r="CY98" s="194">
        <v>0</v>
      </c>
      <c r="CZ98" s="264"/>
      <c r="DA98" s="194">
        <v>0</v>
      </c>
      <c r="DB98" s="194">
        <v>0</v>
      </c>
      <c r="DC98" s="194">
        <v>0</v>
      </c>
      <c r="DD98" s="194">
        <v>0</v>
      </c>
      <c r="DE98" s="264"/>
      <c r="DF98" s="188">
        <v>0</v>
      </c>
      <c r="DG98" s="188">
        <v>0</v>
      </c>
      <c r="DH98" s="188">
        <v>0</v>
      </c>
      <c r="DI98" s="188">
        <v>0</v>
      </c>
      <c r="DJ98" s="212"/>
      <c r="DK98" s="188">
        <v>0</v>
      </c>
      <c r="DL98" s="188">
        <v>0</v>
      </c>
      <c r="DM98" s="188">
        <v>0</v>
      </c>
      <c r="DN98" s="188">
        <v>0</v>
      </c>
      <c r="DO98" s="212"/>
      <c r="DP98" s="188">
        <v>0</v>
      </c>
      <c r="DQ98" s="188">
        <v>0</v>
      </c>
      <c r="DR98" s="188">
        <v>0</v>
      </c>
      <c r="DS98" s="49"/>
    </row>
    <row r="99" spans="2:124" ht="15" customHeight="1" outlineLevel="1" x14ac:dyDescent="0.3">
      <c r="B99" s="114" t="s">
        <v>320</v>
      </c>
      <c r="C99" s="138" t="s">
        <v>267</v>
      </c>
      <c r="D99" s="194">
        <v>0</v>
      </c>
      <c r="E99" s="194">
        <v>0</v>
      </c>
      <c r="F99" s="194">
        <v>0</v>
      </c>
      <c r="G99" s="194">
        <v>0</v>
      </c>
      <c r="H99" s="194"/>
      <c r="I99" s="194">
        <v>0</v>
      </c>
      <c r="J99" s="194">
        <v>0</v>
      </c>
      <c r="K99" s="194">
        <v>0</v>
      </c>
      <c r="L99" s="194">
        <v>0</v>
      </c>
      <c r="M99" s="194"/>
      <c r="N99" s="194">
        <v>0</v>
      </c>
      <c r="O99" s="194">
        <v>0</v>
      </c>
      <c r="P99" s="194">
        <v>0</v>
      </c>
      <c r="Q99" s="194">
        <v>0</v>
      </c>
      <c r="R99" s="194"/>
      <c r="S99" s="194">
        <v>0</v>
      </c>
      <c r="T99" s="194">
        <v>0</v>
      </c>
      <c r="U99" s="194">
        <v>0</v>
      </c>
      <c r="V99" s="194">
        <v>0</v>
      </c>
      <c r="W99" s="194"/>
      <c r="X99" s="194">
        <v>0</v>
      </c>
      <c r="Y99" s="194">
        <v>0</v>
      </c>
      <c r="Z99" s="194">
        <v>0</v>
      </c>
      <c r="AA99" s="194">
        <v>0</v>
      </c>
      <c r="AB99" s="194"/>
      <c r="AC99" s="194">
        <v>0</v>
      </c>
      <c r="AD99" s="194">
        <v>0</v>
      </c>
      <c r="AE99" s="194">
        <v>0</v>
      </c>
      <c r="AF99" s="194">
        <v>1.3</v>
      </c>
      <c r="AG99" s="194"/>
      <c r="AH99" s="194">
        <v>0</v>
      </c>
      <c r="AI99" s="194">
        <v>0</v>
      </c>
      <c r="AJ99" s="194">
        <v>3</v>
      </c>
      <c r="AK99" s="194">
        <v>3</v>
      </c>
      <c r="AL99" s="194"/>
      <c r="AM99" s="194">
        <v>3.7959999999999998</v>
      </c>
      <c r="AN99" s="194">
        <v>3.7959999999999998</v>
      </c>
      <c r="AO99" s="194">
        <v>3.7959999999999998</v>
      </c>
      <c r="AP99" s="194">
        <v>3.7959999999999998</v>
      </c>
      <c r="AQ99" s="194"/>
      <c r="AR99" s="194">
        <v>2</v>
      </c>
      <c r="AS99" s="194">
        <v>0</v>
      </c>
      <c r="AT99" s="194">
        <v>0</v>
      </c>
      <c r="AU99" s="194">
        <v>4.0030000000000001</v>
      </c>
      <c r="AV99" s="194"/>
      <c r="AW99" s="194">
        <v>0</v>
      </c>
      <c r="AX99" s="194">
        <v>0</v>
      </c>
      <c r="AY99" s="194">
        <v>0</v>
      </c>
      <c r="AZ99" s="194">
        <v>0</v>
      </c>
      <c r="BA99" s="194"/>
      <c r="BB99" s="194">
        <v>0</v>
      </c>
      <c r="BC99" s="194">
        <v>0</v>
      </c>
      <c r="BD99" s="194">
        <v>0</v>
      </c>
      <c r="BE99" s="194">
        <v>0</v>
      </c>
      <c r="BF99" s="194"/>
      <c r="BG99" s="194">
        <v>0</v>
      </c>
      <c r="BH99" s="194">
        <v>0</v>
      </c>
      <c r="BI99" s="194">
        <v>0</v>
      </c>
      <c r="BJ99" s="194">
        <v>0</v>
      </c>
      <c r="BK99" s="194"/>
      <c r="BL99" s="194">
        <v>0</v>
      </c>
      <c r="BM99" s="194">
        <v>0</v>
      </c>
      <c r="BN99" s="194">
        <v>0</v>
      </c>
      <c r="BO99" s="194">
        <v>0</v>
      </c>
      <c r="BP99" s="194">
        <v>0</v>
      </c>
      <c r="BQ99" s="264"/>
      <c r="BR99" s="194">
        <v>0</v>
      </c>
      <c r="BS99" s="194">
        <v>0</v>
      </c>
      <c r="BT99" s="194">
        <v>0</v>
      </c>
      <c r="BU99" s="194">
        <v>0</v>
      </c>
      <c r="BV99" s="264"/>
      <c r="BW99" s="194">
        <v>0</v>
      </c>
      <c r="BX99" s="194">
        <v>0</v>
      </c>
      <c r="BY99" s="194">
        <v>0</v>
      </c>
      <c r="BZ99" s="194">
        <v>0</v>
      </c>
      <c r="CA99" s="194"/>
      <c r="CB99" s="194">
        <v>0</v>
      </c>
      <c r="CC99" s="194">
        <v>0</v>
      </c>
      <c r="CD99" s="194">
        <v>0</v>
      </c>
      <c r="CE99" s="194">
        <v>0</v>
      </c>
      <c r="CF99" s="194"/>
      <c r="CG99" s="194">
        <v>0</v>
      </c>
      <c r="CH99" s="194">
        <v>0</v>
      </c>
      <c r="CI99" s="194">
        <v>0</v>
      </c>
      <c r="CJ99" s="194">
        <v>0</v>
      </c>
      <c r="CK99" s="264"/>
      <c r="CL99" s="194">
        <v>0</v>
      </c>
      <c r="CM99" s="194">
        <v>0</v>
      </c>
      <c r="CN99" s="194">
        <v>0</v>
      </c>
      <c r="CO99" s="194">
        <v>0</v>
      </c>
      <c r="CP99" s="264"/>
      <c r="CQ99" s="194">
        <v>0</v>
      </c>
      <c r="CR99" s="194">
        <v>0</v>
      </c>
      <c r="CS99" s="194">
        <v>0</v>
      </c>
      <c r="CT99" s="194">
        <v>0</v>
      </c>
      <c r="CU99" s="264"/>
      <c r="CV99" s="194">
        <v>0</v>
      </c>
      <c r="CW99" s="194">
        <v>0</v>
      </c>
      <c r="CX99" s="194">
        <v>0</v>
      </c>
      <c r="CY99" s="194">
        <v>0</v>
      </c>
      <c r="CZ99" s="264"/>
      <c r="DA99" s="194">
        <v>0</v>
      </c>
      <c r="DB99" s="194">
        <v>0</v>
      </c>
      <c r="DC99" s="194">
        <v>0</v>
      </c>
      <c r="DD99" s="194">
        <v>0</v>
      </c>
      <c r="DE99" s="264"/>
      <c r="DF99" s="188">
        <v>0</v>
      </c>
      <c r="DG99" s="188">
        <v>0</v>
      </c>
      <c r="DH99" s="188">
        <v>0</v>
      </c>
      <c r="DI99" s="188">
        <v>0</v>
      </c>
      <c r="DJ99" s="212"/>
      <c r="DK99" s="188">
        <v>0</v>
      </c>
      <c r="DL99" s="188">
        <v>0</v>
      </c>
      <c r="DM99" s="188">
        <v>0</v>
      </c>
      <c r="DN99" s="188">
        <v>0</v>
      </c>
      <c r="DO99" s="212"/>
      <c r="DP99" s="188">
        <v>0</v>
      </c>
      <c r="DQ99" s="188">
        <v>0</v>
      </c>
      <c r="DR99" s="188">
        <v>0</v>
      </c>
      <c r="DS99" s="49"/>
    </row>
    <row r="100" spans="2:124" s="40" customFormat="1" ht="15" customHeight="1" outlineLevel="1" x14ac:dyDescent="0.3">
      <c r="B100" s="114">
        <v>2</v>
      </c>
      <c r="C100" s="138" t="s">
        <v>264</v>
      </c>
      <c r="D100" s="194">
        <v>0</v>
      </c>
      <c r="E100" s="194">
        <v>0</v>
      </c>
      <c r="F100" s="194">
        <v>0</v>
      </c>
      <c r="G100" s="194">
        <v>0</v>
      </c>
      <c r="H100" s="194"/>
      <c r="I100" s="194">
        <v>0</v>
      </c>
      <c r="J100" s="194">
        <v>0</v>
      </c>
      <c r="K100" s="194">
        <v>0</v>
      </c>
      <c r="L100" s="194">
        <v>0</v>
      </c>
      <c r="M100" s="194"/>
      <c r="N100" s="194">
        <v>0</v>
      </c>
      <c r="O100" s="194">
        <v>0</v>
      </c>
      <c r="P100" s="194">
        <v>0</v>
      </c>
      <c r="Q100" s="194">
        <v>0</v>
      </c>
      <c r="R100" s="194"/>
      <c r="S100" s="194">
        <v>0</v>
      </c>
      <c r="T100" s="194">
        <v>0</v>
      </c>
      <c r="U100" s="194">
        <v>0</v>
      </c>
      <c r="V100" s="194">
        <v>0</v>
      </c>
      <c r="W100" s="194"/>
      <c r="X100" s="194">
        <v>0</v>
      </c>
      <c r="Y100" s="194">
        <v>0</v>
      </c>
      <c r="Z100" s="194">
        <v>0</v>
      </c>
      <c r="AA100" s="194">
        <v>0</v>
      </c>
      <c r="AB100" s="194"/>
      <c r="AC100" s="194">
        <v>0</v>
      </c>
      <c r="AD100" s="194">
        <v>0</v>
      </c>
      <c r="AE100" s="194">
        <v>0</v>
      </c>
      <c r="AF100" s="194">
        <v>0</v>
      </c>
      <c r="AG100" s="194"/>
      <c r="AH100" s="194">
        <v>0</v>
      </c>
      <c r="AI100" s="194">
        <v>0</v>
      </c>
      <c r="AJ100" s="194">
        <v>0</v>
      </c>
      <c r="AK100" s="194">
        <v>0</v>
      </c>
      <c r="AL100" s="194"/>
      <c r="AM100" s="194">
        <v>0</v>
      </c>
      <c r="AN100" s="194">
        <v>0</v>
      </c>
      <c r="AO100" s="194">
        <v>0</v>
      </c>
      <c r="AP100" s="194">
        <v>0</v>
      </c>
      <c r="AQ100" s="194"/>
      <c r="AR100" s="194">
        <v>0</v>
      </c>
      <c r="AS100" s="194">
        <v>0</v>
      </c>
      <c r="AT100" s="194">
        <v>0</v>
      </c>
      <c r="AU100" s="194">
        <v>0</v>
      </c>
      <c r="AV100" s="194"/>
      <c r="AW100" s="194">
        <v>0</v>
      </c>
      <c r="AX100" s="194">
        <v>0</v>
      </c>
      <c r="AY100" s="194">
        <v>0</v>
      </c>
      <c r="AZ100" s="194">
        <v>0</v>
      </c>
      <c r="BA100" s="194"/>
      <c r="BB100" s="194">
        <v>0</v>
      </c>
      <c r="BC100" s="194">
        <v>0</v>
      </c>
      <c r="BD100" s="194">
        <v>0</v>
      </c>
      <c r="BE100" s="194">
        <v>0</v>
      </c>
      <c r="BF100" s="194"/>
      <c r="BG100" s="194">
        <v>0</v>
      </c>
      <c r="BH100" s="194">
        <v>0</v>
      </c>
      <c r="BI100" s="194">
        <v>0</v>
      </c>
      <c r="BJ100" s="194">
        <v>0</v>
      </c>
      <c r="BK100" s="194"/>
      <c r="BL100" s="194">
        <v>0</v>
      </c>
      <c r="BM100" s="194">
        <v>0</v>
      </c>
      <c r="BN100" s="194">
        <v>0</v>
      </c>
      <c r="BO100" s="194">
        <v>0</v>
      </c>
      <c r="BP100" s="194">
        <v>0</v>
      </c>
      <c r="BQ100" s="194"/>
      <c r="BR100" s="194">
        <v>0</v>
      </c>
      <c r="BS100" s="194">
        <v>2.6269999999999998</v>
      </c>
      <c r="BT100" s="194">
        <v>2.6269999999999998</v>
      </c>
      <c r="BU100" s="194">
        <v>2.6280000000000001</v>
      </c>
      <c r="BV100" s="194"/>
      <c r="BW100" s="194">
        <v>0</v>
      </c>
      <c r="BX100" s="194">
        <v>2.6269999999999998</v>
      </c>
      <c r="BY100" s="194">
        <v>2.6269999999999998</v>
      </c>
      <c r="BZ100" s="194">
        <v>2.6280000000000001</v>
      </c>
      <c r="CA100" s="194"/>
      <c r="CB100" s="194">
        <v>0</v>
      </c>
      <c r="CC100" s="194">
        <v>0</v>
      </c>
      <c r="CD100" s="194">
        <v>0</v>
      </c>
      <c r="CE100" s="194">
        <v>0</v>
      </c>
      <c r="CF100" s="194"/>
      <c r="CG100" s="194">
        <v>0</v>
      </c>
      <c r="CH100" s="194">
        <v>0</v>
      </c>
      <c r="CI100" s="194">
        <v>0</v>
      </c>
      <c r="CJ100" s="194">
        <v>0</v>
      </c>
      <c r="CK100" s="194"/>
      <c r="CL100" s="194">
        <v>0</v>
      </c>
      <c r="CM100" s="194">
        <v>0</v>
      </c>
      <c r="CN100" s="194">
        <v>0</v>
      </c>
      <c r="CO100" s="194">
        <v>0</v>
      </c>
      <c r="CP100" s="194"/>
      <c r="CQ100" s="194">
        <v>0</v>
      </c>
      <c r="CR100" s="194">
        <v>0</v>
      </c>
      <c r="CS100" s="194">
        <v>0</v>
      </c>
      <c r="CT100" s="194">
        <v>0</v>
      </c>
      <c r="CU100" s="194"/>
      <c r="CV100" s="194">
        <v>0</v>
      </c>
      <c r="CW100" s="194">
        <v>0</v>
      </c>
      <c r="CX100" s="194">
        <v>0</v>
      </c>
      <c r="CY100" s="194">
        <v>0</v>
      </c>
      <c r="CZ100" s="194"/>
      <c r="DA100" s="194">
        <v>0</v>
      </c>
      <c r="DB100" s="194">
        <v>0</v>
      </c>
      <c r="DC100" s="194">
        <v>0</v>
      </c>
      <c r="DD100" s="194">
        <v>0</v>
      </c>
      <c r="DE100" s="194"/>
      <c r="DF100" s="188">
        <v>0</v>
      </c>
      <c r="DG100" s="188">
        <v>0</v>
      </c>
      <c r="DH100" s="188">
        <v>0</v>
      </c>
      <c r="DI100" s="188">
        <v>0</v>
      </c>
      <c r="DJ100" s="188"/>
      <c r="DK100" s="188">
        <v>0</v>
      </c>
      <c r="DL100" s="188">
        <v>0</v>
      </c>
      <c r="DM100" s="188">
        <v>0</v>
      </c>
      <c r="DN100" s="188">
        <v>0</v>
      </c>
      <c r="DO100" s="188"/>
      <c r="DP100" s="188">
        <v>0</v>
      </c>
      <c r="DQ100" s="188">
        <v>0</v>
      </c>
      <c r="DR100" s="188">
        <v>0</v>
      </c>
      <c r="DS100" s="49"/>
      <c r="DT100" s="229"/>
    </row>
    <row r="101" spans="2:124" ht="15" customHeight="1" outlineLevel="1" x14ac:dyDescent="0.3">
      <c r="B101" s="114">
        <v>2</v>
      </c>
      <c r="C101" s="138" t="s">
        <v>268</v>
      </c>
      <c r="D101" s="194">
        <v>0</v>
      </c>
      <c r="E101" s="194">
        <v>0</v>
      </c>
      <c r="F101" s="194">
        <v>9.8000000000000004E-2</v>
      </c>
      <c r="G101" s="194">
        <v>0</v>
      </c>
      <c r="H101" s="194"/>
      <c r="I101" s="194">
        <v>0</v>
      </c>
      <c r="J101" s="194">
        <v>0</v>
      </c>
      <c r="K101" s="194">
        <v>0</v>
      </c>
      <c r="L101" s="194">
        <v>0.16500000000000001</v>
      </c>
      <c r="M101" s="194"/>
      <c r="N101" s="194">
        <v>0.154</v>
      </c>
      <c r="O101" s="194">
        <v>0.42400000000000004</v>
      </c>
      <c r="P101" s="194">
        <v>0.81700000000000006</v>
      </c>
      <c r="Q101" s="194">
        <v>0</v>
      </c>
      <c r="R101" s="194"/>
      <c r="S101" s="194">
        <v>0</v>
      </c>
      <c r="T101" s="194">
        <v>0</v>
      </c>
      <c r="U101" s="194">
        <v>0</v>
      </c>
      <c r="V101" s="194">
        <v>0</v>
      </c>
      <c r="W101" s="194"/>
      <c r="X101" s="194">
        <v>1.7999999999999999E-2</v>
      </c>
      <c r="Y101" s="194">
        <v>0.10100000000000001</v>
      </c>
      <c r="Z101" s="194">
        <v>0.15</v>
      </c>
      <c r="AA101" s="194">
        <v>0.2</v>
      </c>
      <c r="AB101" s="194"/>
      <c r="AC101" s="194">
        <v>0.01</v>
      </c>
      <c r="AD101" s="194">
        <v>0</v>
      </c>
      <c r="AE101" s="194">
        <v>0</v>
      </c>
      <c r="AF101" s="194">
        <v>3.38</v>
      </c>
      <c r="AG101" s="194"/>
      <c r="AH101" s="194">
        <v>3.4000000000000002E-2</v>
      </c>
      <c r="AI101" s="194">
        <v>0.109</v>
      </c>
      <c r="AJ101" s="194">
        <v>0</v>
      </c>
      <c r="AK101" s="194">
        <v>0.113</v>
      </c>
      <c r="AL101" s="194"/>
      <c r="AM101" s="194">
        <v>0.05</v>
      </c>
      <c r="AN101" s="194">
        <v>5.875</v>
      </c>
      <c r="AO101" s="194">
        <v>10.432</v>
      </c>
      <c r="AP101" s="194">
        <v>10.744999999999999</v>
      </c>
      <c r="AQ101" s="194"/>
      <c r="AR101" s="194">
        <v>9.1999999999999998E-2</v>
      </c>
      <c r="AS101" s="194">
        <v>0.122</v>
      </c>
      <c r="AT101" s="194">
        <v>0.21</v>
      </c>
      <c r="AU101" s="194">
        <v>0</v>
      </c>
      <c r="AV101" s="194"/>
      <c r="AW101" s="194">
        <v>5.6000000000000001E-2</v>
      </c>
      <c r="AX101" s="194">
        <v>0.16600000000000001</v>
      </c>
      <c r="AY101" s="194">
        <v>0.16600000000000001</v>
      </c>
      <c r="AZ101" s="194">
        <v>0.252</v>
      </c>
      <c r="BA101" s="194"/>
      <c r="BB101" s="194">
        <v>1.4999999999999999E-2</v>
      </c>
      <c r="BC101" s="194">
        <v>5.0999999999999997E-2</v>
      </c>
      <c r="BD101" s="194">
        <v>5.0999999999999997E-2</v>
      </c>
      <c r="BE101" s="194">
        <v>5.2999999999999999E-2</v>
      </c>
      <c r="BF101" s="194"/>
      <c r="BG101" s="194">
        <v>0</v>
      </c>
      <c r="BH101" s="194">
        <v>0.03</v>
      </c>
      <c r="BI101" s="194">
        <v>0.05</v>
      </c>
      <c r="BJ101" s="194">
        <v>0.05</v>
      </c>
      <c r="BK101" s="194"/>
      <c r="BL101" s="194">
        <v>0.04</v>
      </c>
      <c r="BM101" s="194">
        <v>0.04</v>
      </c>
      <c r="BN101" s="194">
        <v>4.3999999999999997E-2</v>
      </c>
      <c r="BO101" s="194">
        <v>5.0999999999999997E-2</v>
      </c>
      <c r="BP101" s="194">
        <v>5.0999999999999997E-2</v>
      </c>
      <c r="BQ101" s="264"/>
      <c r="BR101" s="194">
        <v>0</v>
      </c>
      <c r="BS101" s="194">
        <v>0.02</v>
      </c>
      <c r="BT101" s="194">
        <v>0.08</v>
      </c>
      <c r="BU101" s="194">
        <v>9.1999999999999998E-2</v>
      </c>
      <c r="BV101" s="264"/>
      <c r="BW101" s="194">
        <v>0.02</v>
      </c>
      <c r="BX101" s="194">
        <v>0.08</v>
      </c>
      <c r="BY101" s="194">
        <v>0.08</v>
      </c>
      <c r="BZ101" s="194">
        <v>9.1999999999999998E-2</v>
      </c>
      <c r="CA101" s="194"/>
      <c r="CB101" s="194">
        <v>1.6E-2</v>
      </c>
      <c r="CC101" s="194">
        <v>1.6E-2</v>
      </c>
      <c r="CD101" s="194">
        <v>0.12</v>
      </c>
      <c r="CE101" s="194">
        <v>0.13700000000000001</v>
      </c>
      <c r="CF101" s="194"/>
      <c r="CG101" s="194">
        <v>0.3</v>
      </c>
      <c r="CH101" s="194">
        <v>0.3</v>
      </c>
      <c r="CI101" s="194">
        <v>0.3</v>
      </c>
      <c r="CJ101" s="194">
        <v>0.3</v>
      </c>
      <c r="CK101" s="264"/>
      <c r="CL101" s="194">
        <v>0.3</v>
      </c>
      <c r="CM101" s="194">
        <v>0.3</v>
      </c>
      <c r="CN101" s="194">
        <v>0.3</v>
      </c>
      <c r="CO101" s="194">
        <v>0.3</v>
      </c>
      <c r="CP101" s="264"/>
      <c r="CQ101" s="194">
        <v>0.3</v>
      </c>
      <c r="CR101" s="194">
        <v>0.3</v>
      </c>
      <c r="CS101" s="194">
        <v>0.3</v>
      </c>
      <c r="CT101" s="194">
        <v>0.3</v>
      </c>
      <c r="CU101" s="264"/>
      <c r="CV101" s="194">
        <v>0</v>
      </c>
      <c r="CW101" s="194">
        <v>0.62</v>
      </c>
      <c r="CX101" s="194">
        <v>0.76</v>
      </c>
      <c r="CY101" s="194">
        <v>3.524</v>
      </c>
      <c r="CZ101" s="264"/>
      <c r="DA101" s="194">
        <v>0</v>
      </c>
      <c r="DB101" s="194">
        <v>0.6</v>
      </c>
      <c r="DC101" s="194">
        <v>0.8</v>
      </c>
      <c r="DD101" s="194">
        <v>3.5</v>
      </c>
      <c r="DE101" s="264"/>
      <c r="DF101" s="188">
        <v>0</v>
      </c>
      <c r="DG101" s="188">
        <v>0.1</v>
      </c>
      <c r="DH101" s="188">
        <v>0.3</v>
      </c>
      <c r="DI101" s="188">
        <v>0.3</v>
      </c>
      <c r="DJ101" s="212"/>
      <c r="DK101" s="188">
        <v>0</v>
      </c>
      <c r="DL101" s="188">
        <v>0</v>
      </c>
      <c r="DM101" s="188">
        <v>0</v>
      </c>
      <c r="DN101" s="188">
        <v>0.3</v>
      </c>
      <c r="DO101" s="212"/>
      <c r="DP101" s="188">
        <v>0</v>
      </c>
      <c r="DQ101" s="188">
        <v>0</v>
      </c>
      <c r="DR101" s="188">
        <v>0</v>
      </c>
      <c r="DS101" s="49"/>
    </row>
    <row r="102" spans="2:124" ht="15" customHeight="1" outlineLevel="1" x14ac:dyDescent="0.3">
      <c r="B102" s="114" t="s">
        <v>320</v>
      </c>
      <c r="C102" s="134" t="s">
        <v>269</v>
      </c>
      <c r="D102" s="194">
        <v>0</v>
      </c>
      <c r="E102" s="194">
        <v>0</v>
      </c>
      <c r="F102" s="194">
        <v>0</v>
      </c>
      <c r="G102" s="194">
        <v>0</v>
      </c>
      <c r="H102" s="194"/>
      <c r="I102" s="194">
        <v>0</v>
      </c>
      <c r="J102" s="194">
        <v>0</v>
      </c>
      <c r="K102" s="194">
        <v>0</v>
      </c>
      <c r="L102" s="194">
        <v>0</v>
      </c>
      <c r="M102" s="194"/>
      <c r="N102" s="194">
        <v>0</v>
      </c>
      <c r="O102" s="194">
        <v>0</v>
      </c>
      <c r="P102" s="194">
        <v>0</v>
      </c>
      <c r="Q102" s="194">
        <v>330.90600000000001</v>
      </c>
      <c r="R102" s="194"/>
      <c r="S102" s="194">
        <v>1.58</v>
      </c>
      <c r="T102" s="194">
        <v>1.58</v>
      </c>
      <c r="U102" s="194">
        <v>1.58</v>
      </c>
      <c r="V102" s="194">
        <v>1.58</v>
      </c>
      <c r="W102" s="194"/>
      <c r="X102" s="194">
        <v>70</v>
      </c>
      <c r="Y102" s="194">
        <v>70</v>
      </c>
      <c r="Z102" s="194">
        <v>86</v>
      </c>
      <c r="AA102" s="194">
        <v>91.01</v>
      </c>
      <c r="AB102" s="194"/>
      <c r="AC102" s="194">
        <v>0</v>
      </c>
      <c r="AD102" s="194">
        <v>8.1000000000000003E-2</v>
      </c>
      <c r="AE102" s="194">
        <v>8.4000000000000005E-2</v>
      </c>
      <c r="AF102" s="194">
        <v>0.42099999999999999</v>
      </c>
      <c r="AG102" s="194"/>
      <c r="AH102" s="194">
        <v>0</v>
      </c>
      <c r="AI102" s="194">
        <v>0</v>
      </c>
      <c r="AJ102" s="194">
        <v>0</v>
      </c>
      <c r="AK102" s="194">
        <v>0</v>
      </c>
      <c r="AL102" s="194"/>
      <c r="AM102" s="194">
        <v>0</v>
      </c>
      <c r="AN102" s="194">
        <v>0</v>
      </c>
      <c r="AO102" s="194">
        <v>0</v>
      </c>
      <c r="AP102" s="194">
        <v>0</v>
      </c>
      <c r="AQ102" s="194"/>
      <c r="AR102" s="194">
        <v>0</v>
      </c>
      <c r="AS102" s="194">
        <v>0</v>
      </c>
      <c r="AT102" s="194">
        <v>0</v>
      </c>
      <c r="AU102" s="194">
        <v>0</v>
      </c>
      <c r="AV102" s="194"/>
      <c r="AW102" s="194">
        <v>0</v>
      </c>
      <c r="AX102" s="194">
        <v>0</v>
      </c>
      <c r="AY102" s="194">
        <v>0</v>
      </c>
      <c r="AZ102" s="194">
        <v>0</v>
      </c>
      <c r="BA102" s="194"/>
      <c r="BB102" s="194">
        <v>0</v>
      </c>
      <c r="BC102" s="194">
        <v>0</v>
      </c>
      <c r="BD102" s="194">
        <v>0</v>
      </c>
      <c r="BE102" s="194">
        <v>0</v>
      </c>
      <c r="BF102" s="194"/>
      <c r="BG102" s="194">
        <v>0</v>
      </c>
      <c r="BH102" s="194">
        <v>0</v>
      </c>
      <c r="BI102" s="194">
        <v>0</v>
      </c>
      <c r="BJ102" s="194">
        <v>0</v>
      </c>
      <c r="BK102" s="194"/>
      <c r="BL102" s="194">
        <v>127</v>
      </c>
      <c r="BM102" s="194">
        <v>389</v>
      </c>
      <c r="BN102" s="194">
        <v>540</v>
      </c>
      <c r="BO102" s="194">
        <v>540</v>
      </c>
      <c r="BP102" s="194">
        <v>640</v>
      </c>
      <c r="BQ102" s="264"/>
      <c r="BR102" s="194">
        <v>100</v>
      </c>
      <c r="BS102" s="194">
        <v>100</v>
      </c>
      <c r="BT102" s="194">
        <v>205</v>
      </c>
      <c r="BU102" s="194">
        <v>335</v>
      </c>
      <c r="BV102" s="264"/>
      <c r="BW102" s="194">
        <v>18.587</v>
      </c>
      <c r="BX102" s="194">
        <v>55</v>
      </c>
      <c r="BY102" s="194">
        <v>105</v>
      </c>
      <c r="BZ102" s="194">
        <v>235</v>
      </c>
      <c r="CA102" s="194"/>
      <c r="CB102" s="194">
        <v>110</v>
      </c>
      <c r="CC102" s="194">
        <v>110</v>
      </c>
      <c r="CD102" s="194">
        <v>112</v>
      </c>
      <c r="CE102" s="194">
        <v>556.024</v>
      </c>
      <c r="CF102" s="194"/>
      <c r="CG102" s="194">
        <v>49.579000000000001</v>
      </c>
      <c r="CH102" s="194">
        <v>61.073999999999998</v>
      </c>
      <c r="CI102" s="194">
        <v>85.447999999999993</v>
      </c>
      <c r="CJ102" s="194">
        <v>289.923</v>
      </c>
      <c r="CK102" s="264"/>
      <c r="CL102" s="194">
        <v>49.579000000000001</v>
      </c>
      <c r="CM102" s="194">
        <v>61.073999999999998</v>
      </c>
      <c r="CN102" s="194">
        <v>85.447999999999993</v>
      </c>
      <c r="CO102" s="194">
        <v>289.923</v>
      </c>
      <c r="CP102" s="264"/>
      <c r="CQ102" s="194">
        <v>49.579000000000001</v>
      </c>
      <c r="CR102" s="194">
        <v>61.073999999999998</v>
      </c>
      <c r="CS102" s="194">
        <v>85.447999999999993</v>
      </c>
      <c r="CT102" s="194">
        <v>289.923</v>
      </c>
      <c r="CU102" s="264"/>
      <c r="CV102" s="194">
        <v>0.26700000000000002</v>
      </c>
      <c r="CW102" s="194">
        <v>0.26700000000000002</v>
      </c>
      <c r="CX102" s="194">
        <v>0.26700000000000002</v>
      </c>
      <c r="CY102" s="194">
        <v>15.356</v>
      </c>
      <c r="CZ102" s="264"/>
      <c r="DA102" s="194">
        <v>0.26700000000000002</v>
      </c>
      <c r="DB102" s="194">
        <v>0.2</v>
      </c>
      <c r="DC102" s="194">
        <v>0.2</v>
      </c>
      <c r="DD102" s="194">
        <v>15.4</v>
      </c>
      <c r="DE102" s="264"/>
      <c r="DF102" s="188">
        <v>0</v>
      </c>
      <c r="DG102" s="188">
        <v>10</v>
      </c>
      <c r="DH102" s="188">
        <v>10</v>
      </c>
      <c r="DI102" s="188">
        <v>20</v>
      </c>
      <c r="DJ102" s="212"/>
      <c r="DK102" s="188">
        <v>252</v>
      </c>
      <c r="DL102" s="188">
        <v>252</v>
      </c>
      <c r="DM102" s="188">
        <v>257</v>
      </c>
      <c r="DN102" s="188">
        <v>257</v>
      </c>
      <c r="DO102" s="212"/>
      <c r="DP102" s="188">
        <v>0</v>
      </c>
      <c r="DQ102" s="188">
        <v>0</v>
      </c>
      <c r="DR102" s="188">
        <v>0</v>
      </c>
      <c r="DS102" s="49"/>
    </row>
    <row r="103" spans="2:124" s="1" customFormat="1" ht="15" customHeight="1" outlineLevel="1" x14ac:dyDescent="0.3">
      <c r="B103" s="114" t="s">
        <v>320</v>
      </c>
      <c r="C103" s="149" t="s">
        <v>270</v>
      </c>
      <c r="D103" s="203">
        <v>-11.321</v>
      </c>
      <c r="E103" s="203">
        <v>-26.548999999999999</v>
      </c>
      <c r="F103" s="203">
        <v>-42.813000000000002</v>
      </c>
      <c r="G103" s="203">
        <v>-62.52</v>
      </c>
      <c r="H103" s="265"/>
      <c r="I103" s="203">
        <v>-10.58</v>
      </c>
      <c r="J103" s="203">
        <v>-25.527000000000001</v>
      </c>
      <c r="K103" s="203">
        <v>-45.808</v>
      </c>
      <c r="L103" s="203">
        <v>-96.590999999999994</v>
      </c>
      <c r="M103" s="265"/>
      <c r="N103" s="203">
        <v>-63.363</v>
      </c>
      <c r="O103" s="203">
        <v>-150.07599999999999</v>
      </c>
      <c r="P103" s="203">
        <v>-197.351</v>
      </c>
      <c r="Q103" s="203">
        <v>-577.24400000000003</v>
      </c>
      <c r="R103" s="265"/>
      <c r="S103" s="203">
        <v>-17.289000000000001</v>
      </c>
      <c r="T103" s="203">
        <v>-48.040999999999997</v>
      </c>
      <c r="U103" s="203">
        <v>-55.65</v>
      </c>
      <c r="V103" s="203">
        <v>-71.177000000000007</v>
      </c>
      <c r="W103" s="265"/>
      <c r="X103" s="203">
        <v>-101.95099999999999</v>
      </c>
      <c r="Y103" s="203">
        <v>-109.01300000000001</v>
      </c>
      <c r="Z103" s="203">
        <v>-131.59700000000001</v>
      </c>
      <c r="AA103" s="203">
        <v>-130.55600000000001</v>
      </c>
      <c r="AB103" s="265"/>
      <c r="AC103" s="203">
        <v>7.7569999999999997</v>
      </c>
      <c r="AD103" s="203">
        <v>-13.742000000000001</v>
      </c>
      <c r="AE103" s="203">
        <v>4.0490000000000004</v>
      </c>
      <c r="AF103" s="203">
        <v>-39.607999999999997</v>
      </c>
      <c r="AG103" s="265"/>
      <c r="AH103" s="203">
        <v>-37.145000000000003</v>
      </c>
      <c r="AI103" s="203">
        <v>-118.59399999999999</v>
      </c>
      <c r="AJ103" s="203">
        <v>-166.78200000000001</v>
      </c>
      <c r="AK103" s="203">
        <v>-260.73599999999999</v>
      </c>
      <c r="AL103" s="265"/>
      <c r="AM103" s="203">
        <v>-96.968000000000004</v>
      </c>
      <c r="AN103" s="203">
        <v>-210.221</v>
      </c>
      <c r="AO103" s="203">
        <v>-336.98200000000003</v>
      </c>
      <c r="AP103" s="203">
        <v>-518.23299999999995</v>
      </c>
      <c r="AQ103" s="265"/>
      <c r="AR103" s="203">
        <v>-104.71899999999999</v>
      </c>
      <c r="AS103" s="203">
        <v>-264.10399999999998</v>
      </c>
      <c r="AT103" s="203">
        <v>-356.34800000000001</v>
      </c>
      <c r="AU103" s="203">
        <v>-475.959</v>
      </c>
      <c r="AV103" s="265"/>
      <c r="AW103" s="203">
        <v>-96.194000000000003</v>
      </c>
      <c r="AX103" s="203">
        <v>-190.59</v>
      </c>
      <c r="AY103" s="203">
        <v>-290.54899999999998</v>
      </c>
      <c r="AZ103" s="203">
        <v>-415.52600000000001</v>
      </c>
      <c r="BA103" s="265"/>
      <c r="BB103" s="203">
        <v>-17.498000000000001</v>
      </c>
      <c r="BC103" s="203">
        <v>-98.903999999999996</v>
      </c>
      <c r="BD103" s="203">
        <v>-142.09299999999999</v>
      </c>
      <c r="BE103" s="203">
        <v>-181.35400000000001</v>
      </c>
      <c r="BF103" s="265"/>
      <c r="BG103" s="203">
        <v>-106.291</v>
      </c>
      <c r="BH103" s="203">
        <v>-187.036</v>
      </c>
      <c r="BI103" s="203">
        <v>-292.59899999999999</v>
      </c>
      <c r="BJ103" s="203">
        <v>-383.93400000000003</v>
      </c>
      <c r="BK103" s="265"/>
      <c r="BL103" s="203">
        <v>-146.01499999999999</v>
      </c>
      <c r="BM103" s="203">
        <v>-427.31700000000001</v>
      </c>
      <c r="BN103" s="203">
        <v>-619.59400000000005</v>
      </c>
      <c r="BO103" s="203">
        <v>-704.39599999999996</v>
      </c>
      <c r="BP103" s="203">
        <v>-933.04600000000005</v>
      </c>
      <c r="BQ103" s="265"/>
      <c r="BR103" s="203">
        <v>-123.657</v>
      </c>
      <c r="BS103" s="203">
        <v>-304.44799999999998</v>
      </c>
      <c r="BT103" s="203">
        <v>-551.17700000000002</v>
      </c>
      <c r="BU103" s="203">
        <v>-861.46699999999998</v>
      </c>
      <c r="BV103" s="265"/>
      <c r="BW103" s="203">
        <v>-121.136</v>
      </c>
      <c r="BX103" s="203">
        <v>-277.947</v>
      </c>
      <c r="BY103" s="203">
        <v>-491.95100000000002</v>
      </c>
      <c r="BZ103" s="203">
        <v>-753.12199999999996</v>
      </c>
      <c r="CA103" s="265"/>
      <c r="CB103" s="203">
        <v>-104.116</v>
      </c>
      <c r="CC103" s="203">
        <v>-221.80799999999999</v>
      </c>
      <c r="CD103" s="203">
        <v>-363.24900000000002</v>
      </c>
      <c r="CE103" s="203">
        <v>-1007.058</v>
      </c>
      <c r="CF103" s="265"/>
      <c r="CG103" s="203">
        <v>-206.17699999999999</v>
      </c>
      <c r="CH103" s="203">
        <v>-465.423</v>
      </c>
      <c r="CI103" s="203">
        <v>-839.54899999999998</v>
      </c>
      <c r="CJ103" s="203">
        <v>-1328.3320000000001</v>
      </c>
      <c r="CK103" s="265"/>
      <c r="CL103" s="203">
        <v>-134.053</v>
      </c>
      <c r="CM103" s="203">
        <v>-316.84500000000003</v>
      </c>
      <c r="CN103" s="203">
        <v>-597.43100000000004</v>
      </c>
      <c r="CO103" s="203">
        <v>-971.4380000000001</v>
      </c>
      <c r="CP103" s="265"/>
      <c r="CQ103" s="203">
        <v>-134.053</v>
      </c>
      <c r="CR103" s="203">
        <v>-316.84500000000003</v>
      </c>
      <c r="CS103" s="203">
        <v>-597.43100000000004</v>
      </c>
      <c r="CT103" s="203">
        <v>-971.4380000000001</v>
      </c>
      <c r="CU103" s="265"/>
      <c r="CV103" s="203">
        <v>-179.208</v>
      </c>
      <c r="CW103" s="203">
        <v>-386.505</v>
      </c>
      <c r="CX103" s="203">
        <v>-608.19499999999994</v>
      </c>
      <c r="CY103" s="203">
        <v>-897.05899999999997</v>
      </c>
      <c r="CZ103" s="265"/>
      <c r="DA103" s="203">
        <v>-179.208</v>
      </c>
      <c r="DB103" s="203">
        <v>-386.5</v>
      </c>
      <c r="DC103" s="203">
        <v>-608.20000000000005</v>
      </c>
      <c r="DD103" s="203">
        <v>-897.1</v>
      </c>
      <c r="DE103" s="265"/>
      <c r="DF103" s="184">
        <v>-238.4</v>
      </c>
      <c r="DG103" s="184">
        <v>-484.40000000000009</v>
      </c>
      <c r="DH103" s="184">
        <v>-746</v>
      </c>
      <c r="DI103" s="184">
        <v>-983.59999999999991</v>
      </c>
      <c r="DJ103" s="237"/>
      <c r="DK103" s="184">
        <v>-508</v>
      </c>
      <c r="DL103" s="184">
        <v>-888</v>
      </c>
      <c r="DM103" s="237">
        <v>-1391</v>
      </c>
      <c r="DN103" s="184">
        <v>-1965</v>
      </c>
      <c r="DO103" s="237"/>
      <c r="DP103" s="184">
        <v>-601</v>
      </c>
      <c r="DQ103" s="184">
        <v>-1211</v>
      </c>
      <c r="DR103" s="237">
        <v>-2115</v>
      </c>
      <c r="DS103" s="150"/>
      <c r="DT103" s="228"/>
    </row>
    <row r="104" spans="2:124" ht="15" customHeight="1" x14ac:dyDescent="0.3">
      <c r="B104" s="114" t="s">
        <v>320</v>
      </c>
      <c r="C104" s="131" t="s">
        <v>271</v>
      </c>
      <c r="D104" s="194"/>
      <c r="E104" s="194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194"/>
      <c r="AT104" s="194"/>
      <c r="AU104" s="194"/>
      <c r="AV104" s="194"/>
      <c r="AW104" s="194"/>
      <c r="AX104" s="194"/>
      <c r="AY104" s="194"/>
      <c r="AZ104" s="194"/>
      <c r="BA104" s="194"/>
      <c r="BB104" s="194"/>
      <c r="BC104" s="194"/>
      <c r="BD104" s="194"/>
      <c r="BE104" s="194"/>
      <c r="BF104" s="194"/>
      <c r="BG104" s="194">
        <v>0</v>
      </c>
      <c r="BH104" s="194"/>
      <c r="BI104" s="194"/>
      <c r="BJ104" s="194">
        <v>0</v>
      </c>
      <c r="BK104" s="194"/>
      <c r="BL104" s="194"/>
      <c r="BM104" s="194"/>
      <c r="BN104" s="194"/>
      <c r="BO104" s="194"/>
      <c r="BP104" s="194"/>
      <c r="BQ104" s="264"/>
      <c r="BR104" s="194"/>
      <c r="BS104" s="194"/>
      <c r="BT104" s="194"/>
      <c r="BU104" s="194"/>
      <c r="BV104" s="264"/>
      <c r="BW104" s="194"/>
      <c r="BX104" s="194"/>
      <c r="BY104" s="194"/>
      <c r="BZ104" s="194"/>
      <c r="CA104" s="194"/>
      <c r="CB104" s="194"/>
      <c r="CC104" s="194"/>
      <c r="CD104" s="194"/>
      <c r="CE104" s="194"/>
      <c r="CF104" s="194"/>
      <c r="CG104" s="194"/>
      <c r="CH104" s="194"/>
      <c r="CI104" s="194"/>
      <c r="CJ104" s="194"/>
      <c r="CK104" s="264"/>
      <c r="CL104" s="194"/>
      <c r="CM104" s="194"/>
      <c r="CN104" s="194"/>
      <c r="CO104" s="194"/>
      <c r="CP104" s="264"/>
      <c r="CQ104" s="194"/>
      <c r="CR104" s="194"/>
      <c r="CS104" s="194"/>
      <c r="CT104" s="194"/>
      <c r="CU104" s="264"/>
      <c r="CV104" s="194"/>
      <c r="CW104" s="194"/>
      <c r="CX104" s="194"/>
      <c r="CY104" s="194"/>
      <c r="CZ104" s="264"/>
      <c r="DA104" s="194"/>
      <c r="DB104" s="194"/>
      <c r="DC104" s="194"/>
      <c r="DD104" s="194"/>
      <c r="DE104" s="264"/>
      <c r="DF104" s="194"/>
      <c r="DG104" s="194"/>
      <c r="DH104" s="194"/>
      <c r="DI104" s="194"/>
      <c r="DJ104" s="264"/>
      <c r="DK104" s="194"/>
      <c r="DL104" s="194"/>
      <c r="DM104" s="194"/>
      <c r="DN104" s="194"/>
      <c r="DO104" s="264"/>
      <c r="DP104" s="194"/>
      <c r="DQ104" s="194"/>
      <c r="DR104" s="194"/>
    </row>
    <row r="105" spans="2:124" ht="15" customHeight="1" outlineLevel="1" x14ac:dyDescent="0.3">
      <c r="B105" s="114">
        <v>2</v>
      </c>
      <c r="C105" s="132" t="s">
        <v>249</v>
      </c>
      <c r="D105" s="194">
        <v>1.552</v>
      </c>
      <c r="E105" s="194">
        <v>1.2529999999999999</v>
      </c>
      <c r="F105" s="194">
        <v>12.728</v>
      </c>
      <c r="G105" s="194">
        <v>8.7669999999999995</v>
      </c>
      <c r="H105" s="194"/>
      <c r="I105" s="194">
        <v>6.0579999999999998</v>
      </c>
      <c r="J105" s="194">
        <v>0</v>
      </c>
      <c r="K105" s="194">
        <v>0</v>
      </c>
      <c r="L105" s="194">
        <v>18.707000000000001</v>
      </c>
      <c r="M105" s="194"/>
      <c r="N105" s="194">
        <v>61.448999999999998</v>
      </c>
      <c r="O105" s="194">
        <v>158.06899999999999</v>
      </c>
      <c r="P105" s="194">
        <v>202.16300000000001</v>
      </c>
      <c r="Q105" s="194">
        <v>634.54899999999998</v>
      </c>
      <c r="R105" s="194"/>
      <c r="S105" s="194">
        <v>77.331000000000003</v>
      </c>
      <c r="T105" s="194">
        <v>35.951000000000001</v>
      </c>
      <c r="U105" s="194">
        <v>164.167</v>
      </c>
      <c r="V105" s="194">
        <v>164.48599999999999</v>
      </c>
      <c r="W105" s="194"/>
      <c r="X105" s="194">
        <v>0.86</v>
      </c>
      <c r="Y105" s="194">
        <v>33.466999999999999</v>
      </c>
      <c r="Z105" s="194">
        <v>7.7290000000000001</v>
      </c>
      <c r="AA105" s="194">
        <v>15.079000000000001</v>
      </c>
      <c r="AB105" s="194"/>
      <c r="AC105" s="194">
        <v>6.0019999999999998</v>
      </c>
      <c r="AD105" s="194">
        <v>0</v>
      </c>
      <c r="AE105" s="194">
        <v>116.938</v>
      </c>
      <c r="AF105" s="194">
        <v>5.718</v>
      </c>
      <c r="AG105" s="194"/>
      <c r="AH105" s="194">
        <v>23.776</v>
      </c>
      <c r="AI105" s="194">
        <v>0</v>
      </c>
      <c r="AJ105" s="194">
        <v>114.848</v>
      </c>
      <c r="AK105" s="194">
        <v>4.26</v>
      </c>
      <c r="AL105" s="194"/>
      <c r="AM105" s="194">
        <v>141.31399999999999</v>
      </c>
      <c r="AN105" s="194">
        <v>128.68700000000001</v>
      </c>
      <c r="AO105" s="194">
        <v>313.76900000000001</v>
      </c>
      <c r="AP105" s="194">
        <v>219.547</v>
      </c>
      <c r="AQ105" s="194"/>
      <c r="AR105" s="194">
        <v>153.55099999999999</v>
      </c>
      <c r="AS105" s="194">
        <v>159.33699999999999</v>
      </c>
      <c r="AT105" s="194">
        <v>349.60199999999998</v>
      </c>
      <c r="AU105" s="194">
        <v>282.53500000000003</v>
      </c>
      <c r="AV105" s="194"/>
      <c r="AW105" s="194">
        <v>248.94900000000001</v>
      </c>
      <c r="AX105" s="194">
        <v>188.01499999999999</v>
      </c>
      <c r="AY105" s="194">
        <v>361.029</v>
      </c>
      <c r="AZ105" s="194">
        <v>364.81900000000002</v>
      </c>
      <c r="BA105" s="194"/>
      <c r="BB105" s="194">
        <v>163.61099999999999</v>
      </c>
      <c r="BC105" s="194">
        <v>80.510000000000005</v>
      </c>
      <c r="BD105" s="194">
        <v>151.55099999999999</v>
      </c>
      <c r="BE105" s="194">
        <v>16.335999999999999</v>
      </c>
      <c r="BF105" s="194"/>
      <c r="BG105" s="194">
        <v>138.958</v>
      </c>
      <c r="BH105" s="194">
        <v>8.5999999999999993E-2</v>
      </c>
      <c r="BI105" s="194">
        <v>26.263999999999999</v>
      </c>
      <c r="BJ105" s="194">
        <v>26.263999999999999</v>
      </c>
      <c r="BK105" s="194"/>
      <c r="BL105" s="194">
        <v>35.741</v>
      </c>
      <c r="BM105" s="194">
        <v>114.236</v>
      </c>
      <c r="BN105" s="194">
        <v>183.76400000000001</v>
      </c>
      <c r="BO105" s="194">
        <v>369.23</v>
      </c>
      <c r="BP105" s="194">
        <v>390.19400000000002</v>
      </c>
      <c r="BQ105" s="264"/>
      <c r="BR105" s="194">
        <v>259.245</v>
      </c>
      <c r="BS105" s="194">
        <v>281.36599999999999</v>
      </c>
      <c r="BT105" s="194">
        <v>439.85599999999999</v>
      </c>
      <c r="BU105" s="194">
        <v>949.23900000000003</v>
      </c>
      <c r="BV105" s="264"/>
      <c r="BW105" s="194">
        <v>205.43299999999999</v>
      </c>
      <c r="BX105" s="194">
        <v>255.66399999999999</v>
      </c>
      <c r="BY105" s="194">
        <v>523.76499999999999</v>
      </c>
      <c r="BZ105" s="194">
        <v>891.31600000000003</v>
      </c>
      <c r="CA105" s="194"/>
      <c r="CB105" s="194">
        <v>890.45299999999997</v>
      </c>
      <c r="CC105" s="194">
        <v>668.37800000000004</v>
      </c>
      <c r="CD105" s="194">
        <v>750.08799999999997</v>
      </c>
      <c r="CE105" s="194">
        <v>1325.3209999999999</v>
      </c>
      <c r="CF105" s="194"/>
      <c r="CG105" s="194">
        <v>202.40899999999999</v>
      </c>
      <c r="CH105" s="194">
        <v>220.64500000000001</v>
      </c>
      <c r="CI105" s="194">
        <v>510.916</v>
      </c>
      <c r="CJ105" s="194">
        <v>7.4710000000000001</v>
      </c>
      <c r="CK105" s="264"/>
      <c r="CL105" s="194">
        <v>20.646999999999998</v>
      </c>
      <c r="CM105" s="194">
        <v>46.853999999999999</v>
      </c>
      <c r="CN105" s="194">
        <v>46.853999999999999</v>
      </c>
      <c r="CO105" s="194">
        <v>318.46799999999996</v>
      </c>
      <c r="CP105" s="264"/>
      <c r="CQ105" s="194">
        <v>20.646999999999998</v>
      </c>
      <c r="CR105" s="194">
        <v>46.853999999999999</v>
      </c>
      <c r="CS105" s="194">
        <v>46.853999999999999</v>
      </c>
      <c r="CT105" s="194">
        <v>318.46799999999996</v>
      </c>
      <c r="CU105" s="264"/>
      <c r="CV105" s="194">
        <v>445.935</v>
      </c>
      <c r="CW105" s="194">
        <v>997.1880000000001</v>
      </c>
      <c r="CX105" s="194">
        <v>1242.643</v>
      </c>
      <c r="CY105" s="194">
        <v>1242.643</v>
      </c>
      <c r="CZ105" s="264"/>
      <c r="DA105" s="194">
        <v>445.935</v>
      </c>
      <c r="DB105" s="194">
        <v>997.2</v>
      </c>
      <c r="DC105" s="194">
        <v>1242.5999999999999</v>
      </c>
      <c r="DD105" s="194">
        <v>1242.5999999999999</v>
      </c>
      <c r="DE105" s="264"/>
      <c r="DF105" s="188">
        <v>0</v>
      </c>
      <c r="DG105" s="188">
        <v>0</v>
      </c>
      <c r="DH105" s="188">
        <v>0</v>
      </c>
      <c r="DI105" s="188">
        <v>0</v>
      </c>
      <c r="DJ105" s="212"/>
      <c r="DK105" s="188">
        <v>142</v>
      </c>
      <c r="DL105" s="188">
        <v>205</v>
      </c>
      <c r="DM105" s="188">
        <v>434</v>
      </c>
      <c r="DN105" s="188">
        <v>507</v>
      </c>
      <c r="DO105" s="212"/>
      <c r="DP105" s="188">
        <v>1055</v>
      </c>
      <c r="DQ105" s="188">
        <v>1286</v>
      </c>
      <c r="DR105" s="188">
        <v>1143</v>
      </c>
      <c r="DS105" s="188"/>
    </row>
    <row r="106" spans="2:124" ht="15" customHeight="1" outlineLevel="1" x14ac:dyDescent="0.3">
      <c r="B106" s="114" t="s">
        <v>320</v>
      </c>
      <c r="C106" s="134" t="s">
        <v>272</v>
      </c>
      <c r="D106" s="194">
        <v>1.552</v>
      </c>
      <c r="E106" s="194">
        <v>1.2529999999999999</v>
      </c>
      <c r="F106" s="194">
        <v>12.728</v>
      </c>
      <c r="G106" s="194">
        <v>0</v>
      </c>
      <c r="H106" s="194"/>
      <c r="I106" s="194">
        <v>0</v>
      </c>
      <c r="J106" s="194">
        <v>0</v>
      </c>
      <c r="K106" s="194">
        <v>0</v>
      </c>
      <c r="L106" s="194">
        <v>0</v>
      </c>
      <c r="M106" s="194"/>
      <c r="N106" s="194">
        <v>0</v>
      </c>
      <c r="O106" s="194">
        <v>5.0000000000000001E-3</v>
      </c>
      <c r="P106" s="194">
        <v>5.0000000000000001E-3</v>
      </c>
      <c r="Q106" s="194">
        <v>37.005000000000003</v>
      </c>
      <c r="R106" s="194"/>
      <c r="S106" s="194">
        <v>0</v>
      </c>
      <c r="T106" s="194">
        <v>0</v>
      </c>
      <c r="U106" s="194">
        <v>8.0000000000000002E-3</v>
      </c>
      <c r="V106" s="194">
        <v>8.0000000000000002E-3</v>
      </c>
      <c r="W106" s="194"/>
      <c r="X106" s="194">
        <v>0</v>
      </c>
      <c r="Y106" s="194">
        <v>0</v>
      </c>
      <c r="Z106" s="194">
        <v>0</v>
      </c>
      <c r="AA106" s="194">
        <v>0</v>
      </c>
      <c r="AB106" s="194"/>
      <c r="AC106" s="194">
        <v>0</v>
      </c>
      <c r="AD106" s="194">
        <v>0</v>
      </c>
      <c r="AE106" s="194">
        <v>0</v>
      </c>
      <c r="AF106" s="194">
        <v>3</v>
      </c>
      <c r="AG106" s="194"/>
      <c r="AH106" s="194">
        <v>0</v>
      </c>
      <c r="AI106" s="194">
        <v>0</v>
      </c>
      <c r="AJ106" s="194">
        <v>0</v>
      </c>
      <c r="AK106" s="194">
        <v>0</v>
      </c>
      <c r="AL106" s="194"/>
      <c r="AM106" s="194">
        <v>2E-3</v>
      </c>
      <c r="AN106" s="194">
        <v>0</v>
      </c>
      <c r="AO106" s="194">
        <v>0</v>
      </c>
      <c r="AP106" s="194">
        <v>0</v>
      </c>
      <c r="AQ106" s="194"/>
      <c r="AR106" s="194">
        <v>2E-3</v>
      </c>
      <c r="AS106" s="194">
        <v>0</v>
      </c>
      <c r="AT106" s="194">
        <v>5.0000000000000001E-3</v>
      </c>
      <c r="AU106" s="194">
        <v>5.0000000000000001E-3</v>
      </c>
      <c r="AV106" s="194"/>
      <c r="AW106" s="194">
        <v>0</v>
      </c>
      <c r="AX106" s="194">
        <v>0</v>
      </c>
      <c r="AY106" s="194">
        <v>0</v>
      </c>
      <c r="AZ106" s="194">
        <v>0</v>
      </c>
      <c r="BA106" s="194"/>
      <c r="BB106" s="194">
        <v>8.1679999999999993</v>
      </c>
      <c r="BC106" s="194">
        <v>8.1679999999999993</v>
      </c>
      <c r="BD106" s="194">
        <v>8.1679999999999993</v>
      </c>
      <c r="BE106" s="194">
        <v>16.335999999999999</v>
      </c>
      <c r="BF106" s="194"/>
      <c r="BG106" s="194">
        <v>0</v>
      </c>
      <c r="BH106" s="194">
        <v>7.8E-2</v>
      </c>
      <c r="BI106" s="194">
        <v>26.263999999999999</v>
      </c>
      <c r="BJ106" s="194">
        <v>26.263999999999999</v>
      </c>
      <c r="BK106" s="194"/>
      <c r="BL106" s="194">
        <v>0</v>
      </c>
      <c r="BM106" s="194">
        <v>0</v>
      </c>
      <c r="BN106" s="194">
        <v>0</v>
      </c>
      <c r="BO106" s="194">
        <v>0</v>
      </c>
      <c r="BP106" s="194">
        <v>0</v>
      </c>
      <c r="BQ106" s="264"/>
      <c r="BR106" s="194">
        <v>0</v>
      </c>
      <c r="BS106" s="194">
        <v>0</v>
      </c>
      <c r="BT106" s="194">
        <v>0</v>
      </c>
      <c r="BU106" s="194">
        <v>2E-3</v>
      </c>
      <c r="BV106" s="264"/>
      <c r="BW106" s="194">
        <v>2E-3</v>
      </c>
      <c r="BX106" s="194">
        <v>2E-3</v>
      </c>
      <c r="BY106" s="194">
        <v>2E-3</v>
      </c>
      <c r="BZ106" s="194">
        <v>2E-3</v>
      </c>
      <c r="CA106" s="194"/>
      <c r="CB106" s="194">
        <v>0</v>
      </c>
      <c r="CC106" s="194">
        <v>0</v>
      </c>
      <c r="CD106" s="194">
        <v>2E-3</v>
      </c>
      <c r="CE106" s="194">
        <v>112.34699999999999</v>
      </c>
      <c r="CF106" s="194"/>
      <c r="CG106" s="194">
        <v>0</v>
      </c>
      <c r="CH106" s="194">
        <v>0</v>
      </c>
      <c r="CI106" s="194">
        <v>0</v>
      </c>
      <c r="CJ106" s="194">
        <v>0</v>
      </c>
      <c r="CK106" s="264"/>
      <c r="CL106" s="194">
        <v>0</v>
      </c>
      <c r="CM106" s="194">
        <v>0</v>
      </c>
      <c r="CN106" s="194">
        <v>0</v>
      </c>
      <c r="CO106" s="194">
        <v>0</v>
      </c>
      <c r="CP106" s="264"/>
      <c r="CQ106" s="194">
        <v>0</v>
      </c>
      <c r="CR106" s="194">
        <v>0</v>
      </c>
      <c r="CS106" s="194">
        <v>0</v>
      </c>
      <c r="CT106" s="194">
        <v>0</v>
      </c>
      <c r="CU106" s="264"/>
      <c r="CV106" s="194">
        <v>0</v>
      </c>
      <c r="CW106" s="194">
        <v>0</v>
      </c>
      <c r="CX106" s="194">
        <v>4.0000000000000001E-3</v>
      </c>
      <c r="CY106" s="194">
        <v>4.0000000000000001E-3</v>
      </c>
      <c r="CZ106" s="264"/>
      <c r="DA106" s="194">
        <v>0</v>
      </c>
      <c r="DB106" s="194">
        <v>0</v>
      </c>
      <c r="DC106" s="194">
        <v>0</v>
      </c>
      <c r="DD106" s="194">
        <v>0</v>
      </c>
      <c r="DE106" s="264"/>
      <c r="DF106" s="188">
        <v>0</v>
      </c>
      <c r="DG106" s="188">
        <v>0</v>
      </c>
      <c r="DH106" s="188">
        <v>0</v>
      </c>
      <c r="DI106" s="188">
        <v>0</v>
      </c>
      <c r="DJ106" s="212"/>
      <c r="DK106" s="188">
        <v>0</v>
      </c>
      <c r="DL106" s="188">
        <v>0</v>
      </c>
      <c r="DM106" s="188">
        <v>0</v>
      </c>
      <c r="DN106" s="188">
        <v>0</v>
      </c>
      <c r="DO106" s="212"/>
      <c r="DP106" s="188">
        <v>0</v>
      </c>
      <c r="DQ106" s="188">
        <v>0</v>
      </c>
      <c r="DR106" s="188">
        <v>0</v>
      </c>
      <c r="DS106" s="188"/>
    </row>
    <row r="107" spans="2:124" ht="15" customHeight="1" outlineLevel="1" x14ac:dyDescent="0.3">
      <c r="B107" s="114" t="s">
        <v>320</v>
      </c>
      <c r="C107" s="134" t="s">
        <v>273</v>
      </c>
      <c r="D107" s="194">
        <v>0</v>
      </c>
      <c r="E107" s="194">
        <v>0</v>
      </c>
      <c r="F107" s="194">
        <v>0</v>
      </c>
      <c r="G107" s="194">
        <v>8.7669999999999995</v>
      </c>
      <c r="H107" s="194"/>
      <c r="I107" s="194">
        <v>6.0579999999999998</v>
      </c>
      <c r="J107" s="194">
        <v>0</v>
      </c>
      <c r="K107" s="194">
        <v>0</v>
      </c>
      <c r="L107" s="194">
        <v>18.707000000000001</v>
      </c>
      <c r="M107" s="194"/>
      <c r="N107" s="194">
        <v>61.448999999999998</v>
      </c>
      <c r="O107" s="194">
        <v>158.06399999999999</v>
      </c>
      <c r="P107" s="194">
        <v>202.15799999999999</v>
      </c>
      <c r="Q107" s="194">
        <v>597.54399999999998</v>
      </c>
      <c r="R107" s="194"/>
      <c r="S107" s="194">
        <v>77.331000000000003</v>
      </c>
      <c r="T107" s="194">
        <v>35.951000000000001</v>
      </c>
      <c r="U107" s="194">
        <v>36.354999999999997</v>
      </c>
      <c r="V107" s="194">
        <v>164.47800000000001</v>
      </c>
      <c r="W107" s="194"/>
      <c r="X107" s="194">
        <v>0.86</v>
      </c>
      <c r="Y107" s="194">
        <v>33.466999999999999</v>
      </c>
      <c r="Z107" s="194">
        <v>7.7290000000000001</v>
      </c>
      <c r="AA107" s="194">
        <v>15.079000000000001</v>
      </c>
      <c r="AB107" s="194"/>
      <c r="AC107" s="194">
        <v>6.0019999999999998</v>
      </c>
      <c r="AD107" s="194">
        <v>0</v>
      </c>
      <c r="AE107" s="194">
        <v>116.938</v>
      </c>
      <c r="AF107" s="194">
        <v>2.718</v>
      </c>
      <c r="AG107" s="194"/>
      <c r="AH107" s="194">
        <v>23.776</v>
      </c>
      <c r="AI107" s="194">
        <v>0</v>
      </c>
      <c r="AJ107" s="194">
        <v>114.848</v>
      </c>
      <c r="AK107" s="194">
        <v>4.26</v>
      </c>
      <c r="AL107" s="194"/>
      <c r="AM107" s="194">
        <v>141.31200000000001</v>
      </c>
      <c r="AN107" s="194">
        <v>128.68700000000001</v>
      </c>
      <c r="AO107" s="194">
        <v>313.76900000000001</v>
      </c>
      <c r="AP107" s="194">
        <v>219.547</v>
      </c>
      <c r="AQ107" s="194"/>
      <c r="AR107" s="194">
        <v>153.54900000000001</v>
      </c>
      <c r="AS107" s="194">
        <v>159.33699999999999</v>
      </c>
      <c r="AT107" s="194">
        <v>349.59699999999998</v>
      </c>
      <c r="AU107" s="194">
        <v>282.52999999999997</v>
      </c>
      <c r="AV107" s="194"/>
      <c r="AW107" s="194">
        <v>248.94900000000001</v>
      </c>
      <c r="AX107" s="194">
        <v>188.01499999999999</v>
      </c>
      <c r="AY107" s="194">
        <v>361.029</v>
      </c>
      <c r="AZ107" s="194">
        <v>364.81900000000002</v>
      </c>
      <c r="BA107" s="194"/>
      <c r="BB107" s="194">
        <v>155.44300000000001</v>
      </c>
      <c r="BC107" s="194">
        <v>72.341999999999999</v>
      </c>
      <c r="BD107" s="194">
        <v>143.38300000000001</v>
      </c>
      <c r="BE107" s="194">
        <v>0</v>
      </c>
      <c r="BF107" s="194"/>
      <c r="BG107" s="194">
        <v>138.958</v>
      </c>
      <c r="BH107" s="194">
        <v>8.0000000000000002E-3</v>
      </c>
      <c r="BI107" s="194">
        <v>0</v>
      </c>
      <c r="BJ107" s="194">
        <v>0</v>
      </c>
      <c r="BK107" s="194"/>
      <c r="BL107" s="194">
        <v>35.741</v>
      </c>
      <c r="BM107" s="194">
        <v>114.236</v>
      </c>
      <c r="BN107" s="194">
        <v>183.76400000000001</v>
      </c>
      <c r="BO107" s="194">
        <v>369.23</v>
      </c>
      <c r="BP107" s="194">
        <v>390.19400000000002</v>
      </c>
      <c r="BQ107" s="264"/>
      <c r="BR107" s="194">
        <v>259.245</v>
      </c>
      <c r="BS107" s="194">
        <v>281.36599999999999</v>
      </c>
      <c r="BT107" s="194">
        <v>439.85599999999999</v>
      </c>
      <c r="BU107" s="194">
        <v>649.48599999999999</v>
      </c>
      <c r="BV107" s="264"/>
      <c r="BW107" s="194">
        <v>205.43100000000001</v>
      </c>
      <c r="BX107" s="194">
        <v>255.66200000000001</v>
      </c>
      <c r="BY107" s="194">
        <v>523.76300000000003</v>
      </c>
      <c r="BZ107" s="194">
        <v>591.56299999999999</v>
      </c>
      <c r="CA107" s="194"/>
      <c r="CB107" s="194">
        <v>890.45299999999997</v>
      </c>
      <c r="CC107" s="194">
        <v>668.37800000000004</v>
      </c>
      <c r="CD107" s="194">
        <v>750.08600000000001</v>
      </c>
      <c r="CE107" s="194">
        <v>1212.9739999999999</v>
      </c>
      <c r="CF107" s="194"/>
      <c r="CG107" s="194">
        <v>202.40899999999999</v>
      </c>
      <c r="CH107" s="194">
        <v>220.64500000000001</v>
      </c>
      <c r="CI107" s="194">
        <v>510.916</v>
      </c>
      <c r="CJ107" s="194">
        <v>7.4710000000000001</v>
      </c>
      <c r="CK107" s="264"/>
      <c r="CL107" s="194">
        <v>20.646999999999998</v>
      </c>
      <c r="CM107" s="194">
        <v>46.853999999999999</v>
      </c>
      <c r="CN107" s="194">
        <v>46.853999999999999</v>
      </c>
      <c r="CO107" s="194">
        <v>318.46799999999996</v>
      </c>
      <c r="CP107" s="264"/>
      <c r="CQ107" s="194">
        <v>20.646999999999998</v>
      </c>
      <c r="CR107" s="194">
        <v>46.853999999999999</v>
      </c>
      <c r="CS107" s="194">
        <v>46.853999999999999</v>
      </c>
      <c r="CT107" s="194">
        <v>318.46799999999996</v>
      </c>
      <c r="CU107" s="264"/>
      <c r="CV107" s="194">
        <v>445.935</v>
      </c>
      <c r="CW107" s="194">
        <v>997.1880000000001</v>
      </c>
      <c r="CX107" s="194">
        <v>1242.6390000000001</v>
      </c>
      <c r="CY107" s="194">
        <v>1242.6390000000001</v>
      </c>
      <c r="CZ107" s="264"/>
      <c r="DA107" s="194">
        <v>445.935</v>
      </c>
      <c r="DB107" s="194">
        <v>997.2</v>
      </c>
      <c r="DC107" s="194">
        <v>1242.5999999999999</v>
      </c>
      <c r="DD107" s="194">
        <v>1242.5999999999999</v>
      </c>
      <c r="DE107" s="264"/>
      <c r="DF107" s="188">
        <v>0</v>
      </c>
      <c r="DG107" s="188">
        <v>0</v>
      </c>
      <c r="DH107" s="188">
        <v>0</v>
      </c>
      <c r="DI107" s="188">
        <v>0</v>
      </c>
      <c r="DJ107" s="212"/>
      <c r="DK107" s="188">
        <v>142</v>
      </c>
      <c r="DL107" s="188">
        <v>205</v>
      </c>
      <c r="DM107" s="188">
        <v>434</v>
      </c>
      <c r="DN107" s="188">
        <v>507</v>
      </c>
      <c r="DO107" s="212"/>
      <c r="DP107" s="188">
        <v>1055</v>
      </c>
      <c r="DQ107" s="188">
        <v>1286</v>
      </c>
      <c r="DR107" s="188">
        <v>1143</v>
      </c>
      <c r="DS107" s="188"/>
    </row>
    <row r="108" spans="2:124" ht="15" customHeight="1" outlineLevel="1" x14ac:dyDescent="0.3">
      <c r="B108" s="114" t="s">
        <v>320</v>
      </c>
      <c r="C108" s="134" t="s">
        <v>274</v>
      </c>
      <c r="D108" s="194">
        <v>0</v>
      </c>
      <c r="E108" s="194">
        <v>0</v>
      </c>
      <c r="F108" s="194">
        <v>0</v>
      </c>
      <c r="G108" s="194">
        <v>0</v>
      </c>
      <c r="H108" s="194"/>
      <c r="I108" s="194">
        <v>0</v>
      </c>
      <c r="J108" s="194">
        <v>0</v>
      </c>
      <c r="K108" s="194">
        <v>0</v>
      </c>
      <c r="L108" s="194">
        <v>0</v>
      </c>
      <c r="M108" s="194"/>
      <c r="N108" s="194">
        <v>2.7010000000000001</v>
      </c>
      <c r="O108" s="194">
        <v>0</v>
      </c>
      <c r="P108" s="194">
        <v>0</v>
      </c>
      <c r="Q108" s="194">
        <v>0</v>
      </c>
      <c r="R108" s="194"/>
      <c r="S108" s="194">
        <v>0</v>
      </c>
      <c r="T108" s="194">
        <v>0</v>
      </c>
      <c r="U108" s="194">
        <v>127.804</v>
      </c>
      <c r="V108" s="194">
        <v>0</v>
      </c>
      <c r="W108" s="194"/>
      <c r="X108" s="194">
        <v>0</v>
      </c>
      <c r="Y108" s="194">
        <v>0</v>
      </c>
      <c r="Z108" s="194">
        <v>0</v>
      </c>
      <c r="AA108" s="194">
        <v>0</v>
      </c>
      <c r="AB108" s="194"/>
      <c r="AC108" s="194">
        <v>0</v>
      </c>
      <c r="AD108" s="194">
        <v>0</v>
      </c>
      <c r="AE108" s="194">
        <v>0</v>
      </c>
      <c r="AF108" s="194">
        <v>0</v>
      </c>
      <c r="AG108" s="194"/>
      <c r="AH108" s="194">
        <v>0</v>
      </c>
      <c r="AI108" s="194">
        <v>0</v>
      </c>
      <c r="AJ108" s="194">
        <v>0</v>
      </c>
      <c r="AK108" s="194">
        <v>0</v>
      </c>
      <c r="AL108" s="194"/>
      <c r="AM108" s="194">
        <v>0</v>
      </c>
      <c r="AN108" s="194">
        <v>0</v>
      </c>
      <c r="AO108" s="194">
        <v>0</v>
      </c>
      <c r="AP108" s="194">
        <v>0</v>
      </c>
      <c r="AQ108" s="194"/>
      <c r="AR108" s="194">
        <v>0</v>
      </c>
      <c r="AS108" s="194">
        <v>0</v>
      </c>
      <c r="AT108" s="194">
        <v>0</v>
      </c>
      <c r="AU108" s="194">
        <v>0</v>
      </c>
      <c r="AV108" s="194"/>
      <c r="AW108" s="194">
        <v>0</v>
      </c>
      <c r="AX108" s="194">
        <v>0</v>
      </c>
      <c r="AY108" s="194">
        <v>0</v>
      </c>
      <c r="AZ108" s="194">
        <v>0</v>
      </c>
      <c r="BA108" s="194"/>
      <c r="BB108" s="194">
        <v>0</v>
      </c>
      <c r="BC108" s="194">
        <v>0</v>
      </c>
      <c r="BD108" s="194">
        <v>0</v>
      </c>
      <c r="BE108" s="194">
        <v>0</v>
      </c>
      <c r="BF108" s="194"/>
      <c r="BG108" s="194">
        <v>0</v>
      </c>
      <c r="BH108" s="194">
        <v>0</v>
      </c>
      <c r="BI108" s="194">
        <v>0</v>
      </c>
      <c r="BJ108" s="194">
        <v>0</v>
      </c>
      <c r="BK108" s="194"/>
      <c r="BL108" s="194">
        <v>0</v>
      </c>
      <c r="BM108" s="194">
        <v>0</v>
      </c>
      <c r="BN108" s="194">
        <v>0</v>
      </c>
      <c r="BO108" s="194">
        <v>0</v>
      </c>
      <c r="BP108" s="194">
        <v>0</v>
      </c>
      <c r="BQ108" s="264"/>
      <c r="BR108" s="194">
        <v>0</v>
      </c>
      <c r="BS108" s="194">
        <v>0</v>
      </c>
      <c r="BT108" s="194">
        <v>0</v>
      </c>
      <c r="BU108" s="194">
        <v>299.75099999999998</v>
      </c>
      <c r="BV108" s="264"/>
      <c r="BW108" s="194">
        <v>0</v>
      </c>
      <c r="BX108" s="194">
        <v>0</v>
      </c>
      <c r="BY108" s="194">
        <v>0</v>
      </c>
      <c r="BZ108" s="194">
        <v>299.75099999999998</v>
      </c>
      <c r="CA108" s="194"/>
      <c r="CB108" s="194">
        <v>0</v>
      </c>
      <c r="CC108" s="194">
        <v>0</v>
      </c>
      <c r="CD108" s="194">
        <v>0</v>
      </c>
      <c r="CE108" s="194">
        <v>0</v>
      </c>
      <c r="CF108" s="194"/>
      <c r="CG108" s="194">
        <v>0</v>
      </c>
      <c r="CH108" s="194">
        <v>0</v>
      </c>
      <c r="CI108" s="194">
        <v>0</v>
      </c>
      <c r="CJ108" s="194">
        <v>0</v>
      </c>
      <c r="CK108" s="264"/>
      <c r="CL108" s="194">
        <v>0</v>
      </c>
      <c r="CM108" s="194">
        <v>0</v>
      </c>
      <c r="CN108" s="194">
        <v>0</v>
      </c>
      <c r="CO108" s="194">
        <v>0</v>
      </c>
      <c r="CP108" s="264"/>
      <c r="CQ108" s="194">
        <v>0</v>
      </c>
      <c r="CR108" s="194">
        <v>0</v>
      </c>
      <c r="CS108" s="194">
        <v>0</v>
      </c>
      <c r="CT108" s="194">
        <v>0</v>
      </c>
      <c r="CU108" s="264"/>
      <c r="CV108" s="194">
        <v>0</v>
      </c>
      <c r="CW108" s="194">
        <v>0</v>
      </c>
      <c r="CX108" s="194">
        <v>0</v>
      </c>
      <c r="CY108" s="194">
        <v>0</v>
      </c>
      <c r="CZ108" s="264"/>
      <c r="DA108" s="194">
        <v>0</v>
      </c>
      <c r="DB108" s="194">
        <v>0</v>
      </c>
      <c r="DC108" s="194">
        <v>0</v>
      </c>
      <c r="DD108" s="194">
        <v>0</v>
      </c>
      <c r="DE108" s="264"/>
      <c r="DF108" s="188">
        <v>0</v>
      </c>
      <c r="DG108" s="188">
        <v>0</v>
      </c>
      <c r="DH108" s="188">
        <v>0</v>
      </c>
      <c r="DI108" s="188">
        <v>0</v>
      </c>
      <c r="DJ108" s="212"/>
      <c r="DK108" s="188">
        <v>0</v>
      </c>
      <c r="DL108" s="188">
        <v>0</v>
      </c>
      <c r="DM108" s="188">
        <v>0</v>
      </c>
      <c r="DN108" s="188">
        <v>0</v>
      </c>
      <c r="DO108" s="212"/>
      <c r="DP108" s="188">
        <v>0</v>
      </c>
      <c r="DQ108" s="188">
        <v>0</v>
      </c>
      <c r="DR108" s="188">
        <v>0</v>
      </c>
      <c r="DS108" s="188"/>
    </row>
    <row r="109" spans="2:124" ht="15" customHeight="1" outlineLevel="1" x14ac:dyDescent="0.3">
      <c r="B109" s="114">
        <v>2</v>
      </c>
      <c r="C109" s="132" t="s">
        <v>261</v>
      </c>
      <c r="D109" s="194">
        <v>7.3819999999999997</v>
      </c>
      <c r="E109" s="194">
        <v>3.0670000000000002</v>
      </c>
      <c r="F109" s="194">
        <v>4.5839999999999996</v>
      </c>
      <c r="G109" s="194">
        <v>19.082000000000001</v>
      </c>
      <c r="H109" s="194"/>
      <c r="I109" s="194">
        <v>3.5910000000000002</v>
      </c>
      <c r="J109" s="194">
        <v>28.097000000000001</v>
      </c>
      <c r="K109" s="194">
        <v>35.896000000000001</v>
      </c>
      <c r="L109" s="194">
        <v>72.203999999999994</v>
      </c>
      <c r="M109" s="194"/>
      <c r="N109" s="194">
        <v>1.2749999999999999</v>
      </c>
      <c r="O109" s="194">
        <v>53.052</v>
      </c>
      <c r="P109" s="194">
        <v>57.195999999999998</v>
      </c>
      <c r="Q109" s="194">
        <v>216.339</v>
      </c>
      <c r="R109" s="194"/>
      <c r="S109" s="194">
        <v>8.2780000000000005</v>
      </c>
      <c r="T109" s="194">
        <v>65.048000000000002</v>
      </c>
      <c r="U109" s="194">
        <v>257.40300000000002</v>
      </c>
      <c r="V109" s="194">
        <v>303.75700000000001</v>
      </c>
      <c r="W109" s="194"/>
      <c r="X109" s="194">
        <v>10.666</v>
      </c>
      <c r="Y109" s="194">
        <v>51.905999999999999</v>
      </c>
      <c r="Z109" s="194">
        <v>61.915999999999997</v>
      </c>
      <c r="AA109" s="194">
        <v>182.99600000000001</v>
      </c>
      <c r="AB109" s="194"/>
      <c r="AC109" s="194">
        <v>9.52</v>
      </c>
      <c r="AD109" s="194">
        <v>58.405999999999999</v>
      </c>
      <c r="AE109" s="194">
        <v>189.43799999999999</v>
      </c>
      <c r="AF109" s="194">
        <v>199.654</v>
      </c>
      <c r="AG109" s="194"/>
      <c r="AH109" s="194">
        <v>8.6940000000000008</v>
      </c>
      <c r="AI109" s="194">
        <v>34.316000000000003</v>
      </c>
      <c r="AJ109" s="194">
        <v>168.66</v>
      </c>
      <c r="AK109" s="194">
        <v>182.40299999999999</v>
      </c>
      <c r="AL109" s="194"/>
      <c r="AM109" s="194">
        <v>3.9089999999999998</v>
      </c>
      <c r="AN109" s="194">
        <v>8.7140000000000004</v>
      </c>
      <c r="AO109" s="194">
        <v>189.96100000000001</v>
      </c>
      <c r="AP109" s="194">
        <v>220.11799999999999</v>
      </c>
      <c r="AQ109" s="194"/>
      <c r="AR109" s="194">
        <v>5.9509999999999996</v>
      </c>
      <c r="AS109" s="194">
        <v>51.107999999999997</v>
      </c>
      <c r="AT109" s="194">
        <v>227.489</v>
      </c>
      <c r="AU109" s="194">
        <v>265.298</v>
      </c>
      <c r="AV109" s="194"/>
      <c r="AW109" s="194">
        <v>11.368</v>
      </c>
      <c r="AX109" s="194">
        <v>53.414999999999999</v>
      </c>
      <c r="AY109" s="194">
        <v>122.89100000000001</v>
      </c>
      <c r="AZ109" s="194">
        <v>163.65700000000001</v>
      </c>
      <c r="BA109" s="194"/>
      <c r="BB109" s="194">
        <v>21.677</v>
      </c>
      <c r="BC109" s="194">
        <v>63.822000000000003</v>
      </c>
      <c r="BD109" s="194">
        <v>146.09399999999999</v>
      </c>
      <c r="BE109" s="194">
        <v>410.185</v>
      </c>
      <c r="BF109" s="194"/>
      <c r="BG109" s="194">
        <v>24.349</v>
      </c>
      <c r="BH109" s="194">
        <v>90.73</v>
      </c>
      <c r="BI109" s="194">
        <v>320.93799999999999</v>
      </c>
      <c r="BJ109" s="194">
        <v>386.13600000000002</v>
      </c>
      <c r="BK109" s="194"/>
      <c r="BL109" s="194">
        <v>15.930999999999999</v>
      </c>
      <c r="BM109" s="194">
        <v>31.602</v>
      </c>
      <c r="BN109" s="194">
        <v>129.28399999999999</v>
      </c>
      <c r="BO109" s="194">
        <v>348.30200000000002</v>
      </c>
      <c r="BP109" s="194">
        <v>496.685</v>
      </c>
      <c r="BQ109" s="264"/>
      <c r="BR109" s="194">
        <v>316.20600000000002</v>
      </c>
      <c r="BS109" s="194">
        <v>792.928</v>
      </c>
      <c r="BT109" s="194">
        <v>1037.682</v>
      </c>
      <c r="BU109" s="194">
        <v>1631.7090000000001</v>
      </c>
      <c r="BV109" s="264"/>
      <c r="BW109" s="194">
        <v>288.10399999999998</v>
      </c>
      <c r="BX109" s="194">
        <v>741.08600000000001</v>
      </c>
      <c r="BY109" s="194">
        <v>1056.749</v>
      </c>
      <c r="BZ109" s="194">
        <v>1438.329</v>
      </c>
      <c r="CA109" s="194"/>
      <c r="CB109" s="194">
        <v>267.70600000000002</v>
      </c>
      <c r="CC109" s="194">
        <v>474.77499999999998</v>
      </c>
      <c r="CD109" s="194">
        <v>871.92600000000004</v>
      </c>
      <c r="CE109" s="194">
        <v>1464.864</v>
      </c>
      <c r="CF109" s="194"/>
      <c r="CG109" s="194">
        <v>426.541</v>
      </c>
      <c r="CH109" s="194">
        <v>1212.989</v>
      </c>
      <c r="CI109" s="194">
        <v>1933.3879999999999</v>
      </c>
      <c r="CJ109" s="194">
        <v>1642.1610000000001</v>
      </c>
      <c r="CK109" s="264"/>
      <c r="CL109" s="194">
        <v>288.45600000000002</v>
      </c>
      <c r="CM109" s="194">
        <v>841.48900000000003</v>
      </c>
      <c r="CN109" s="194">
        <v>1520.7570000000001</v>
      </c>
      <c r="CO109" s="194">
        <v>1692.357</v>
      </c>
      <c r="CP109" s="264"/>
      <c r="CQ109" s="194">
        <v>288.45600000000002</v>
      </c>
      <c r="CR109" s="194">
        <v>841.48900000000003</v>
      </c>
      <c r="CS109" s="194">
        <v>1520.7570000000001</v>
      </c>
      <c r="CT109" s="194">
        <v>1692.357</v>
      </c>
      <c r="CU109" s="264"/>
      <c r="CV109" s="194">
        <v>195.78299999999999</v>
      </c>
      <c r="CW109" s="194">
        <v>739.70500000000004</v>
      </c>
      <c r="CX109" s="194">
        <v>1514.386</v>
      </c>
      <c r="CY109" s="194">
        <v>1851.94</v>
      </c>
      <c r="CZ109" s="264"/>
      <c r="DA109" s="194">
        <v>195.78299999999999</v>
      </c>
      <c r="DB109" s="194">
        <v>739.7</v>
      </c>
      <c r="DC109" s="194">
        <v>1514.3000000000002</v>
      </c>
      <c r="DD109" s="194">
        <v>1851.9</v>
      </c>
      <c r="DE109" s="264"/>
      <c r="DF109" s="188">
        <v>632.4</v>
      </c>
      <c r="DG109" s="188">
        <v>1333.8999999999999</v>
      </c>
      <c r="DH109" s="188">
        <v>2034.7000000000003</v>
      </c>
      <c r="DI109" s="188">
        <v>2749.7000000000003</v>
      </c>
      <c r="DJ109" s="212"/>
      <c r="DK109" s="188">
        <v>833</v>
      </c>
      <c r="DL109" s="188">
        <v>1160</v>
      </c>
      <c r="DM109" s="188">
        <v>2096</v>
      </c>
      <c r="DN109" s="188">
        <v>2789</v>
      </c>
      <c r="DO109" s="212"/>
      <c r="DP109" s="188">
        <v>989</v>
      </c>
      <c r="DQ109" s="188">
        <v>1412</v>
      </c>
      <c r="DR109" s="188">
        <v>2403</v>
      </c>
      <c r="DS109" s="188"/>
    </row>
    <row r="110" spans="2:124" ht="15" customHeight="1" outlineLevel="1" x14ac:dyDescent="0.3">
      <c r="B110" s="114" t="s">
        <v>320</v>
      </c>
      <c r="C110" s="134" t="s">
        <v>275</v>
      </c>
      <c r="D110" s="194">
        <v>0</v>
      </c>
      <c r="E110" s="194">
        <v>0</v>
      </c>
      <c r="F110" s="194">
        <v>0</v>
      </c>
      <c r="G110" s="194">
        <v>12.561999999999999</v>
      </c>
      <c r="H110" s="194"/>
      <c r="I110" s="194">
        <v>2.121</v>
      </c>
      <c r="J110" s="194">
        <v>0</v>
      </c>
      <c r="K110" s="194">
        <v>0</v>
      </c>
      <c r="L110" s="194">
        <v>0</v>
      </c>
      <c r="M110" s="194"/>
      <c r="N110" s="194">
        <v>0</v>
      </c>
      <c r="O110" s="194">
        <v>48.744</v>
      </c>
      <c r="P110" s="194">
        <v>48.744999999999997</v>
      </c>
      <c r="Q110" s="194">
        <v>48.746000000000002</v>
      </c>
      <c r="R110" s="194"/>
      <c r="S110" s="194">
        <v>0</v>
      </c>
      <c r="T110" s="194">
        <v>1E-3</v>
      </c>
      <c r="U110" s="194">
        <v>2E-3</v>
      </c>
      <c r="V110" s="194">
        <v>3.0000000000000001E-3</v>
      </c>
      <c r="W110" s="194"/>
      <c r="X110" s="194">
        <v>1E-3</v>
      </c>
      <c r="Y110" s="194">
        <v>2E-3</v>
      </c>
      <c r="Z110" s="194">
        <v>3.0000000000000001E-3</v>
      </c>
      <c r="AA110" s="194">
        <v>5.0000000000000001E-3</v>
      </c>
      <c r="AB110" s="194"/>
      <c r="AC110" s="194">
        <v>1E-3</v>
      </c>
      <c r="AD110" s="194">
        <v>2E-3</v>
      </c>
      <c r="AE110" s="194">
        <v>3.0000000000000001E-3</v>
      </c>
      <c r="AF110" s="194">
        <v>5.0000000000000001E-3</v>
      </c>
      <c r="AG110" s="194"/>
      <c r="AH110" s="194">
        <v>1E-3</v>
      </c>
      <c r="AI110" s="194">
        <v>3.0000000000000001E-3</v>
      </c>
      <c r="AJ110" s="194">
        <v>5.0000000000000001E-3</v>
      </c>
      <c r="AK110" s="194">
        <v>8.9999999999999993E-3</v>
      </c>
      <c r="AL110" s="194"/>
      <c r="AM110" s="194">
        <v>2E-3</v>
      </c>
      <c r="AN110" s="194">
        <v>6.0000000000000001E-3</v>
      </c>
      <c r="AO110" s="194">
        <v>1.0999999999999999E-2</v>
      </c>
      <c r="AP110" s="194">
        <v>1.6E-2</v>
      </c>
      <c r="AQ110" s="194"/>
      <c r="AR110" s="194">
        <v>6.0000000000000001E-3</v>
      </c>
      <c r="AS110" s="194">
        <v>1.0999999999999999E-2</v>
      </c>
      <c r="AT110" s="194">
        <v>1.6E-2</v>
      </c>
      <c r="AU110" s="194">
        <v>2.1999999999999999E-2</v>
      </c>
      <c r="AV110" s="194"/>
      <c r="AW110" s="194">
        <v>4.0000000000000001E-3</v>
      </c>
      <c r="AX110" s="194">
        <v>8.0000000000000002E-3</v>
      </c>
      <c r="AY110" s="194">
        <v>1.4E-2</v>
      </c>
      <c r="AZ110" s="194">
        <v>1.7999999999999999E-2</v>
      </c>
      <c r="BA110" s="194"/>
      <c r="BB110" s="194">
        <v>4.0000000000000001E-3</v>
      </c>
      <c r="BC110" s="194">
        <v>6.0000000000000001E-3</v>
      </c>
      <c r="BD110" s="194">
        <v>8.9999999999999993E-3</v>
      </c>
      <c r="BE110" s="194">
        <v>1.2E-2</v>
      </c>
      <c r="BF110" s="194"/>
      <c r="BG110" s="194">
        <v>3.0000000000000001E-3</v>
      </c>
      <c r="BH110" s="194">
        <v>7.0000000000000001E-3</v>
      </c>
      <c r="BI110" s="194">
        <v>1.0999999999999999E-2</v>
      </c>
      <c r="BJ110" s="194">
        <v>1.6E-2</v>
      </c>
      <c r="BK110" s="194"/>
      <c r="BL110" s="194">
        <v>0</v>
      </c>
      <c r="BM110" s="194">
        <v>0</v>
      </c>
      <c r="BN110" s="194">
        <v>0</v>
      </c>
      <c r="BO110" s="194">
        <v>0</v>
      </c>
      <c r="BP110" s="194">
        <v>0</v>
      </c>
      <c r="BQ110" s="264"/>
      <c r="BR110" s="194">
        <v>0</v>
      </c>
      <c r="BS110" s="194">
        <v>0</v>
      </c>
      <c r="BT110" s="194">
        <v>0</v>
      </c>
      <c r="BU110" s="194">
        <v>0</v>
      </c>
      <c r="BV110" s="264"/>
      <c r="BW110" s="194">
        <v>0</v>
      </c>
      <c r="BX110" s="194">
        <v>0</v>
      </c>
      <c r="BY110" s="194">
        <v>0</v>
      </c>
      <c r="BZ110" s="194">
        <v>0</v>
      </c>
      <c r="CA110" s="194"/>
      <c r="CB110" s="194">
        <v>0</v>
      </c>
      <c r="CC110" s="194">
        <v>0</v>
      </c>
      <c r="CD110" s="194">
        <v>0</v>
      </c>
      <c r="CE110" s="194">
        <v>0</v>
      </c>
      <c r="CF110" s="194"/>
      <c r="CG110" s="194">
        <v>0</v>
      </c>
      <c r="CH110" s="194">
        <v>0</v>
      </c>
      <c r="CI110" s="194">
        <v>0</v>
      </c>
      <c r="CJ110" s="194">
        <v>0</v>
      </c>
      <c r="CK110" s="264"/>
      <c r="CL110" s="194">
        <v>0</v>
      </c>
      <c r="CM110" s="194">
        <v>0</v>
      </c>
      <c r="CN110" s="194">
        <v>0</v>
      </c>
      <c r="CO110" s="194">
        <v>0</v>
      </c>
      <c r="CP110" s="264"/>
      <c r="CQ110" s="194">
        <v>0</v>
      </c>
      <c r="CR110" s="194">
        <v>0</v>
      </c>
      <c r="CS110" s="194">
        <v>0</v>
      </c>
      <c r="CT110" s="194">
        <v>0</v>
      </c>
      <c r="CU110" s="264"/>
      <c r="CV110" s="194">
        <v>0</v>
      </c>
      <c r="CW110" s="194">
        <v>0</v>
      </c>
      <c r="CX110" s="194">
        <v>0</v>
      </c>
      <c r="CY110" s="194">
        <v>0</v>
      </c>
      <c r="CZ110" s="264"/>
      <c r="DA110" s="194">
        <v>0</v>
      </c>
      <c r="DB110" s="194">
        <v>0</v>
      </c>
      <c r="DC110" s="194">
        <v>0</v>
      </c>
      <c r="DD110" s="194">
        <v>0</v>
      </c>
      <c r="DE110" s="264"/>
      <c r="DF110" s="188">
        <v>0</v>
      </c>
      <c r="DG110" s="188">
        <v>0</v>
      </c>
      <c r="DH110" s="188">
        <v>0</v>
      </c>
      <c r="DI110" s="188">
        <v>0</v>
      </c>
      <c r="DJ110" s="212"/>
      <c r="DK110" s="188">
        <v>0</v>
      </c>
      <c r="DL110" s="188">
        <v>0</v>
      </c>
      <c r="DM110" s="188">
        <v>0</v>
      </c>
      <c r="DN110" s="188">
        <v>0</v>
      </c>
      <c r="DO110" s="212"/>
      <c r="DP110" s="188">
        <v>0</v>
      </c>
      <c r="DQ110" s="188">
        <v>0</v>
      </c>
      <c r="DR110" s="188">
        <v>0</v>
      </c>
      <c r="DS110" s="188"/>
    </row>
    <row r="111" spans="2:124" ht="15" customHeight="1" outlineLevel="1" x14ac:dyDescent="0.3">
      <c r="B111" s="114" t="s">
        <v>320</v>
      </c>
      <c r="C111" s="134" t="s">
        <v>276</v>
      </c>
      <c r="D111" s="194">
        <v>0</v>
      </c>
      <c r="E111" s="194">
        <v>0</v>
      </c>
      <c r="F111" s="194">
        <v>0</v>
      </c>
      <c r="G111" s="194">
        <v>5.8000000000000003E-2</v>
      </c>
      <c r="H111" s="194"/>
      <c r="I111" s="194">
        <v>1.2E-2</v>
      </c>
      <c r="J111" s="194">
        <v>0</v>
      </c>
      <c r="K111" s="194">
        <v>0</v>
      </c>
      <c r="L111" s="194">
        <v>0</v>
      </c>
      <c r="M111" s="194"/>
      <c r="N111" s="194">
        <v>7.0000000000000001E-3</v>
      </c>
      <c r="O111" s="194">
        <v>0</v>
      </c>
      <c r="P111" s="194">
        <v>0</v>
      </c>
      <c r="Q111" s="194">
        <v>0</v>
      </c>
      <c r="R111" s="194"/>
      <c r="S111" s="194">
        <v>0</v>
      </c>
      <c r="T111" s="194">
        <v>0</v>
      </c>
      <c r="U111" s="194">
        <v>0</v>
      </c>
      <c r="V111" s="194">
        <v>0</v>
      </c>
      <c r="W111" s="194"/>
      <c r="X111" s="194">
        <v>0</v>
      </c>
      <c r="Y111" s="194">
        <v>0</v>
      </c>
      <c r="Z111" s="194">
        <v>0</v>
      </c>
      <c r="AA111" s="194">
        <v>86.443950000000001</v>
      </c>
      <c r="AB111" s="194"/>
      <c r="AC111" s="194">
        <v>0</v>
      </c>
      <c r="AD111" s="194">
        <v>0</v>
      </c>
      <c r="AE111" s="194">
        <v>134.99199999999999</v>
      </c>
      <c r="AF111" s="194">
        <v>135</v>
      </c>
      <c r="AG111" s="194"/>
      <c r="AH111" s="194">
        <v>2.8889999999999998</v>
      </c>
      <c r="AI111" s="194">
        <v>25.888000000000002</v>
      </c>
      <c r="AJ111" s="194">
        <v>141.20099999999999</v>
      </c>
      <c r="AK111" s="194">
        <v>140.000326</v>
      </c>
      <c r="AL111" s="194"/>
      <c r="AM111" s="194">
        <v>0</v>
      </c>
      <c r="AN111" s="194">
        <v>0</v>
      </c>
      <c r="AO111" s="194">
        <v>154.393</v>
      </c>
      <c r="AP111" s="194">
        <v>154.0075975</v>
      </c>
      <c r="AQ111" s="194"/>
      <c r="AR111" s="194">
        <v>0.152</v>
      </c>
      <c r="AS111" s="194">
        <v>1.476</v>
      </c>
      <c r="AT111" s="194">
        <v>171.42599999999999</v>
      </c>
      <c r="AU111" s="194">
        <v>171.87799999999999</v>
      </c>
      <c r="AV111" s="194"/>
      <c r="AW111" s="194">
        <v>0</v>
      </c>
      <c r="AX111" s="194">
        <v>0</v>
      </c>
      <c r="AY111" s="194">
        <v>57.988</v>
      </c>
      <c r="AZ111" s="194">
        <v>57.988999999999997</v>
      </c>
      <c r="BA111" s="194"/>
      <c r="BB111" s="194">
        <v>0</v>
      </c>
      <c r="BC111" s="194">
        <v>0</v>
      </c>
      <c r="BD111" s="194">
        <v>59.936</v>
      </c>
      <c r="BE111" s="194">
        <v>59.936</v>
      </c>
      <c r="BF111" s="194"/>
      <c r="BG111" s="194">
        <v>0</v>
      </c>
      <c r="BH111" s="194">
        <v>0</v>
      </c>
      <c r="BI111" s="194">
        <v>65.527000000000001</v>
      </c>
      <c r="BJ111" s="194">
        <v>65.527000000000001</v>
      </c>
      <c r="BK111" s="194"/>
      <c r="BL111" s="194">
        <v>0</v>
      </c>
      <c r="BM111" s="194">
        <v>0</v>
      </c>
      <c r="BN111" s="194">
        <v>73.341999999999999</v>
      </c>
      <c r="BO111" s="194">
        <v>73.341999999999999</v>
      </c>
      <c r="BP111" s="194">
        <v>73.341999999999999</v>
      </c>
      <c r="BQ111" s="264"/>
      <c r="BR111" s="194">
        <v>0</v>
      </c>
      <c r="BS111" s="194">
        <v>110.065</v>
      </c>
      <c r="BT111" s="194">
        <v>110.065</v>
      </c>
      <c r="BU111" s="194">
        <v>110.065</v>
      </c>
      <c r="BV111" s="264"/>
      <c r="BW111" s="194">
        <v>0</v>
      </c>
      <c r="BX111" s="194">
        <v>110.065</v>
      </c>
      <c r="BY111" s="194">
        <v>110.065</v>
      </c>
      <c r="BZ111" s="194">
        <v>110.065</v>
      </c>
      <c r="CA111" s="194"/>
      <c r="CB111" s="194">
        <v>0</v>
      </c>
      <c r="CC111" s="194">
        <v>0</v>
      </c>
      <c r="CD111" s="194">
        <v>0</v>
      </c>
      <c r="CE111" s="194">
        <v>0</v>
      </c>
      <c r="CF111" s="194"/>
      <c r="CG111" s="194">
        <v>0</v>
      </c>
      <c r="CH111" s="194">
        <v>416.79500000000002</v>
      </c>
      <c r="CI111" s="194">
        <v>833.59</v>
      </c>
      <c r="CJ111" s="194">
        <v>833.59</v>
      </c>
      <c r="CK111" s="264"/>
      <c r="CL111" s="194">
        <v>0</v>
      </c>
      <c r="CM111" s="194">
        <v>416.79500000000002</v>
      </c>
      <c r="CN111" s="194">
        <v>833.59</v>
      </c>
      <c r="CO111" s="194">
        <v>833.59</v>
      </c>
      <c r="CP111" s="264"/>
      <c r="CQ111" s="194">
        <v>0</v>
      </c>
      <c r="CR111" s="194">
        <v>416.79500000000002</v>
      </c>
      <c r="CS111" s="194">
        <v>833.59</v>
      </c>
      <c r="CT111" s="194">
        <v>833.59</v>
      </c>
      <c r="CU111" s="264"/>
      <c r="CV111" s="194">
        <v>0</v>
      </c>
      <c r="CW111" s="194">
        <v>326.13099999999997</v>
      </c>
      <c r="CX111" s="194">
        <v>648.34799999999996</v>
      </c>
      <c r="CY111" s="194">
        <v>648.34799999999996</v>
      </c>
      <c r="CZ111" s="264"/>
      <c r="DA111" s="194">
        <v>0</v>
      </c>
      <c r="DB111" s="194">
        <v>326.10000000000002</v>
      </c>
      <c r="DC111" s="194">
        <v>648.29999999999995</v>
      </c>
      <c r="DD111" s="194">
        <v>648.29999999999995</v>
      </c>
      <c r="DE111" s="264"/>
      <c r="DF111" s="188">
        <v>0</v>
      </c>
      <c r="DG111" s="188">
        <v>398.9</v>
      </c>
      <c r="DH111" s="188">
        <v>797.7</v>
      </c>
      <c r="DI111" s="188">
        <v>797.7</v>
      </c>
      <c r="DJ111" s="212"/>
      <c r="DK111" s="188">
        <v>529</v>
      </c>
      <c r="DL111" s="188">
        <v>529</v>
      </c>
      <c r="DM111" s="188">
        <v>1132</v>
      </c>
      <c r="DN111" s="188">
        <v>1132</v>
      </c>
      <c r="DO111" s="212"/>
      <c r="DP111" s="188">
        <v>612</v>
      </c>
      <c r="DQ111" s="188">
        <v>612</v>
      </c>
      <c r="DR111" s="188">
        <v>1225</v>
      </c>
      <c r="DS111" s="188"/>
    </row>
    <row r="112" spans="2:124" ht="15" customHeight="1" outlineLevel="1" x14ac:dyDescent="0.3">
      <c r="B112" s="114" t="s">
        <v>320</v>
      </c>
      <c r="C112" s="134" t="s">
        <v>277</v>
      </c>
      <c r="D112" s="194">
        <v>5.87</v>
      </c>
      <c r="E112" s="194">
        <v>0</v>
      </c>
      <c r="F112" s="194">
        <v>0</v>
      </c>
      <c r="G112" s="194">
        <v>0</v>
      </c>
      <c r="H112" s="194"/>
      <c r="I112" s="194">
        <v>1.458</v>
      </c>
      <c r="J112" s="194">
        <v>24.975000000000001</v>
      </c>
      <c r="K112" s="194">
        <v>31.527000000000001</v>
      </c>
      <c r="L112" s="194">
        <v>66.346999999999994</v>
      </c>
      <c r="M112" s="194"/>
      <c r="N112" s="194">
        <v>0</v>
      </c>
      <c r="O112" s="194">
        <v>0</v>
      </c>
      <c r="P112" s="194">
        <v>1.0999999999999999E-2</v>
      </c>
      <c r="Q112" s="194">
        <v>148.90100000000001</v>
      </c>
      <c r="R112" s="194"/>
      <c r="S112" s="194">
        <v>0</v>
      </c>
      <c r="T112" s="194">
        <v>49.491</v>
      </c>
      <c r="U112" s="194">
        <v>237.506</v>
      </c>
      <c r="V112" s="194">
        <v>279.80099999999999</v>
      </c>
      <c r="W112" s="194"/>
      <c r="X112" s="194">
        <v>2.8809999999999998</v>
      </c>
      <c r="Y112" s="194">
        <v>40.841000000000001</v>
      </c>
      <c r="Z112" s="194">
        <v>43.578000000000003</v>
      </c>
      <c r="AA112" s="194">
        <v>74.748000000000005</v>
      </c>
      <c r="AB112" s="194"/>
      <c r="AC112" s="194">
        <v>2.8889999999999998</v>
      </c>
      <c r="AD112" s="194">
        <v>48.957000000000001</v>
      </c>
      <c r="AE112" s="194">
        <v>38.701999999999998</v>
      </c>
      <c r="AF112" s="194">
        <v>45.631</v>
      </c>
      <c r="AG112" s="194"/>
      <c r="AH112" s="194">
        <v>1.7000000000000001E-2</v>
      </c>
      <c r="AI112" s="194">
        <v>6.3E-2</v>
      </c>
      <c r="AJ112" s="194">
        <v>13.82</v>
      </c>
      <c r="AK112" s="194">
        <v>22.648</v>
      </c>
      <c r="AL112" s="194"/>
      <c r="AM112" s="194">
        <v>1.9319999999999999</v>
      </c>
      <c r="AN112" s="194">
        <v>4.8109999999999999</v>
      </c>
      <c r="AO112" s="194">
        <v>26.72</v>
      </c>
      <c r="AP112" s="194">
        <v>52.103000000000002</v>
      </c>
      <c r="AQ112" s="194"/>
      <c r="AR112" s="194">
        <v>2.8769999999999998</v>
      </c>
      <c r="AS112" s="194">
        <v>42.762999999999998</v>
      </c>
      <c r="AT112" s="194">
        <v>45.645000000000003</v>
      </c>
      <c r="AU112" s="194">
        <v>78.510000000000005</v>
      </c>
      <c r="AV112" s="194"/>
      <c r="AW112" s="194">
        <v>7.2519999999999998</v>
      </c>
      <c r="AX112" s="194">
        <v>44.505000000000003</v>
      </c>
      <c r="AY112" s="194">
        <v>51.756999999999998</v>
      </c>
      <c r="AZ112" s="194">
        <v>87.111000000000004</v>
      </c>
      <c r="BA112" s="194"/>
      <c r="BB112" s="194">
        <v>16.27</v>
      </c>
      <c r="BC112" s="194">
        <v>52.527000000000001</v>
      </c>
      <c r="BD112" s="194">
        <v>69.230999999999995</v>
      </c>
      <c r="BE112" s="194">
        <v>328.68299999999999</v>
      </c>
      <c r="BF112" s="194"/>
      <c r="BG112" s="194">
        <v>20.693000000000001</v>
      </c>
      <c r="BH112" s="194">
        <v>83.168999999999997</v>
      </c>
      <c r="BI112" s="194">
        <v>245.876</v>
      </c>
      <c r="BJ112" s="194">
        <v>308.97899999999998</v>
      </c>
      <c r="BK112" s="194"/>
      <c r="BL112" s="194">
        <v>14.388</v>
      </c>
      <c r="BM112" s="194">
        <v>27.776</v>
      </c>
      <c r="BN112" s="194">
        <v>50.459000000000003</v>
      </c>
      <c r="BO112" s="194">
        <v>260.70600000000002</v>
      </c>
      <c r="BP112" s="194">
        <v>348.52199999999999</v>
      </c>
      <c r="BQ112" s="264"/>
      <c r="BR112" s="194">
        <v>158.94800000000001</v>
      </c>
      <c r="BS112" s="194">
        <v>342.04899999999998</v>
      </c>
      <c r="BT112" s="194">
        <v>414.88</v>
      </c>
      <c r="BU112" s="194">
        <v>663.51199999999994</v>
      </c>
      <c r="BV112" s="264"/>
      <c r="BW112" s="194">
        <v>112.553</v>
      </c>
      <c r="BX112" s="194">
        <v>256.89499999999998</v>
      </c>
      <c r="BY112" s="194">
        <v>364.69</v>
      </c>
      <c r="BZ112" s="194">
        <v>537.21500000000003</v>
      </c>
      <c r="CA112" s="194"/>
      <c r="CB112" s="194">
        <v>100.34699999999999</v>
      </c>
      <c r="CC112" s="194">
        <v>188.721</v>
      </c>
      <c r="CD112" s="194">
        <v>354.185</v>
      </c>
      <c r="CE112" s="194">
        <v>768.49199999999996</v>
      </c>
      <c r="CF112" s="194"/>
      <c r="CG112" s="194">
        <v>252.21700000000001</v>
      </c>
      <c r="CH112" s="194">
        <v>468.46499999999997</v>
      </c>
      <c r="CI112" s="194">
        <v>563.03</v>
      </c>
      <c r="CJ112" s="194">
        <v>56.046999999999997</v>
      </c>
      <c r="CK112" s="264"/>
      <c r="CL112" s="194">
        <v>150.61699999999999</v>
      </c>
      <c r="CM112" s="194">
        <v>150.61699999999999</v>
      </c>
      <c r="CN112" s="194">
        <v>237.76299999999998</v>
      </c>
      <c r="CO112" s="194">
        <v>237.76299999999998</v>
      </c>
      <c r="CP112" s="264"/>
      <c r="CQ112" s="194">
        <v>150.61699999999999</v>
      </c>
      <c r="CR112" s="194">
        <v>150.61699999999999</v>
      </c>
      <c r="CS112" s="194">
        <v>237.76299999999998</v>
      </c>
      <c r="CT112" s="194">
        <v>237.76299999999998</v>
      </c>
      <c r="CU112" s="264"/>
      <c r="CV112" s="194">
        <v>6.96</v>
      </c>
      <c r="CW112" s="194">
        <v>13.163</v>
      </c>
      <c r="CX112" s="194">
        <v>241.203</v>
      </c>
      <c r="CY112" s="194">
        <v>295.702</v>
      </c>
      <c r="CZ112" s="264"/>
      <c r="DA112" s="194">
        <v>6.96</v>
      </c>
      <c r="DB112" s="194">
        <v>13.2</v>
      </c>
      <c r="DC112" s="194">
        <v>241.2</v>
      </c>
      <c r="DD112" s="194">
        <v>295.7</v>
      </c>
      <c r="DE112" s="264"/>
      <c r="DF112" s="188">
        <v>366.1</v>
      </c>
      <c r="DG112" s="188">
        <v>378.8</v>
      </c>
      <c r="DH112" s="188">
        <v>391.7</v>
      </c>
      <c r="DI112" s="188">
        <v>805.6</v>
      </c>
      <c r="DJ112" s="212"/>
      <c r="DK112" s="188">
        <v>12</v>
      </c>
      <c r="DL112" s="188">
        <v>24</v>
      </c>
      <c r="DM112" s="188">
        <v>36</v>
      </c>
      <c r="DN112" s="188">
        <v>48</v>
      </c>
      <c r="DO112" s="212"/>
      <c r="DP112" s="188">
        <v>12</v>
      </c>
      <c r="DQ112" s="188">
        <v>24</v>
      </c>
      <c r="DR112" s="188">
        <v>46</v>
      </c>
      <c r="DS112" s="188"/>
    </row>
    <row r="113" spans="2:124" ht="15" customHeight="1" outlineLevel="1" x14ac:dyDescent="0.3">
      <c r="B113" s="114" t="s">
        <v>320</v>
      </c>
      <c r="C113" s="134" t="s">
        <v>278</v>
      </c>
      <c r="D113" s="194">
        <v>0</v>
      </c>
      <c r="E113" s="194">
        <v>0</v>
      </c>
      <c r="F113" s="194">
        <v>0</v>
      </c>
      <c r="G113" s="194">
        <v>0</v>
      </c>
      <c r="H113" s="194"/>
      <c r="I113" s="194">
        <v>0</v>
      </c>
      <c r="J113" s="194">
        <v>0</v>
      </c>
      <c r="K113" s="194">
        <v>2.9000000000000001E-2</v>
      </c>
      <c r="L113" s="194">
        <v>3.6999999999999998E-2</v>
      </c>
      <c r="M113" s="194"/>
      <c r="N113" s="194">
        <v>0</v>
      </c>
      <c r="O113" s="194">
        <v>0.01</v>
      </c>
      <c r="P113" s="194">
        <v>0</v>
      </c>
      <c r="Q113" s="194">
        <v>0.54200000000000004</v>
      </c>
      <c r="R113" s="194"/>
      <c r="S113" s="194">
        <v>7.6909999999999998</v>
      </c>
      <c r="T113" s="194">
        <v>0.27700000000000002</v>
      </c>
      <c r="U113" s="194">
        <v>0.40799999999999997</v>
      </c>
      <c r="V113" s="194">
        <v>0.502</v>
      </c>
      <c r="W113" s="194"/>
      <c r="X113" s="194">
        <v>9.7000000000000003E-2</v>
      </c>
      <c r="Y113" s="194">
        <v>0.188</v>
      </c>
      <c r="Z113" s="194">
        <v>0.251</v>
      </c>
      <c r="AA113" s="194">
        <v>0.32900000000000001</v>
      </c>
      <c r="AB113" s="194"/>
      <c r="AC113" s="194">
        <v>7.8E-2</v>
      </c>
      <c r="AD113" s="194">
        <v>0.10100000000000001</v>
      </c>
      <c r="AE113" s="194">
        <v>0.14199999999999999</v>
      </c>
      <c r="AF113" s="194">
        <v>0.128</v>
      </c>
      <c r="AG113" s="194"/>
      <c r="AH113" s="194">
        <v>5.7869999999999999</v>
      </c>
      <c r="AI113" s="194">
        <v>8.3620000000000001</v>
      </c>
      <c r="AJ113" s="194">
        <v>7.8E-2</v>
      </c>
      <c r="AK113" s="194">
        <v>0.123</v>
      </c>
      <c r="AL113" s="194"/>
      <c r="AM113" s="194">
        <v>8.1000000000000003E-2</v>
      </c>
      <c r="AN113" s="194">
        <v>0.115</v>
      </c>
      <c r="AO113" s="194">
        <v>0.16600000000000001</v>
      </c>
      <c r="AP113" s="194">
        <v>0.20899999999999999</v>
      </c>
      <c r="AQ113" s="194"/>
      <c r="AR113" s="194">
        <v>3.3000000000000002E-2</v>
      </c>
      <c r="AS113" s="194">
        <v>0.16800000000000001</v>
      </c>
      <c r="AT113" s="194">
        <v>0.19800000000000001</v>
      </c>
      <c r="AU113" s="194">
        <v>7.6999999999999999E-2</v>
      </c>
      <c r="AV113" s="194"/>
      <c r="AW113" s="194">
        <v>0.02</v>
      </c>
      <c r="AX113" s="194">
        <v>0</v>
      </c>
      <c r="AY113" s="194">
        <v>0</v>
      </c>
      <c r="AZ113" s="194">
        <v>0</v>
      </c>
      <c r="BA113" s="194"/>
      <c r="BB113" s="194">
        <v>0</v>
      </c>
      <c r="BC113" s="194">
        <v>0</v>
      </c>
      <c r="BD113" s="194">
        <v>0</v>
      </c>
      <c r="BE113" s="194">
        <v>0</v>
      </c>
      <c r="BF113" s="194"/>
      <c r="BG113" s="194">
        <v>0</v>
      </c>
      <c r="BH113" s="194">
        <v>0</v>
      </c>
      <c r="BI113" s="194">
        <v>0</v>
      </c>
      <c r="BJ113" s="194">
        <v>0</v>
      </c>
      <c r="BK113" s="194"/>
      <c r="BL113" s="194">
        <v>0</v>
      </c>
      <c r="BM113" s="194">
        <v>0</v>
      </c>
      <c r="BN113" s="194">
        <v>0</v>
      </c>
      <c r="BO113" s="194">
        <v>0</v>
      </c>
      <c r="BP113" s="194">
        <v>47.45</v>
      </c>
      <c r="BQ113" s="264"/>
      <c r="BR113" s="194">
        <v>131.63200000000001</v>
      </c>
      <c r="BS113" s="194">
        <v>275.50299999999999</v>
      </c>
      <c r="BT113" s="194">
        <v>429.41</v>
      </c>
      <c r="BU113" s="194">
        <v>721.13699999999994</v>
      </c>
      <c r="BV113" s="264"/>
      <c r="BW113" s="194">
        <v>147.18700000000001</v>
      </c>
      <c r="BX113" s="194">
        <v>315.24599999999998</v>
      </c>
      <c r="BY113" s="194">
        <v>490.35599999999999</v>
      </c>
      <c r="BZ113" s="194">
        <v>663.37300000000005</v>
      </c>
      <c r="CA113" s="194"/>
      <c r="CB113" s="194">
        <v>129.44499999999999</v>
      </c>
      <c r="CC113" s="194">
        <v>208.28299999999999</v>
      </c>
      <c r="CD113" s="194">
        <v>416.846</v>
      </c>
      <c r="CE113" s="194">
        <v>538.56399999999996</v>
      </c>
      <c r="CF113" s="194"/>
      <c r="CG113" s="194">
        <v>136.54</v>
      </c>
      <c r="CH113" s="194">
        <v>253.518</v>
      </c>
      <c r="CI113" s="194">
        <v>418.49599999999998</v>
      </c>
      <c r="CJ113" s="194">
        <v>583.20899999999995</v>
      </c>
      <c r="CK113" s="264"/>
      <c r="CL113" s="194">
        <v>112.581</v>
      </c>
      <c r="CM113" s="194">
        <v>225.542</v>
      </c>
      <c r="CN113" s="194">
        <v>373.798</v>
      </c>
      <c r="CO113" s="194">
        <v>516.28899999999999</v>
      </c>
      <c r="CP113" s="264"/>
      <c r="CQ113" s="194">
        <v>112.581</v>
      </c>
      <c r="CR113" s="194">
        <v>225.542</v>
      </c>
      <c r="CS113" s="194">
        <v>373.798</v>
      </c>
      <c r="CT113" s="194">
        <v>516.28899999999999</v>
      </c>
      <c r="CU113" s="264"/>
      <c r="CV113" s="194">
        <v>164.56800000000001</v>
      </c>
      <c r="CW113" s="194">
        <v>339.31200000000001</v>
      </c>
      <c r="CX113" s="194">
        <v>514.40899999999999</v>
      </c>
      <c r="CY113" s="194">
        <v>731.66200000000003</v>
      </c>
      <c r="CZ113" s="264"/>
      <c r="DA113" s="194">
        <v>164.56800000000001</v>
      </c>
      <c r="DB113" s="194">
        <v>339.3</v>
      </c>
      <c r="DC113" s="194">
        <v>514.4</v>
      </c>
      <c r="DD113" s="194">
        <v>731.7</v>
      </c>
      <c r="DE113" s="264"/>
      <c r="DF113" s="188">
        <v>217.9</v>
      </c>
      <c r="DG113" s="188">
        <v>441.4</v>
      </c>
      <c r="DH113" s="188">
        <v>682.9</v>
      </c>
      <c r="DI113" s="188">
        <v>926.3</v>
      </c>
      <c r="DJ113" s="212"/>
      <c r="DK113" s="188">
        <v>249</v>
      </c>
      <c r="DL113" s="188">
        <v>506</v>
      </c>
      <c r="DM113" s="188">
        <v>776</v>
      </c>
      <c r="DN113" s="188">
        <v>1089</v>
      </c>
      <c r="DO113" s="212"/>
      <c r="DP113" s="188">
        <v>286</v>
      </c>
      <c r="DQ113" s="188">
        <v>600</v>
      </c>
      <c r="DR113" s="188">
        <v>858</v>
      </c>
      <c r="DS113" s="188"/>
    </row>
    <row r="114" spans="2:124" ht="15" customHeight="1" outlineLevel="1" x14ac:dyDescent="0.3">
      <c r="B114" s="114" t="s">
        <v>320</v>
      </c>
      <c r="C114" s="134" t="s">
        <v>279</v>
      </c>
      <c r="D114" s="194">
        <v>1.512</v>
      </c>
      <c r="E114" s="194">
        <v>3.0670000000000002</v>
      </c>
      <c r="F114" s="194">
        <v>4.5839999999999996</v>
      </c>
      <c r="G114" s="194">
        <v>6.4619999999999997</v>
      </c>
      <c r="H114" s="194"/>
      <c r="I114" s="194">
        <v>0</v>
      </c>
      <c r="J114" s="194">
        <v>3.101</v>
      </c>
      <c r="K114" s="194">
        <v>4.34</v>
      </c>
      <c r="L114" s="194">
        <v>5.82</v>
      </c>
      <c r="M114" s="194"/>
      <c r="N114" s="194">
        <v>1.419</v>
      </c>
      <c r="O114" s="194">
        <v>4.298</v>
      </c>
      <c r="P114" s="194">
        <v>8.44</v>
      </c>
      <c r="Q114" s="194">
        <v>18.149999999999999</v>
      </c>
      <c r="R114" s="194"/>
      <c r="S114" s="194">
        <v>0.58699999999999997</v>
      </c>
      <c r="T114" s="194">
        <v>15.279</v>
      </c>
      <c r="U114" s="194">
        <v>19.486999999999998</v>
      </c>
      <c r="V114" s="194">
        <v>23.451000000000001</v>
      </c>
      <c r="W114" s="194"/>
      <c r="X114" s="194">
        <v>7.6870000000000003</v>
      </c>
      <c r="Y114" s="194">
        <v>10.875</v>
      </c>
      <c r="Z114" s="194">
        <v>18.084</v>
      </c>
      <c r="AA114" s="194">
        <v>21.47</v>
      </c>
      <c r="AB114" s="194"/>
      <c r="AC114" s="194">
        <v>6.5519999999999996</v>
      </c>
      <c r="AD114" s="194">
        <v>9.3460000000000001</v>
      </c>
      <c r="AE114" s="194">
        <v>15.599</v>
      </c>
      <c r="AF114" s="194">
        <v>18.634</v>
      </c>
      <c r="AG114" s="194"/>
      <c r="AH114" s="194">
        <v>0</v>
      </c>
      <c r="AI114" s="194">
        <v>0</v>
      </c>
      <c r="AJ114" s="194">
        <v>13.555999999999999</v>
      </c>
      <c r="AK114" s="194">
        <v>17.911999999999999</v>
      </c>
      <c r="AL114" s="194"/>
      <c r="AM114" s="194">
        <v>1.8939999999999999</v>
      </c>
      <c r="AN114" s="194">
        <v>3.782</v>
      </c>
      <c r="AO114" s="194">
        <v>8.6709999999999994</v>
      </c>
      <c r="AP114" s="194">
        <v>12.528</v>
      </c>
      <c r="AQ114" s="194"/>
      <c r="AR114" s="194">
        <v>2.883</v>
      </c>
      <c r="AS114" s="194">
        <v>6.69</v>
      </c>
      <c r="AT114" s="194">
        <v>10.204000000000001</v>
      </c>
      <c r="AU114" s="194">
        <v>14.811</v>
      </c>
      <c r="AV114" s="194"/>
      <c r="AW114" s="194">
        <v>4.0919999999999996</v>
      </c>
      <c r="AX114" s="194">
        <v>8.9019999999999992</v>
      </c>
      <c r="AY114" s="194">
        <v>13.132</v>
      </c>
      <c r="AZ114" s="194">
        <v>18.539000000000001</v>
      </c>
      <c r="BA114" s="194"/>
      <c r="BB114" s="194">
        <v>5.4029999999999996</v>
      </c>
      <c r="BC114" s="194">
        <v>11.289</v>
      </c>
      <c r="BD114" s="194">
        <v>16.917999999999999</v>
      </c>
      <c r="BE114" s="194">
        <v>21.553999999999998</v>
      </c>
      <c r="BF114" s="194"/>
      <c r="BG114" s="194">
        <v>3.653</v>
      </c>
      <c r="BH114" s="194">
        <v>7.5540000000000003</v>
      </c>
      <c r="BI114" s="194">
        <v>9.5239999999999991</v>
      </c>
      <c r="BJ114" s="194">
        <v>11.614000000000001</v>
      </c>
      <c r="BK114" s="194"/>
      <c r="BL114" s="194">
        <v>1.5429999999999999</v>
      </c>
      <c r="BM114" s="194">
        <v>3.8260000000000001</v>
      </c>
      <c r="BN114" s="194">
        <v>5.4829999999999997</v>
      </c>
      <c r="BO114" s="194">
        <v>14.254</v>
      </c>
      <c r="BP114" s="194">
        <v>27.370999999999999</v>
      </c>
      <c r="BQ114" s="264"/>
      <c r="BR114" s="194">
        <v>25.626000000000001</v>
      </c>
      <c r="BS114" s="194">
        <v>65.311000000000007</v>
      </c>
      <c r="BT114" s="194">
        <v>83.326999999999998</v>
      </c>
      <c r="BU114" s="194">
        <v>136.995</v>
      </c>
      <c r="BV114" s="264"/>
      <c r="BW114" s="194">
        <v>28.364000000000001</v>
      </c>
      <c r="BX114" s="194">
        <v>58.88</v>
      </c>
      <c r="BY114" s="194">
        <v>91.638000000000005</v>
      </c>
      <c r="BZ114" s="194">
        <v>127.676</v>
      </c>
      <c r="CA114" s="194"/>
      <c r="CB114" s="194">
        <v>37.790999999999997</v>
      </c>
      <c r="CC114" s="194">
        <v>77.647999999999996</v>
      </c>
      <c r="CD114" s="194">
        <v>100.77200000000001</v>
      </c>
      <c r="CE114" s="194">
        <v>157.685</v>
      </c>
      <c r="CF114" s="194"/>
      <c r="CG114" s="194">
        <v>37.783999999999999</v>
      </c>
      <c r="CH114" s="194">
        <v>74.210999999999999</v>
      </c>
      <c r="CI114" s="194">
        <v>118.27200000000001</v>
      </c>
      <c r="CJ114" s="194">
        <v>169.315</v>
      </c>
      <c r="CK114" s="264"/>
      <c r="CL114" s="194">
        <v>25.257999999999999</v>
      </c>
      <c r="CM114" s="194">
        <v>48.534999999999997</v>
      </c>
      <c r="CN114" s="194">
        <v>75.605999999999995</v>
      </c>
      <c r="CO114" s="194">
        <v>104.715</v>
      </c>
      <c r="CP114" s="264"/>
      <c r="CQ114" s="194">
        <v>25.257999999999999</v>
      </c>
      <c r="CR114" s="194">
        <v>48.534999999999997</v>
      </c>
      <c r="CS114" s="194">
        <v>75.605999999999995</v>
      </c>
      <c r="CT114" s="194">
        <v>104.715</v>
      </c>
      <c r="CU114" s="264"/>
      <c r="CV114" s="194">
        <v>24.254999999999999</v>
      </c>
      <c r="CW114" s="194">
        <v>61.099000000000004</v>
      </c>
      <c r="CX114" s="194">
        <v>110.426</v>
      </c>
      <c r="CY114" s="194">
        <v>176.22800000000001</v>
      </c>
      <c r="CZ114" s="264"/>
      <c r="DA114" s="194">
        <v>24.254999999999999</v>
      </c>
      <c r="DB114" s="194">
        <v>61.1</v>
      </c>
      <c r="DC114" s="194">
        <v>110.4</v>
      </c>
      <c r="DD114" s="194">
        <v>176.2</v>
      </c>
      <c r="DE114" s="264"/>
      <c r="DF114" s="188">
        <v>48.4</v>
      </c>
      <c r="DG114" s="188">
        <v>114.80000000000001</v>
      </c>
      <c r="DH114" s="188">
        <v>162.4</v>
      </c>
      <c r="DI114" s="188">
        <v>220.1</v>
      </c>
      <c r="DJ114" s="212"/>
      <c r="DK114" s="188">
        <v>43</v>
      </c>
      <c r="DL114" s="188">
        <v>101</v>
      </c>
      <c r="DM114" s="188">
        <v>152</v>
      </c>
      <c r="DN114" s="188">
        <v>220</v>
      </c>
      <c r="DO114" s="212"/>
      <c r="DP114" s="188">
        <v>79</v>
      </c>
      <c r="DQ114" s="188">
        <v>176</v>
      </c>
      <c r="DR114" s="188">
        <v>274</v>
      </c>
      <c r="DS114" s="188"/>
    </row>
    <row r="115" spans="2:124" ht="15" customHeight="1" outlineLevel="1" x14ac:dyDescent="0.3">
      <c r="B115" s="114" t="s">
        <v>320</v>
      </c>
      <c r="C115" s="134" t="s">
        <v>280</v>
      </c>
      <c r="D115" s="194">
        <v>0</v>
      </c>
      <c r="E115" s="194">
        <v>0</v>
      </c>
      <c r="F115" s="194">
        <v>0</v>
      </c>
      <c r="G115" s="194">
        <v>0</v>
      </c>
      <c r="H115" s="194"/>
      <c r="I115" s="194">
        <v>0</v>
      </c>
      <c r="J115" s="194">
        <v>0</v>
      </c>
      <c r="K115" s="194">
        <v>0</v>
      </c>
      <c r="L115" s="194">
        <v>0</v>
      </c>
      <c r="M115" s="194"/>
      <c r="N115" s="194">
        <v>0</v>
      </c>
      <c r="O115" s="194">
        <v>0</v>
      </c>
      <c r="P115" s="194">
        <v>0</v>
      </c>
      <c r="Q115" s="194">
        <v>0</v>
      </c>
      <c r="R115" s="194"/>
      <c r="S115" s="194">
        <v>0</v>
      </c>
      <c r="T115" s="194">
        <v>0</v>
      </c>
      <c r="U115" s="194">
        <v>0</v>
      </c>
      <c r="V115" s="194">
        <v>0</v>
      </c>
      <c r="W115" s="194"/>
      <c r="X115" s="194">
        <v>0</v>
      </c>
      <c r="Y115" s="194">
        <v>0</v>
      </c>
      <c r="Z115" s="194">
        <v>0</v>
      </c>
      <c r="AA115" s="194">
        <v>0.33405000000000484</v>
      </c>
      <c r="AB115" s="194"/>
      <c r="AC115" s="194">
        <v>0</v>
      </c>
      <c r="AD115" s="194">
        <v>0</v>
      </c>
      <c r="AE115" s="194">
        <v>0</v>
      </c>
      <c r="AF115" s="194">
        <v>0.38899999999999579</v>
      </c>
      <c r="AG115" s="194"/>
      <c r="AH115" s="194">
        <v>0</v>
      </c>
      <c r="AI115" s="194">
        <v>0</v>
      </c>
      <c r="AJ115" s="194">
        <v>0</v>
      </c>
      <c r="AK115" s="194">
        <v>1.8426739999999917</v>
      </c>
      <c r="AL115" s="194"/>
      <c r="AM115" s="194">
        <v>0</v>
      </c>
      <c r="AN115" s="194">
        <v>0</v>
      </c>
      <c r="AO115" s="194">
        <v>0</v>
      </c>
      <c r="AP115" s="194">
        <v>1.4794024999999902</v>
      </c>
      <c r="AQ115" s="194"/>
      <c r="AR115" s="194">
        <v>0</v>
      </c>
      <c r="AS115" s="194">
        <v>0</v>
      </c>
      <c r="AT115" s="194">
        <v>0</v>
      </c>
      <c r="AU115" s="194">
        <v>0</v>
      </c>
      <c r="AV115" s="194"/>
      <c r="AW115" s="194">
        <v>0</v>
      </c>
      <c r="AX115" s="194">
        <v>0</v>
      </c>
      <c r="AY115" s="194">
        <v>0</v>
      </c>
      <c r="AZ115" s="194">
        <v>0</v>
      </c>
      <c r="BA115" s="194"/>
      <c r="BB115" s="194">
        <v>0</v>
      </c>
      <c r="BC115" s="194">
        <v>0</v>
      </c>
      <c r="BD115" s="194">
        <v>0</v>
      </c>
      <c r="BE115" s="194">
        <v>0</v>
      </c>
      <c r="BF115" s="194"/>
      <c r="BG115" s="194">
        <v>0</v>
      </c>
      <c r="BH115" s="194">
        <v>0</v>
      </c>
      <c r="BI115" s="194">
        <v>0</v>
      </c>
      <c r="BJ115" s="194">
        <v>0</v>
      </c>
      <c r="BK115" s="194"/>
      <c r="BL115" s="194">
        <v>0</v>
      </c>
      <c r="BM115" s="194">
        <v>0</v>
      </c>
      <c r="BN115" s="194">
        <v>0</v>
      </c>
      <c r="BO115" s="194">
        <v>0</v>
      </c>
      <c r="BP115" s="194">
        <v>0</v>
      </c>
      <c r="BQ115" s="264"/>
      <c r="BR115" s="194">
        <v>0</v>
      </c>
      <c r="BS115" s="194">
        <v>0</v>
      </c>
      <c r="BT115" s="194">
        <v>0</v>
      </c>
      <c r="BU115" s="194">
        <v>0</v>
      </c>
      <c r="BV115" s="264"/>
      <c r="BW115" s="194">
        <v>0</v>
      </c>
      <c r="BX115" s="194">
        <v>0</v>
      </c>
      <c r="BY115" s="194">
        <v>0</v>
      </c>
      <c r="BZ115" s="194">
        <v>0</v>
      </c>
      <c r="CA115" s="194"/>
      <c r="CB115" s="194">
        <v>0.123</v>
      </c>
      <c r="CC115" s="194">
        <v>0.123</v>
      </c>
      <c r="CD115" s="194">
        <v>0.123</v>
      </c>
      <c r="CE115" s="194">
        <v>0.123</v>
      </c>
      <c r="CF115" s="194"/>
      <c r="CG115" s="194">
        <v>0</v>
      </c>
      <c r="CH115" s="194">
        <v>0</v>
      </c>
      <c r="CI115" s="194">
        <v>0</v>
      </c>
      <c r="CJ115" s="194">
        <v>0</v>
      </c>
      <c r="CK115" s="264"/>
      <c r="CL115" s="194">
        <v>0</v>
      </c>
      <c r="CM115" s="194">
        <v>0</v>
      </c>
      <c r="CN115" s="194">
        <v>0</v>
      </c>
      <c r="CO115" s="194">
        <v>0</v>
      </c>
      <c r="CP115" s="264"/>
      <c r="CQ115" s="194">
        <v>0</v>
      </c>
      <c r="CR115" s="194">
        <v>0</v>
      </c>
      <c r="CS115" s="194">
        <v>0</v>
      </c>
      <c r="CT115" s="194">
        <v>0</v>
      </c>
      <c r="CU115" s="264"/>
      <c r="CV115" s="194">
        <v>0</v>
      </c>
      <c r="CW115" s="194">
        <v>0</v>
      </c>
      <c r="CX115" s="194">
        <v>0</v>
      </c>
      <c r="CY115" s="194">
        <v>0</v>
      </c>
      <c r="CZ115" s="264"/>
      <c r="DA115" s="194">
        <v>0</v>
      </c>
      <c r="DB115" s="194">
        <v>0</v>
      </c>
      <c r="DC115" s="194">
        <v>0</v>
      </c>
      <c r="DD115" s="194">
        <v>0</v>
      </c>
      <c r="DE115" s="264"/>
      <c r="DF115" s="188">
        <v>0</v>
      </c>
      <c r="DG115" s="188">
        <v>0</v>
      </c>
      <c r="DH115" s="188">
        <v>0</v>
      </c>
      <c r="DI115" s="188">
        <v>0</v>
      </c>
      <c r="DJ115" s="212"/>
      <c r="DK115" s="188">
        <v>0</v>
      </c>
      <c r="DL115" s="188">
        <v>0</v>
      </c>
      <c r="DM115" s="188">
        <v>0</v>
      </c>
      <c r="DN115" s="188">
        <v>300</v>
      </c>
      <c r="DO115" s="212"/>
      <c r="DP115" s="188">
        <v>0</v>
      </c>
      <c r="DQ115" s="188">
        <v>0</v>
      </c>
      <c r="DR115" s="188">
        <v>0</v>
      </c>
      <c r="DS115" s="188"/>
    </row>
    <row r="116" spans="2:124" ht="15" customHeight="1" outlineLevel="1" x14ac:dyDescent="0.3">
      <c r="B116" s="114" t="s">
        <v>320</v>
      </c>
      <c r="C116" s="132" t="s">
        <v>281</v>
      </c>
      <c r="D116" s="194">
        <v>-5.83</v>
      </c>
      <c r="E116" s="194">
        <v>-1.8140000000000001</v>
      </c>
      <c r="F116" s="194">
        <v>8.1440000000000001</v>
      </c>
      <c r="G116" s="194">
        <v>-10.315</v>
      </c>
      <c r="H116" s="194"/>
      <c r="I116" s="194">
        <v>2.4670000000000001</v>
      </c>
      <c r="J116" s="194">
        <v>-28.097000000000001</v>
      </c>
      <c r="K116" s="194">
        <v>-35.896000000000001</v>
      </c>
      <c r="L116" s="194">
        <v>-53.497</v>
      </c>
      <c r="M116" s="194"/>
      <c r="N116" s="194">
        <v>58.747999999999998</v>
      </c>
      <c r="O116" s="194">
        <v>105.017</v>
      </c>
      <c r="P116" s="194">
        <v>144.96700000000001</v>
      </c>
      <c r="Q116" s="194">
        <v>418.21</v>
      </c>
      <c r="R116" s="194"/>
      <c r="S116" s="194">
        <v>69.052999999999997</v>
      </c>
      <c r="T116" s="194">
        <v>-29.097000000000001</v>
      </c>
      <c r="U116" s="194">
        <v>-93.236000000000004</v>
      </c>
      <c r="V116" s="194">
        <v>-139.27099999999999</v>
      </c>
      <c r="W116" s="194"/>
      <c r="X116" s="194">
        <v>-9.8059999999999992</v>
      </c>
      <c r="Y116" s="194">
        <v>-18.439</v>
      </c>
      <c r="Z116" s="194">
        <v>-54.186999999999998</v>
      </c>
      <c r="AA116" s="194">
        <v>-167.917</v>
      </c>
      <c r="AB116" s="194"/>
      <c r="AC116" s="194">
        <v>-3.5179999999999998</v>
      </c>
      <c r="AD116" s="194">
        <v>-58.405999999999999</v>
      </c>
      <c r="AE116" s="194">
        <v>-72.5</v>
      </c>
      <c r="AF116" s="194">
        <v>-193.93600000000001</v>
      </c>
      <c r="AG116" s="194"/>
      <c r="AH116" s="194">
        <v>15.082000000000001</v>
      </c>
      <c r="AI116" s="194">
        <v>-34.316000000000003</v>
      </c>
      <c r="AJ116" s="194">
        <v>-53.811999999999998</v>
      </c>
      <c r="AK116" s="194">
        <v>-178.143</v>
      </c>
      <c r="AL116" s="194"/>
      <c r="AM116" s="194">
        <v>137.405</v>
      </c>
      <c r="AN116" s="194">
        <v>119.973</v>
      </c>
      <c r="AO116" s="194">
        <v>123.80800000000001</v>
      </c>
      <c r="AP116" s="194">
        <v>-0.57099999999999995</v>
      </c>
      <c r="AQ116" s="194"/>
      <c r="AR116" s="194">
        <v>147.6</v>
      </c>
      <c r="AS116" s="194">
        <v>108.229</v>
      </c>
      <c r="AT116" s="194">
        <v>122.113</v>
      </c>
      <c r="AU116" s="194">
        <v>17.236999999999998</v>
      </c>
      <c r="AV116" s="194"/>
      <c r="AW116" s="194">
        <v>237.58099999999999</v>
      </c>
      <c r="AX116" s="194">
        <v>134.6</v>
      </c>
      <c r="AY116" s="194">
        <v>238.13800000000001</v>
      </c>
      <c r="AZ116" s="194">
        <v>201.16200000000001</v>
      </c>
      <c r="BA116" s="194"/>
      <c r="BB116" s="194">
        <v>141.934</v>
      </c>
      <c r="BC116" s="194">
        <v>16.687999999999999</v>
      </c>
      <c r="BD116" s="194">
        <v>5.4569999999999999</v>
      </c>
      <c r="BE116" s="194">
        <v>-393.84899999999999</v>
      </c>
      <c r="BF116" s="194"/>
      <c r="BG116" s="194">
        <v>114.60899999999999</v>
      </c>
      <c r="BH116" s="194">
        <v>-90.644000000000005</v>
      </c>
      <c r="BI116" s="194">
        <v>-294.67399999999998</v>
      </c>
      <c r="BJ116" s="194">
        <v>-359.87200000000001</v>
      </c>
      <c r="BK116" s="194"/>
      <c r="BL116" s="194">
        <v>19.809999999999999</v>
      </c>
      <c r="BM116" s="194">
        <v>82.634</v>
      </c>
      <c r="BN116" s="194">
        <v>54.48</v>
      </c>
      <c r="BO116" s="194">
        <v>20.928000000000001</v>
      </c>
      <c r="BP116" s="194">
        <v>-106.491</v>
      </c>
      <c r="BQ116" s="264"/>
      <c r="BR116" s="194">
        <v>-56.960999999999999</v>
      </c>
      <c r="BS116" s="194">
        <v>-511.56200000000001</v>
      </c>
      <c r="BT116" s="194">
        <v>-597.82600000000002</v>
      </c>
      <c r="BU116" s="194">
        <v>-682.47</v>
      </c>
      <c r="BV116" s="264"/>
      <c r="BW116" s="194">
        <v>-82.671000000000006</v>
      </c>
      <c r="BX116" s="194">
        <v>-485.42200000000003</v>
      </c>
      <c r="BY116" s="194">
        <v>-532.98400000000004</v>
      </c>
      <c r="BZ116" s="194">
        <v>-547.01300000000003</v>
      </c>
      <c r="CA116" s="194"/>
      <c r="CB116" s="194">
        <v>622.74699999999996</v>
      </c>
      <c r="CC116" s="194">
        <v>193.60300000000001</v>
      </c>
      <c r="CD116" s="194">
        <v>-121.83799999999999</v>
      </c>
      <c r="CE116" s="194">
        <v>-139.54300000000001</v>
      </c>
      <c r="CF116" s="194"/>
      <c r="CG116" s="194">
        <v>-224.13200000000001</v>
      </c>
      <c r="CH116" s="194">
        <v>-992.34400000000005</v>
      </c>
      <c r="CI116" s="194">
        <v>-1422.472</v>
      </c>
      <c r="CJ116" s="194">
        <v>-1634.69</v>
      </c>
      <c r="CK116" s="264"/>
      <c r="CL116" s="194">
        <v>-267.80900000000003</v>
      </c>
      <c r="CM116" s="194">
        <v>-794.63499999999999</v>
      </c>
      <c r="CN116" s="194">
        <v>-1473.903</v>
      </c>
      <c r="CO116" s="194">
        <v>-1373.8890000000001</v>
      </c>
      <c r="CP116" s="264"/>
      <c r="CQ116" s="194">
        <v>-267.80900000000003</v>
      </c>
      <c r="CR116" s="194">
        <v>-794.63499999999999</v>
      </c>
      <c r="CS116" s="194">
        <v>-1473.903</v>
      </c>
      <c r="CT116" s="194">
        <v>-1373.8890000000001</v>
      </c>
      <c r="CU116" s="264"/>
      <c r="CV116" s="194">
        <v>250.15199999999999</v>
      </c>
      <c r="CW116" s="194">
        <v>257.483</v>
      </c>
      <c r="CX116" s="194">
        <v>-271.74299999999999</v>
      </c>
      <c r="CY116" s="194">
        <v>-609.29700000000003</v>
      </c>
      <c r="CZ116" s="264"/>
      <c r="DA116" s="194">
        <v>250.15199999999999</v>
      </c>
      <c r="DB116" s="194">
        <v>257.5</v>
      </c>
      <c r="DC116" s="194">
        <v>-271.70000000000027</v>
      </c>
      <c r="DD116" s="194">
        <v>-609.29999999999995</v>
      </c>
      <c r="DE116" s="264"/>
      <c r="DF116" s="188">
        <v>-632.4</v>
      </c>
      <c r="DG116" s="188">
        <v>-1333.8999999999999</v>
      </c>
      <c r="DH116" s="188">
        <v>-2034.7000000000003</v>
      </c>
      <c r="DI116" s="188">
        <v>-2749.7000000000003</v>
      </c>
      <c r="DJ116" s="212"/>
      <c r="DK116" s="188">
        <v>-691</v>
      </c>
      <c r="DL116" s="188">
        <v>-955</v>
      </c>
      <c r="DM116" s="188">
        <v>-1662</v>
      </c>
      <c r="DN116" s="188">
        <v>-2282</v>
      </c>
      <c r="DO116" s="212"/>
      <c r="DP116" s="188">
        <v>66</v>
      </c>
      <c r="DQ116" s="188">
        <v>-126</v>
      </c>
      <c r="DR116" s="188">
        <v>-1260</v>
      </c>
      <c r="DS116" s="188"/>
    </row>
    <row r="117" spans="2:124" s="1" customFormat="1" ht="15" customHeight="1" x14ac:dyDescent="0.3">
      <c r="B117" s="114" t="s">
        <v>320</v>
      </c>
      <c r="C117" s="131" t="s">
        <v>328</v>
      </c>
      <c r="D117" s="203">
        <v>-17.48</v>
      </c>
      <c r="E117" s="203">
        <v>-12.51</v>
      </c>
      <c r="F117" s="203">
        <v>-9.109</v>
      </c>
      <c r="G117" s="203">
        <v>3.1829999999999998</v>
      </c>
      <c r="H117" s="265"/>
      <c r="I117" s="203">
        <v>-1.7310000000000001</v>
      </c>
      <c r="J117" s="203">
        <v>3.339</v>
      </c>
      <c r="K117" s="203">
        <v>10.840999999999999</v>
      </c>
      <c r="L117" s="203">
        <v>22.882999999999999</v>
      </c>
      <c r="M117" s="265"/>
      <c r="N117" s="203">
        <v>-12.907999999999999</v>
      </c>
      <c r="O117" s="203">
        <v>-3.73</v>
      </c>
      <c r="P117" s="203">
        <v>-4.0279999999999996</v>
      </c>
      <c r="Q117" s="203">
        <v>36.399000000000001</v>
      </c>
      <c r="R117" s="265"/>
      <c r="S117" s="203">
        <v>-42.646999999999998</v>
      </c>
      <c r="T117" s="203">
        <v>-41.533000000000001</v>
      </c>
      <c r="U117" s="203">
        <v>-6.2439999999999998</v>
      </c>
      <c r="V117" s="203">
        <v>107.651</v>
      </c>
      <c r="W117" s="265"/>
      <c r="X117" s="203">
        <v>-120.773</v>
      </c>
      <c r="Y117" s="203">
        <v>-78.790000000000006</v>
      </c>
      <c r="Z117" s="203">
        <v>-142.78100000000001</v>
      </c>
      <c r="AA117" s="203">
        <v>-101.011</v>
      </c>
      <c r="AB117" s="265"/>
      <c r="AC117" s="203">
        <v>-55.731999999999999</v>
      </c>
      <c r="AD117" s="203">
        <v>-0.438</v>
      </c>
      <c r="AE117" s="203">
        <v>-47.73</v>
      </c>
      <c r="AF117" s="203">
        <v>20.495000000000001</v>
      </c>
      <c r="AG117" s="265"/>
      <c r="AH117" s="203">
        <v>-35.052999999999997</v>
      </c>
      <c r="AI117" s="203">
        <v>26.614000000000001</v>
      </c>
      <c r="AJ117" s="203">
        <v>-32.164999999999999</v>
      </c>
      <c r="AK117" s="203">
        <v>42.427</v>
      </c>
      <c r="AL117" s="265"/>
      <c r="AM117" s="203">
        <v>-51.646999999999998</v>
      </c>
      <c r="AN117" s="203">
        <v>-25.338000000000001</v>
      </c>
      <c r="AO117" s="203">
        <v>-21.411999999999999</v>
      </c>
      <c r="AP117" s="203">
        <v>-10.038</v>
      </c>
      <c r="AQ117" s="265"/>
      <c r="AR117" s="203">
        <v>-43.923000000000002</v>
      </c>
      <c r="AS117" s="203">
        <v>-5.67</v>
      </c>
      <c r="AT117" s="203">
        <v>-32.207000000000001</v>
      </c>
      <c r="AU117" s="203">
        <v>34.173999999999999</v>
      </c>
      <c r="AV117" s="265"/>
      <c r="AW117" s="203">
        <v>-61.646999999999998</v>
      </c>
      <c r="AX117" s="203">
        <v>-27.82</v>
      </c>
      <c r="AY117" s="203">
        <v>-63.652000000000001</v>
      </c>
      <c r="AZ117" s="203">
        <v>39.524000000000001</v>
      </c>
      <c r="BA117" s="265"/>
      <c r="BB117" s="203">
        <v>-77.808000000000007</v>
      </c>
      <c r="BC117" s="203">
        <v>-4.8440000000000003</v>
      </c>
      <c r="BD117" s="203">
        <v>42.143999999999998</v>
      </c>
      <c r="BE117" s="203">
        <v>142.97300000000001</v>
      </c>
      <c r="BF117" s="265"/>
      <c r="BG117" s="203">
        <v>-85.120999999999995</v>
      </c>
      <c r="BH117" s="203">
        <v>71.236000000000004</v>
      </c>
      <c r="BI117" s="203">
        <v>-109.017</v>
      </c>
      <c r="BJ117" s="203">
        <v>149.37899999999999</v>
      </c>
      <c r="BK117" s="265"/>
      <c r="BL117" s="203">
        <v>-75.247</v>
      </c>
      <c r="BM117" s="203">
        <v>126.568</v>
      </c>
      <c r="BN117" s="203">
        <v>335.959</v>
      </c>
      <c r="BO117" s="203">
        <v>528.54200000000003</v>
      </c>
      <c r="BP117" s="203">
        <v>560.49</v>
      </c>
      <c r="BQ117" s="265"/>
      <c r="BR117" s="203">
        <v>-58.749000000000002</v>
      </c>
      <c r="BS117" s="203">
        <v>-179.64599999999999</v>
      </c>
      <c r="BT117" s="203">
        <v>-129.488</v>
      </c>
      <c r="BU117" s="203">
        <v>304.36399999999998</v>
      </c>
      <c r="BV117" s="265"/>
      <c r="BW117" s="203">
        <v>-193.24100000000001</v>
      </c>
      <c r="BX117" s="203">
        <v>-180.83600000000001</v>
      </c>
      <c r="BY117" s="203">
        <v>-137.49799999999999</v>
      </c>
      <c r="BZ117" s="203">
        <v>272.416</v>
      </c>
      <c r="CA117" s="265"/>
      <c r="CB117" s="203">
        <v>235.654</v>
      </c>
      <c r="CC117" s="203">
        <v>444.57900000000001</v>
      </c>
      <c r="CD117" s="203">
        <v>672.91399999999999</v>
      </c>
      <c r="CE117" s="203">
        <v>-72.067999999999998</v>
      </c>
      <c r="CF117" s="265"/>
      <c r="CG117" s="203">
        <v>-26.055</v>
      </c>
      <c r="CH117" s="203">
        <v>325.01</v>
      </c>
      <c r="CI117" s="203">
        <v>393.935</v>
      </c>
      <c r="CJ117" s="203">
        <v>40.725999999999999</v>
      </c>
      <c r="CK117" s="265"/>
      <c r="CL117" s="203">
        <v>-29.117999999999999</v>
      </c>
      <c r="CM117" s="203">
        <v>177.58100000000002</v>
      </c>
      <c r="CN117" s="203">
        <v>105.55100000000002</v>
      </c>
      <c r="CO117" s="203">
        <v>-130.86099999999999</v>
      </c>
      <c r="CP117" s="265"/>
      <c r="CQ117" s="203">
        <v>-29.117999999999999</v>
      </c>
      <c r="CR117" s="203">
        <v>177.58100000000002</v>
      </c>
      <c r="CS117" s="203">
        <v>105.55100000000002</v>
      </c>
      <c r="CT117" s="203">
        <v>-130.86099999999999</v>
      </c>
      <c r="CU117" s="265"/>
      <c r="CV117" s="203">
        <v>-218.834</v>
      </c>
      <c r="CW117" s="203">
        <v>-651.70600000000002</v>
      </c>
      <c r="CX117" s="203">
        <v>-730.54</v>
      </c>
      <c r="CY117" s="203">
        <v>-883.99199999999996</v>
      </c>
      <c r="CZ117" s="265"/>
      <c r="DA117" s="203">
        <v>-218.834</v>
      </c>
      <c r="DB117" s="203">
        <v>-651.70000000000005</v>
      </c>
      <c r="DC117" s="203">
        <v>-730.50000000000011</v>
      </c>
      <c r="DD117" s="203">
        <v>-884.10000000000014</v>
      </c>
      <c r="DE117" s="265"/>
      <c r="DF117" s="184">
        <v>273.89999999999998</v>
      </c>
      <c r="DG117" s="184">
        <v>307.30000000000024</v>
      </c>
      <c r="DH117" s="184">
        <v>442.599999999999</v>
      </c>
      <c r="DI117" s="184">
        <v>610</v>
      </c>
      <c r="DJ117" s="237"/>
      <c r="DK117" s="184">
        <v>-370</v>
      </c>
      <c r="DL117" s="184">
        <v>331</v>
      </c>
      <c r="DM117" s="184">
        <v>68</v>
      </c>
      <c r="DN117" s="184">
        <v>-226</v>
      </c>
      <c r="DO117" s="237"/>
      <c r="DP117" s="184">
        <v>-199</v>
      </c>
      <c r="DQ117" s="184">
        <v>-230</v>
      </c>
      <c r="DR117" s="184">
        <v>-154</v>
      </c>
      <c r="DS117" s="184"/>
      <c r="DT117" s="228"/>
    </row>
    <row r="118" spans="2:124" s="1" customFormat="1" ht="15" customHeight="1" x14ac:dyDescent="0.3">
      <c r="B118" s="122"/>
      <c r="C118" s="231" t="s">
        <v>341</v>
      </c>
      <c r="D118" s="203">
        <v>0</v>
      </c>
      <c r="E118" s="203">
        <v>0</v>
      </c>
      <c r="F118" s="203">
        <v>0</v>
      </c>
      <c r="G118" s="203">
        <v>0</v>
      </c>
      <c r="H118" s="265"/>
      <c r="I118" s="203">
        <v>0</v>
      </c>
      <c r="J118" s="203">
        <v>0</v>
      </c>
      <c r="K118" s="203">
        <v>0</v>
      </c>
      <c r="L118" s="203">
        <v>0</v>
      </c>
      <c r="M118" s="265"/>
      <c r="N118" s="203">
        <v>0</v>
      </c>
      <c r="O118" s="203">
        <v>0</v>
      </c>
      <c r="P118" s="203">
        <v>0</v>
      </c>
      <c r="Q118" s="203">
        <v>0</v>
      </c>
      <c r="R118" s="265"/>
      <c r="S118" s="203">
        <v>0</v>
      </c>
      <c r="T118" s="203">
        <v>0</v>
      </c>
      <c r="U118" s="203">
        <v>0</v>
      </c>
      <c r="V118" s="203">
        <v>0</v>
      </c>
      <c r="W118" s="265"/>
      <c r="X118" s="203">
        <v>0</v>
      </c>
      <c r="Y118" s="203">
        <v>0</v>
      </c>
      <c r="Z118" s="203">
        <v>0</v>
      </c>
      <c r="AA118" s="203">
        <v>0</v>
      </c>
      <c r="AB118" s="265"/>
      <c r="AC118" s="203">
        <v>0</v>
      </c>
      <c r="AD118" s="203">
        <v>0</v>
      </c>
      <c r="AE118" s="203">
        <v>0</v>
      </c>
      <c r="AF118" s="203">
        <v>0</v>
      </c>
      <c r="AG118" s="265"/>
      <c r="AH118" s="203">
        <v>0</v>
      </c>
      <c r="AI118" s="203">
        <v>0</v>
      </c>
      <c r="AJ118" s="203">
        <v>0</v>
      </c>
      <c r="AK118" s="203">
        <v>0</v>
      </c>
      <c r="AL118" s="265"/>
      <c r="AM118" s="203">
        <v>0</v>
      </c>
      <c r="AN118" s="203">
        <v>0</v>
      </c>
      <c r="AO118" s="203">
        <v>0</v>
      </c>
      <c r="AP118" s="203">
        <v>0</v>
      </c>
      <c r="AQ118" s="265"/>
      <c r="AR118" s="203">
        <v>0</v>
      </c>
      <c r="AS118" s="203">
        <v>0</v>
      </c>
      <c r="AT118" s="203">
        <v>0</v>
      </c>
      <c r="AU118" s="203">
        <v>0</v>
      </c>
      <c r="AV118" s="265"/>
      <c r="AW118" s="203">
        <v>0</v>
      </c>
      <c r="AX118" s="203">
        <v>0</v>
      </c>
      <c r="AY118" s="203">
        <v>0</v>
      </c>
      <c r="AZ118" s="203">
        <v>0</v>
      </c>
      <c r="BA118" s="265"/>
      <c r="BB118" s="203">
        <v>0</v>
      </c>
      <c r="BC118" s="203">
        <v>0</v>
      </c>
      <c r="BD118" s="203">
        <v>0</v>
      </c>
      <c r="BE118" s="203">
        <v>0</v>
      </c>
      <c r="BF118" s="265"/>
      <c r="BG118" s="203">
        <v>0</v>
      </c>
      <c r="BH118" s="203">
        <v>0</v>
      </c>
      <c r="BI118" s="203">
        <v>0</v>
      </c>
      <c r="BJ118" s="203">
        <v>0</v>
      </c>
      <c r="BK118" s="265"/>
      <c r="BL118" s="203">
        <v>0</v>
      </c>
      <c r="BM118" s="203">
        <v>0</v>
      </c>
      <c r="BN118" s="203">
        <v>0</v>
      </c>
      <c r="BO118" s="203">
        <v>0</v>
      </c>
      <c r="BP118" s="203">
        <v>0</v>
      </c>
      <c r="BQ118" s="265"/>
      <c r="BR118" s="203">
        <v>0</v>
      </c>
      <c r="BS118" s="203">
        <v>0</v>
      </c>
      <c r="BT118" s="203">
        <v>0</v>
      </c>
      <c r="BU118" s="203">
        <v>0</v>
      </c>
      <c r="BV118" s="265"/>
      <c r="BW118" s="203">
        <v>0</v>
      </c>
      <c r="BX118" s="203">
        <v>0</v>
      </c>
      <c r="BY118" s="203">
        <v>0</v>
      </c>
      <c r="BZ118" s="203">
        <v>0</v>
      </c>
      <c r="CA118" s="265"/>
      <c r="CB118" s="203">
        <v>0</v>
      </c>
      <c r="CC118" s="203">
        <v>0</v>
      </c>
      <c r="CD118" s="203">
        <v>0</v>
      </c>
      <c r="CE118" s="203">
        <v>0</v>
      </c>
      <c r="CF118" s="265"/>
      <c r="CG118" s="203">
        <v>0</v>
      </c>
      <c r="CH118" s="203">
        <v>0</v>
      </c>
      <c r="CI118" s="203">
        <v>0</v>
      </c>
      <c r="CJ118" s="203">
        <v>0</v>
      </c>
      <c r="CK118" s="265"/>
      <c r="CL118" s="203">
        <v>3.0630000000000002</v>
      </c>
      <c r="CM118" s="203">
        <v>147.429</v>
      </c>
      <c r="CN118" s="203">
        <v>288.38400000000001</v>
      </c>
      <c r="CO118" s="203">
        <v>171.58700000000002</v>
      </c>
      <c r="CP118" s="265"/>
      <c r="CQ118" s="203">
        <v>3.0630000000000002</v>
      </c>
      <c r="CR118" s="203">
        <v>147.429</v>
      </c>
      <c r="CS118" s="203">
        <v>288.38400000000001</v>
      </c>
      <c r="CT118" s="203">
        <v>171.58700000000002</v>
      </c>
      <c r="CU118" s="265"/>
      <c r="CV118" s="203">
        <v>35.020000000000003</v>
      </c>
      <c r="CW118" s="203">
        <v>-42.520999999999994</v>
      </c>
      <c r="CX118" s="203">
        <v>-42.520999999999994</v>
      </c>
      <c r="CY118" s="203">
        <v>-42.520999999999994</v>
      </c>
      <c r="CZ118" s="265"/>
      <c r="DA118" s="203">
        <v>35.020000000000003</v>
      </c>
      <c r="DB118" s="203">
        <v>-42.5</v>
      </c>
      <c r="DC118" s="203">
        <v>-42.5</v>
      </c>
      <c r="DD118" s="203">
        <v>-42.5</v>
      </c>
      <c r="DE118" s="265"/>
      <c r="DF118" s="184">
        <v>0</v>
      </c>
      <c r="DG118" s="184">
        <v>0</v>
      </c>
      <c r="DH118" s="184">
        <v>0</v>
      </c>
      <c r="DI118" s="184">
        <v>0</v>
      </c>
      <c r="DJ118" s="237"/>
      <c r="DK118" s="184">
        <v>0</v>
      </c>
      <c r="DL118" s="184">
        <v>0</v>
      </c>
      <c r="DM118" s="184">
        <v>0</v>
      </c>
      <c r="DN118" s="184">
        <v>0</v>
      </c>
      <c r="DO118" s="237"/>
      <c r="DP118" s="184">
        <v>0</v>
      </c>
      <c r="DQ118" s="184">
        <v>0</v>
      </c>
      <c r="DR118" s="184">
        <v>0</v>
      </c>
      <c r="DS118" s="184"/>
      <c r="DT118" s="228"/>
    </row>
    <row r="119" spans="2:124" s="1" customFormat="1" ht="15" customHeight="1" x14ac:dyDescent="0.3">
      <c r="B119" s="122"/>
      <c r="C119" s="131" t="s">
        <v>329</v>
      </c>
      <c r="D119" s="203">
        <v>-17.48</v>
      </c>
      <c r="E119" s="203">
        <v>-12.51</v>
      </c>
      <c r="F119" s="203">
        <v>-9.109</v>
      </c>
      <c r="G119" s="203">
        <v>3.1829999999999998</v>
      </c>
      <c r="H119" s="203"/>
      <c r="I119" s="203">
        <v>-1.7310000000000001</v>
      </c>
      <c r="J119" s="203">
        <v>3.339</v>
      </c>
      <c r="K119" s="203">
        <v>10.840999999999999</v>
      </c>
      <c r="L119" s="203">
        <v>22.882999999999999</v>
      </c>
      <c r="M119" s="203"/>
      <c r="N119" s="203">
        <v>-12.907999999999999</v>
      </c>
      <c r="O119" s="203">
        <v>-3.73</v>
      </c>
      <c r="P119" s="203">
        <v>-4.0279999999999996</v>
      </c>
      <c r="Q119" s="203">
        <v>36.399000000000001</v>
      </c>
      <c r="R119" s="203"/>
      <c r="S119" s="203">
        <v>-42.646999999999998</v>
      </c>
      <c r="T119" s="203">
        <v>-41.533000000000001</v>
      </c>
      <c r="U119" s="203">
        <v>-6.2439999999999998</v>
      </c>
      <c r="V119" s="203">
        <v>107.651</v>
      </c>
      <c r="W119" s="203"/>
      <c r="X119" s="203">
        <v>-120.773</v>
      </c>
      <c r="Y119" s="203">
        <v>-78.790000000000006</v>
      </c>
      <c r="Z119" s="203">
        <v>-142.78100000000001</v>
      </c>
      <c r="AA119" s="203">
        <v>-101.011</v>
      </c>
      <c r="AB119" s="203"/>
      <c r="AC119" s="203">
        <v>-55.731999999999999</v>
      </c>
      <c r="AD119" s="203">
        <v>-0.438</v>
      </c>
      <c r="AE119" s="203">
        <v>-47.73</v>
      </c>
      <c r="AF119" s="203">
        <v>20.495000000000001</v>
      </c>
      <c r="AG119" s="203"/>
      <c r="AH119" s="203">
        <v>-35.052999999999997</v>
      </c>
      <c r="AI119" s="203">
        <v>26.614000000000001</v>
      </c>
      <c r="AJ119" s="203">
        <v>-32.164999999999999</v>
      </c>
      <c r="AK119" s="203">
        <v>42.427</v>
      </c>
      <c r="AL119" s="203"/>
      <c r="AM119" s="203">
        <v>-51.646999999999998</v>
      </c>
      <c r="AN119" s="203">
        <v>-25.338000000000001</v>
      </c>
      <c r="AO119" s="203">
        <v>-21.411999999999999</v>
      </c>
      <c r="AP119" s="203">
        <v>-10.038</v>
      </c>
      <c r="AQ119" s="203"/>
      <c r="AR119" s="203">
        <v>-43.923000000000002</v>
      </c>
      <c r="AS119" s="203">
        <v>-5.67</v>
      </c>
      <c r="AT119" s="203">
        <v>-32.207000000000001</v>
      </c>
      <c r="AU119" s="203">
        <v>34.173999999999999</v>
      </c>
      <c r="AV119" s="203"/>
      <c r="AW119" s="203">
        <v>-61.646999999999998</v>
      </c>
      <c r="AX119" s="203">
        <v>-27.82</v>
      </c>
      <c r="AY119" s="203">
        <v>-63.652000000000001</v>
      </c>
      <c r="AZ119" s="203">
        <v>39.524000000000001</v>
      </c>
      <c r="BA119" s="203"/>
      <c r="BB119" s="203">
        <v>-77.808000000000007</v>
      </c>
      <c r="BC119" s="203">
        <v>-4.8440000000000003</v>
      </c>
      <c r="BD119" s="203">
        <v>42.143999999999998</v>
      </c>
      <c r="BE119" s="203">
        <v>142.97300000000001</v>
      </c>
      <c r="BF119" s="203"/>
      <c r="BG119" s="203">
        <v>-85.120999999999995</v>
      </c>
      <c r="BH119" s="203">
        <v>71.236000000000004</v>
      </c>
      <c r="BI119" s="203">
        <v>-109.017</v>
      </c>
      <c r="BJ119" s="203">
        <v>149.37899999999999</v>
      </c>
      <c r="BK119" s="203"/>
      <c r="BL119" s="203">
        <v>-75.247</v>
      </c>
      <c r="BM119" s="203">
        <v>126.568</v>
      </c>
      <c r="BN119" s="203">
        <v>335.959</v>
      </c>
      <c r="BO119" s="203">
        <v>528.54200000000003</v>
      </c>
      <c r="BP119" s="203">
        <v>560.49</v>
      </c>
      <c r="BQ119" s="203"/>
      <c r="BR119" s="203">
        <v>-58.749000000000002</v>
      </c>
      <c r="BS119" s="203">
        <v>-179.64599999999999</v>
      </c>
      <c r="BT119" s="203">
        <v>-129.488</v>
      </c>
      <c r="BU119" s="203">
        <v>304.36399999999998</v>
      </c>
      <c r="BV119" s="203"/>
      <c r="BW119" s="203">
        <v>-193.24100000000001</v>
      </c>
      <c r="BX119" s="203">
        <v>-180.83600000000001</v>
      </c>
      <c r="BY119" s="203">
        <v>-137.49799999999999</v>
      </c>
      <c r="BZ119" s="203">
        <v>272.416</v>
      </c>
      <c r="CA119" s="203"/>
      <c r="CB119" s="203">
        <v>235.654</v>
      </c>
      <c r="CC119" s="203">
        <v>444.57900000000001</v>
      </c>
      <c r="CD119" s="203">
        <v>672.91399999999999</v>
      </c>
      <c r="CE119" s="203">
        <v>-72.067999999999998</v>
      </c>
      <c r="CF119" s="203"/>
      <c r="CG119" s="203">
        <v>-26.055</v>
      </c>
      <c r="CH119" s="203">
        <v>325.01</v>
      </c>
      <c r="CI119" s="203">
        <v>393.935</v>
      </c>
      <c r="CJ119" s="203">
        <v>40.725999999999999</v>
      </c>
      <c r="CK119" s="265"/>
      <c r="CL119" s="203">
        <v>-26.055</v>
      </c>
      <c r="CM119" s="203">
        <v>325.01000000000005</v>
      </c>
      <c r="CN119" s="203">
        <v>393.93500000000006</v>
      </c>
      <c r="CO119" s="203">
        <v>40.726000000000056</v>
      </c>
      <c r="CP119" s="265"/>
      <c r="CQ119" s="203">
        <v>-26.055</v>
      </c>
      <c r="CR119" s="203">
        <v>325.01000000000005</v>
      </c>
      <c r="CS119" s="203">
        <v>393.93500000000006</v>
      </c>
      <c r="CT119" s="203">
        <v>40.726000000000056</v>
      </c>
      <c r="CU119" s="265"/>
      <c r="CV119" s="203">
        <v>-183.81399999999999</v>
      </c>
      <c r="CW119" s="203">
        <v>-694.22699999999998</v>
      </c>
      <c r="CX119" s="203">
        <v>-773.06099999999992</v>
      </c>
      <c r="CY119" s="203">
        <v>-926.51299999999992</v>
      </c>
      <c r="CZ119" s="265"/>
      <c r="DA119" s="203">
        <v>-183.81399999999999</v>
      </c>
      <c r="DB119" s="203">
        <v>-694.2</v>
      </c>
      <c r="DC119" s="203">
        <v>-773.00000000000011</v>
      </c>
      <c r="DD119" s="203">
        <v>-926.6</v>
      </c>
      <c r="DE119" s="265"/>
      <c r="DF119" s="184">
        <v>273.89999999999998</v>
      </c>
      <c r="DG119" s="184">
        <v>307.3</v>
      </c>
      <c r="DH119" s="184">
        <v>442.599999999999</v>
      </c>
      <c r="DI119" s="184">
        <v>610</v>
      </c>
      <c r="DJ119" s="237"/>
      <c r="DK119" s="184">
        <v>-370</v>
      </c>
      <c r="DL119" s="184">
        <v>331</v>
      </c>
      <c r="DM119" s="184">
        <v>68</v>
      </c>
      <c r="DN119" s="184">
        <v>-226</v>
      </c>
      <c r="DO119" s="237"/>
      <c r="DP119" s="184">
        <v>-199</v>
      </c>
      <c r="DQ119" s="184">
        <v>-230</v>
      </c>
      <c r="DR119" s="184">
        <v>-154</v>
      </c>
      <c r="DS119" s="184"/>
      <c r="DT119" s="228"/>
    </row>
    <row r="120" spans="2:124" s="1" customFormat="1" ht="15" customHeight="1" x14ac:dyDescent="0.3">
      <c r="B120" s="114" t="s">
        <v>320</v>
      </c>
      <c r="C120" s="131" t="s">
        <v>330</v>
      </c>
      <c r="D120" s="203">
        <v>-17.48</v>
      </c>
      <c r="E120" s="203">
        <v>-12.51</v>
      </c>
      <c r="F120" s="203">
        <v>-9.109</v>
      </c>
      <c r="G120" s="203">
        <v>3.1829999999999998</v>
      </c>
      <c r="H120" s="265"/>
      <c r="I120" s="203">
        <v>-1.7310000000000001</v>
      </c>
      <c r="J120" s="203">
        <v>3.339</v>
      </c>
      <c r="K120" s="203">
        <v>10.840999999999999</v>
      </c>
      <c r="L120" s="203">
        <v>22.882999999999999</v>
      </c>
      <c r="M120" s="265"/>
      <c r="N120" s="203">
        <v>-12.907999999999999</v>
      </c>
      <c r="O120" s="203">
        <v>-3.73</v>
      </c>
      <c r="P120" s="203">
        <v>-4.0279999999999996</v>
      </c>
      <c r="Q120" s="203">
        <v>36.399000000000001</v>
      </c>
      <c r="R120" s="265"/>
      <c r="S120" s="203">
        <v>-42.646999999999998</v>
      </c>
      <c r="T120" s="203">
        <v>-41.533000000000001</v>
      </c>
      <c r="U120" s="203">
        <v>-6.2439999999999998</v>
      </c>
      <c r="V120" s="203">
        <v>107.651</v>
      </c>
      <c r="W120" s="265"/>
      <c r="X120" s="203">
        <v>-120.773</v>
      </c>
      <c r="Y120" s="203">
        <v>-78.790000000000006</v>
      </c>
      <c r="Z120" s="203">
        <v>-142.78100000000001</v>
      </c>
      <c r="AA120" s="203">
        <v>-101.011</v>
      </c>
      <c r="AB120" s="265"/>
      <c r="AC120" s="203">
        <v>-55.731999999999999</v>
      </c>
      <c r="AD120" s="203">
        <v>-0.438</v>
      </c>
      <c r="AE120" s="203">
        <v>-47.73</v>
      </c>
      <c r="AF120" s="203">
        <v>20.495000000000001</v>
      </c>
      <c r="AG120" s="265"/>
      <c r="AH120" s="203">
        <v>-1.0389999999999999</v>
      </c>
      <c r="AI120" s="203">
        <v>26.614000000000001</v>
      </c>
      <c r="AJ120" s="203">
        <v>-32.164999999999999</v>
      </c>
      <c r="AK120" s="203">
        <v>42.427</v>
      </c>
      <c r="AL120" s="265"/>
      <c r="AM120" s="203">
        <v>-51.646999999999998</v>
      </c>
      <c r="AN120" s="203">
        <v>-25.338000000000001</v>
      </c>
      <c r="AO120" s="203">
        <v>-21.411999999999999</v>
      </c>
      <c r="AP120" s="203">
        <v>-10.038</v>
      </c>
      <c r="AQ120" s="265"/>
      <c r="AR120" s="203">
        <v>-43.924999999999997</v>
      </c>
      <c r="AS120" s="203">
        <v>-5.67</v>
      </c>
      <c r="AT120" s="203">
        <v>-32.207000000000001</v>
      </c>
      <c r="AU120" s="203">
        <v>34.173999999999999</v>
      </c>
      <c r="AV120" s="265"/>
      <c r="AW120" s="203">
        <v>-61.646999999999998</v>
      </c>
      <c r="AX120" s="203">
        <v>-27.82</v>
      </c>
      <c r="AY120" s="203">
        <v>-63.652000000000001</v>
      </c>
      <c r="AZ120" s="203">
        <v>40.917999999999999</v>
      </c>
      <c r="BA120" s="265"/>
      <c r="BB120" s="203">
        <v>-79.102999999999994</v>
      </c>
      <c r="BC120" s="203">
        <v>-5.2469999999999999</v>
      </c>
      <c r="BD120" s="203">
        <v>41.448</v>
      </c>
      <c r="BE120" s="203">
        <v>141.30600000000001</v>
      </c>
      <c r="BF120" s="265"/>
      <c r="BG120" s="203">
        <v>-85.373000000000005</v>
      </c>
      <c r="BH120" s="203">
        <v>69.152000000000001</v>
      </c>
      <c r="BI120" s="203">
        <v>-109.348</v>
      </c>
      <c r="BJ120" s="203">
        <v>149.03700000000001</v>
      </c>
      <c r="BK120" s="265"/>
      <c r="BL120" s="203">
        <v>-73.929000000000002</v>
      </c>
      <c r="BM120" s="203">
        <v>136.66800000000001</v>
      </c>
      <c r="BN120" s="203">
        <v>336.36500000000001</v>
      </c>
      <c r="BO120" s="203">
        <v>530.17899999999997</v>
      </c>
      <c r="BP120" s="203">
        <v>555.54700000000003</v>
      </c>
      <c r="BQ120" s="265"/>
      <c r="BR120" s="203">
        <v>-53.121000000000002</v>
      </c>
      <c r="BS120" s="203">
        <v>-182.119</v>
      </c>
      <c r="BT120" s="203">
        <v>-124.13</v>
      </c>
      <c r="BU120" s="203">
        <v>316.505</v>
      </c>
      <c r="BV120" s="265"/>
      <c r="BW120" s="203">
        <v>-185.03400000000002</v>
      </c>
      <c r="BX120" s="203">
        <v>-173.98000000000002</v>
      </c>
      <c r="BY120" s="203">
        <v>-142.19999999999999</v>
      </c>
      <c r="BZ120" s="203">
        <v>291.137</v>
      </c>
      <c r="CA120" s="265"/>
      <c r="CB120" s="203">
        <v>277.73099999999999</v>
      </c>
      <c r="CC120" s="203">
        <v>402.03399999999999</v>
      </c>
      <c r="CD120" s="203">
        <v>693.89</v>
      </c>
      <c r="CE120" s="203">
        <v>-83.62</v>
      </c>
      <c r="CF120" s="265"/>
      <c r="CG120" s="203">
        <v>-34.602000000000004</v>
      </c>
      <c r="CH120" s="203">
        <v>317.03899999999999</v>
      </c>
      <c r="CI120" s="203">
        <v>414.66800000000001</v>
      </c>
      <c r="CJ120" s="203">
        <v>77.037000000000006</v>
      </c>
      <c r="CK120" s="265"/>
      <c r="CL120" s="203">
        <v>-34.602000000000004</v>
      </c>
      <c r="CM120" s="203">
        <v>317.03900000000004</v>
      </c>
      <c r="CN120" s="203">
        <v>414.66800000000006</v>
      </c>
      <c r="CO120" s="203">
        <v>77.037000000000063</v>
      </c>
      <c r="CP120" s="265"/>
      <c r="CQ120" s="203">
        <v>-34.602000000000004</v>
      </c>
      <c r="CR120" s="203">
        <v>317.03900000000004</v>
      </c>
      <c r="CS120" s="203">
        <v>414.66800000000006</v>
      </c>
      <c r="CT120" s="203">
        <v>77.037000000000063</v>
      </c>
      <c r="CU120" s="265"/>
      <c r="CV120" s="203">
        <v>-124.652</v>
      </c>
      <c r="CW120" s="203">
        <v>-616.80600000000004</v>
      </c>
      <c r="CX120" s="203">
        <v>-708.73299999999995</v>
      </c>
      <c r="CY120" s="203">
        <v>-889.84500000000003</v>
      </c>
      <c r="CZ120" s="265"/>
      <c r="DA120" s="203">
        <v>-124.652</v>
      </c>
      <c r="DB120" s="203">
        <v>-616.79999999999995</v>
      </c>
      <c r="DC120" s="203">
        <v>-708.7</v>
      </c>
      <c r="DD120" s="203">
        <v>-889.90000000000009</v>
      </c>
      <c r="DE120" s="265"/>
      <c r="DF120" s="184">
        <v>279.60000000000002</v>
      </c>
      <c r="DG120" s="184">
        <v>318.70000000004654</v>
      </c>
      <c r="DH120" s="184">
        <v>443.1</v>
      </c>
      <c r="DI120" s="184">
        <v>611.5</v>
      </c>
      <c r="DJ120" s="237"/>
      <c r="DK120" s="184">
        <v>-374</v>
      </c>
      <c r="DL120" s="184">
        <v>321</v>
      </c>
      <c r="DM120" s="184">
        <v>58</v>
      </c>
      <c r="DN120" s="184">
        <v>-230</v>
      </c>
      <c r="DO120" s="237"/>
      <c r="DP120" s="184">
        <v>-195</v>
      </c>
      <c r="DQ120" s="184">
        <v>-235</v>
      </c>
      <c r="DR120" s="184">
        <v>-153</v>
      </c>
      <c r="DS120" s="184"/>
      <c r="DT120" s="228"/>
    </row>
    <row r="121" spans="2:124" ht="15" customHeight="1" x14ac:dyDescent="0.3">
      <c r="B121" s="114" t="s">
        <v>320</v>
      </c>
      <c r="C121" s="151" t="s">
        <v>282</v>
      </c>
      <c r="D121" s="194">
        <v>0.13900000000000001</v>
      </c>
      <c r="E121" s="194">
        <v>-0.17499999999999999</v>
      </c>
      <c r="F121" s="194">
        <v>-0.83299999999999996</v>
      </c>
      <c r="G121" s="194">
        <v>-1.722</v>
      </c>
      <c r="H121" s="194"/>
      <c r="I121" s="194">
        <v>-0.33500000000000002</v>
      </c>
      <c r="J121" s="194">
        <v>-0.314</v>
      </c>
      <c r="K121" s="194">
        <v>-0.66800000000000004</v>
      </c>
      <c r="L121" s="194">
        <v>-2.044</v>
      </c>
      <c r="M121" s="194"/>
      <c r="N121" s="194">
        <v>-0.63</v>
      </c>
      <c r="O121" s="194">
        <v>-1.77</v>
      </c>
      <c r="P121" s="194">
        <v>-1.115</v>
      </c>
      <c r="Q121" s="194">
        <v>3.54</v>
      </c>
      <c r="R121" s="194"/>
      <c r="S121" s="194">
        <v>-0.104</v>
      </c>
      <c r="T121" s="194">
        <v>1.405</v>
      </c>
      <c r="U121" s="194">
        <v>-1.3520000000000001</v>
      </c>
      <c r="V121" s="194">
        <v>-2.3679999999999999</v>
      </c>
      <c r="W121" s="194"/>
      <c r="X121" s="194">
        <v>0.40300000000000002</v>
      </c>
      <c r="Y121" s="194">
        <v>3.581</v>
      </c>
      <c r="Z121" s="194">
        <v>0.872</v>
      </c>
      <c r="AA121" s="194">
        <v>0.52800000000000002</v>
      </c>
      <c r="AB121" s="194"/>
      <c r="AC121" s="194">
        <v>0.65100000000000002</v>
      </c>
      <c r="AD121" s="194">
        <v>0.31900000000000001</v>
      </c>
      <c r="AE121" s="194">
        <v>2.004</v>
      </c>
      <c r="AF121" s="194">
        <v>2.6909999999999998</v>
      </c>
      <c r="AG121" s="194"/>
      <c r="AH121" s="194">
        <v>116.96599999999999</v>
      </c>
      <c r="AI121" s="194">
        <v>-0.92600000000000005</v>
      </c>
      <c r="AJ121" s="194">
        <v>-1.8129999999999999</v>
      </c>
      <c r="AK121" s="194">
        <v>-2.339</v>
      </c>
      <c r="AL121" s="194"/>
      <c r="AM121" s="194">
        <v>1.0229999999999999</v>
      </c>
      <c r="AN121" s="194">
        <v>1.1200000000000001</v>
      </c>
      <c r="AO121" s="194">
        <v>-2.089</v>
      </c>
      <c r="AP121" s="194">
        <v>-3.7040000000000002</v>
      </c>
      <c r="AQ121" s="194"/>
      <c r="AR121" s="194">
        <v>-3.5920000000000001</v>
      </c>
      <c r="AS121" s="194">
        <v>0.66</v>
      </c>
      <c r="AT121" s="194">
        <v>-3.74</v>
      </c>
      <c r="AU121" s="194">
        <v>-13.037000000000001</v>
      </c>
      <c r="AV121" s="194"/>
      <c r="AW121" s="194">
        <v>-6.9349999999999996</v>
      </c>
      <c r="AX121" s="194">
        <v>-1.954</v>
      </c>
      <c r="AY121" s="194">
        <v>-4.7859999999999996</v>
      </c>
      <c r="AZ121" s="194">
        <v>-4.9340000000000002</v>
      </c>
      <c r="BA121" s="194"/>
      <c r="BB121" s="194">
        <v>-1.2949999999999999</v>
      </c>
      <c r="BC121" s="194">
        <v>-0.40300000000000002</v>
      </c>
      <c r="BD121" s="194">
        <v>-0.69599999999999995</v>
      </c>
      <c r="BE121" s="194">
        <v>-1.667</v>
      </c>
      <c r="BF121" s="194"/>
      <c r="BG121" s="194">
        <v>-0.252</v>
      </c>
      <c r="BH121" s="194">
        <v>-2.0840000000000001</v>
      </c>
      <c r="BI121" s="194">
        <v>-0.33100000000000002</v>
      </c>
      <c r="BJ121" s="194">
        <v>-0.34200000000000003</v>
      </c>
      <c r="BK121" s="194"/>
      <c r="BL121" s="194">
        <v>1.3180000000000001</v>
      </c>
      <c r="BM121" s="194">
        <v>10.1</v>
      </c>
      <c r="BN121" s="194">
        <v>0.40600000000000003</v>
      </c>
      <c r="BO121" s="194">
        <v>1.637</v>
      </c>
      <c r="BP121" s="194">
        <v>-4.9429999999999996</v>
      </c>
      <c r="BQ121" s="264"/>
      <c r="BR121" s="194">
        <v>5.6280000000000001</v>
      </c>
      <c r="BS121" s="194">
        <v>-2.4729999999999999</v>
      </c>
      <c r="BT121" s="194">
        <v>5.3579999999999997</v>
      </c>
      <c r="BU121" s="194">
        <v>12.141</v>
      </c>
      <c r="BV121" s="264"/>
      <c r="BW121" s="194">
        <v>8.2070000000000007</v>
      </c>
      <c r="BX121" s="194">
        <v>6.8559999999999999</v>
      </c>
      <c r="BY121" s="194">
        <v>-4.702</v>
      </c>
      <c r="BZ121" s="194">
        <v>18.721</v>
      </c>
      <c r="CA121" s="194"/>
      <c r="CB121" s="194">
        <v>42.076999999999998</v>
      </c>
      <c r="CC121" s="194">
        <v>-42.545000000000002</v>
      </c>
      <c r="CD121" s="194">
        <v>20.975999999999999</v>
      </c>
      <c r="CE121" s="194">
        <v>-11.552</v>
      </c>
      <c r="CF121" s="194"/>
      <c r="CG121" s="194">
        <v>-8.5470000000000006</v>
      </c>
      <c r="CH121" s="194">
        <v>-7.9710000000000001</v>
      </c>
      <c r="CI121" s="194">
        <v>20.733000000000001</v>
      </c>
      <c r="CJ121" s="194">
        <v>36.311</v>
      </c>
      <c r="CK121" s="264"/>
      <c r="CL121" s="194">
        <v>-8.5470000000000006</v>
      </c>
      <c r="CM121" s="194">
        <v>-7.9710000000000001</v>
      </c>
      <c r="CN121" s="194">
        <v>20.733000000000001</v>
      </c>
      <c r="CO121" s="194">
        <v>36.311</v>
      </c>
      <c r="CP121" s="264"/>
      <c r="CQ121" s="194">
        <v>-8.5470000000000006</v>
      </c>
      <c r="CR121" s="194">
        <v>-7.9710000000000001</v>
      </c>
      <c r="CS121" s="194">
        <v>20.733000000000001</v>
      </c>
      <c r="CT121" s="194">
        <v>36.311</v>
      </c>
      <c r="CU121" s="264"/>
      <c r="CV121" s="194">
        <v>59.161999999999999</v>
      </c>
      <c r="CW121" s="194">
        <v>77.421000000000006</v>
      </c>
      <c r="CX121" s="194">
        <v>64.328000000000003</v>
      </c>
      <c r="CY121" s="194">
        <v>36.667999999999999</v>
      </c>
      <c r="CZ121" s="264"/>
      <c r="DA121" s="194">
        <v>59.161999999999999</v>
      </c>
      <c r="DB121" s="194">
        <v>77.400000000000006</v>
      </c>
      <c r="DC121" s="194">
        <v>64.3</v>
      </c>
      <c r="DD121" s="194">
        <v>36.700000000000003</v>
      </c>
      <c r="DE121" s="264"/>
      <c r="DF121" s="188">
        <v>5.6</v>
      </c>
      <c r="DG121" s="188">
        <v>11.399999999999999</v>
      </c>
      <c r="DH121" s="188">
        <v>0.5</v>
      </c>
      <c r="DI121" s="188">
        <v>1.5</v>
      </c>
      <c r="DJ121" s="212"/>
      <c r="DK121" s="188">
        <v>-4</v>
      </c>
      <c r="DL121" s="188">
        <v>-10</v>
      </c>
      <c r="DM121" s="188">
        <v>-10</v>
      </c>
      <c r="DN121" s="188">
        <v>-4</v>
      </c>
      <c r="DO121" s="212"/>
      <c r="DP121" s="188">
        <v>4</v>
      </c>
      <c r="DQ121" s="188">
        <v>-5</v>
      </c>
      <c r="DR121" s="188">
        <v>-1</v>
      </c>
      <c r="DS121" s="188"/>
    </row>
    <row r="122" spans="2:124" s="1" customFormat="1" ht="15" customHeight="1" x14ac:dyDescent="0.3">
      <c r="B122" s="114" t="s">
        <v>320</v>
      </c>
      <c r="C122" s="131" t="s">
        <v>331</v>
      </c>
      <c r="D122" s="203">
        <v>27.366</v>
      </c>
      <c r="E122" s="203">
        <v>27.366</v>
      </c>
      <c r="F122" s="203">
        <v>27.366</v>
      </c>
      <c r="G122" s="203">
        <v>27.366</v>
      </c>
      <c r="H122" s="265"/>
      <c r="I122" s="203">
        <v>30.548999999999999</v>
      </c>
      <c r="J122" s="203">
        <v>30.548999999999999</v>
      </c>
      <c r="K122" s="203">
        <v>30.548999999999999</v>
      </c>
      <c r="L122" s="203">
        <v>30.548999999999999</v>
      </c>
      <c r="M122" s="265"/>
      <c r="N122" s="203">
        <v>53.432000000000002</v>
      </c>
      <c r="O122" s="203">
        <v>53.432000000000002</v>
      </c>
      <c r="P122" s="203">
        <v>53.432000000000002</v>
      </c>
      <c r="Q122" s="203">
        <v>53.432000000000002</v>
      </c>
      <c r="R122" s="265"/>
      <c r="S122" s="203">
        <v>89.831000000000003</v>
      </c>
      <c r="T122" s="203">
        <v>89.831000000000003</v>
      </c>
      <c r="U122" s="203">
        <v>89.831000000000003</v>
      </c>
      <c r="V122" s="203">
        <v>89.831000000000003</v>
      </c>
      <c r="W122" s="265"/>
      <c r="X122" s="203">
        <v>197.482</v>
      </c>
      <c r="Y122" s="203">
        <v>197.482</v>
      </c>
      <c r="Z122" s="203">
        <v>197.482</v>
      </c>
      <c r="AA122" s="203">
        <v>197.482</v>
      </c>
      <c r="AB122" s="265"/>
      <c r="AC122" s="203">
        <v>96.471000000000004</v>
      </c>
      <c r="AD122" s="203">
        <v>96.47</v>
      </c>
      <c r="AE122" s="203">
        <v>96.47</v>
      </c>
      <c r="AF122" s="203">
        <v>96.471000000000004</v>
      </c>
      <c r="AG122" s="265"/>
      <c r="AH122" s="203">
        <v>81.912999999999997</v>
      </c>
      <c r="AI122" s="203">
        <v>116.96599999999999</v>
      </c>
      <c r="AJ122" s="203">
        <v>116.96599999999999</v>
      </c>
      <c r="AK122" s="203">
        <v>116.96599999999999</v>
      </c>
      <c r="AL122" s="265"/>
      <c r="AM122" s="203">
        <v>159.393</v>
      </c>
      <c r="AN122" s="203">
        <v>159.393</v>
      </c>
      <c r="AO122" s="203">
        <v>159.393</v>
      </c>
      <c r="AP122" s="203">
        <v>159.393</v>
      </c>
      <c r="AQ122" s="265"/>
      <c r="AR122" s="203">
        <v>149.35499999999999</v>
      </c>
      <c r="AS122" s="203">
        <v>149.35499999999999</v>
      </c>
      <c r="AT122" s="203">
        <v>149.35499999999999</v>
      </c>
      <c r="AU122" s="203">
        <v>149.35499999999999</v>
      </c>
      <c r="AV122" s="265"/>
      <c r="AW122" s="203">
        <v>183.529</v>
      </c>
      <c r="AX122" s="203">
        <v>183.529</v>
      </c>
      <c r="AY122" s="203">
        <v>183.529</v>
      </c>
      <c r="AZ122" s="203">
        <v>183.529</v>
      </c>
      <c r="BA122" s="265"/>
      <c r="BB122" s="203">
        <v>223.053</v>
      </c>
      <c r="BC122" s="203">
        <v>223.053</v>
      </c>
      <c r="BD122" s="203">
        <v>223.053</v>
      </c>
      <c r="BE122" s="203">
        <v>223.053</v>
      </c>
      <c r="BF122" s="265"/>
      <c r="BG122" s="203">
        <v>366.02600000000001</v>
      </c>
      <c r="BH122" s="203">
        <v>366.02600000000001</v>
      </c>
      <c r="BI122" s="203">
        <v>366.02600000000001</v>
      </c>
      <c r="BJ122" s="203">
        <v>366.02600000000001</v>
      </c>
      <c r="BK122" s="265"/>
      <c r="BL122" s="203">
        <v>515.40499999999997</v>
      </c>
      <c r="BM122" s="203">
        <v>515.40499999999997</v>
      </c>
      <c r="BN122" s="203">
        <v>515.40499999999997</v>
      </c>
      <c r="BO122" s="203">
        <v>515.40499999999997</v>
      </c>
      <c r="BP122" s="203">
        <v>515.40499999999997</v>
      </c>
      <c r="BQ122" s="265"/>
      <c r="BR122" s="203">
        <v>1043.9469999999999</v>
      </c>
      <c r="BS122" s="203">
        <v>1043.9469999999999</v>
      </c>
      <c r="BT122" s="203">
        <v>1043.9469999999999</v>
      </c>
      <c r="BU122" s="203">
        <v>1043.9469999999999</v>
      </c>
      <c r="BV122" s="265"/>
      <c r="BW122" s="203">
        <v>1075.895</v>
      </c>
      <c r="BX122" s="203">
        <v>1075.895</v>
      </c>
      <c r="BY122" s="203">
        <v>1075.895</v>
      </c>
      <c r="BZ122" s="203">
        <v>1075.895</v>
      </c>
      <c r="CA122" s="265"/>
      <c r="CB122" s="203">
        <v>1348.3109999999999</v>
      </c>
      <c r="CC122" s="203">
        <v>1348.3109999999999</v>
      </c>
      <c r="CD122" s="203">
        <v>1348.3109999999999</v>
      </c>
      <c r="CE122" s="203">
        <v>1348.3109999999999</v>
      </c>
      <c r="CF122" s="265"/>
      <c r="CG122" s="203">
        <v>1276.2429999999999</v>
      </c>
      <c r="CH122" s="203">
        <v>1276.2429999999999</v>
      </c>
      <c r="CI122" s="203">
        <v>1276.2429999999999</v>
      </c>
      <c r="CJ122" s="203">
        <v>1276.2429999999999</v>
      </c>
      <c r="CK122" s="265"/>
      <c r="CL122" s="203">
        <v>1276.2429999999999</v>
      </c>
      <c r="CM122" s="203">
        <v>1276.2429999999999</v>
      </c>
      <c r="CN122" s="203">
        <v>1276.2429999999999</v>
      </c>
      <c r="CO122" s="203">
        <v>1276.2429999999999</v>
      </c>
      <c r="CP122" s="265"/>
      <c r="CQ122" s="203">
        <v>1276.2429999999999</v>
      </c>
      <c r="CR122" s="203">
        <v>1276.2429999999999</v>
      </c>
      <c r="CS122" s="203">
        <v>1276.2429999999999</v>
      </c>
      <c r="CT122" s="203">
        <v>1276.2429999999999</v>
      </c>
      <c r="CU122" s="265"/>
      <c r="CV122" s="203">
        <v>1316.9690000000001</v>
      </c>
      <c r="CW122" s="203">
        <v>1316.9690000000001</v>
      </c>
      <c r="CX122" s="203">
        <v>1316.9690000000001</v>
      </c>
      <c r="CY122" s="203">
        <v>1316.9690000000001</v>
      </c>
      <c r="CZ122" s="265"/>
      <c r="DA122" s="203">
        <v>1316.9690000000001</v>
      </c>
      <c r="DB122" s="203">
        <v>1317</v>
      </c>
      <c r="DC122" s="203">
        <v>1317</v>
      </c>
      <c r="DD122" s="203">
        <v>1317</v>
      </c>
      <c r="DE122" s="265"/>
      <c r="DF122" s="184">
        <v>390.4</v>
      </c>
      <c r="DG122" s="184">
        <v>390.4</v>
      </c>
      <c r="DH122" s="184">
        <v>390.4</v>
      </c>
      <c r="DI122" s="184">
        <v>390.4</v>
      </c>
      <c r="DJ122" s="237"/>
      <c r="DK122" s="184">
        <v>1000</v>
      </c>
      <c r="DL122" s="184">
        <v>1000</v>
      </c>
      <c r="DM122" s="184">
        <v>1000</v>
      </c>
      <c r="DN122" s="184">
        <v>1000</v>
      </c>
      <c r="DO122" s="237"/>
      <c r="DP122" s="184">
        <v>774</v>
      </c>
      <c r="DQ122" s="184">
        <v>774</v>
      </c>
      <c r="DR122" s="184">
        <v>774</v>
      </c>
      <c r="DS122" s="184"/>
      <c r="DT122" s="233"/>
    </row>
    <row r="123" spans="2:124" s="1" customFormat="1" ht="15" customHeight="1" x14ac:dyDescent="0.3">
      <c r="B123" s="114" t="s">
        <v>320</v>
      </c>
      <c r="C123" s="131" t="s">
        <v>332</v>
      </c>
      <c r="D123" s="203">
        <v>9.8859999999999992</v>
      </c>
      <c r="E123" s="203">
        <v>14.856</v>
      </c>
      <c r="F123" s="203">
        <v>18.257000000000001</v>
      </c>
      <c r="G123" s="203">
        <v>30.548999999999999</v>
      </c>
      <c r="H123" s="265"/>
      <c r="I123" s="203">
        <v>28.818000000000001</v>
      </c>
      <c r="J123" s="203">
        <v>33.887999999999998</v>
      </c>
      <c r="K123" s="203">
        <v>41.39</v>
      </c>
      <c r="L123" s="203">
        <v>53.432000000000002</v>
      </c>
      <c r="M123" s="265"/>
      <c r="N123" s="203">
        <v>40.524000000000001</v>
      </c>
      <c r="O123" s="203">
        <v>49.701999999999998</v>
      </c>
      <c r="P123" s="203">
        <v>49.404000000000003</v>
      </c>
      <c r="Q123" s="203">
        <v>89.831000000000003</v>
      </c>
      <c r="R123" s="265"/>
      <c r="S123" s="203">
        <v>47.183999999999997</v>
      </c>
      <c r="T123" s="203">
        <v>48.298000000000002</v>
      </c>
      <c r="U123" s="203">
        <v>83.587000000000003</v>
      </c>
      <c r="V123" s="203">
        <v>197.482</v>
      </c>
      <c r="W123" s="265"/>
      <c r="X123" s="203">
        <v>76.709000000000003</v>
      </c>
      <c r="Y123" s="203">
        <v>118.69199999999999</v>
      </c>
      <c r="Z123" s="203">
        <v>54.701000000000001</v>
      </c>
      <c r="AA123" s="203">
        <v>96.471000000000004</v>
      </c>
      <c r="AB123" s="265"/>
      <c r="AC123" s="203">
        <v>40.738999999999997</v>
      </c>
      <c r="AD123" s="203">
        <v>96.031999999999996</v>
      </c>
      <c r="AE123" s="203">
        <v>48.74</v>
      </c>
      <c r="AF123" s="203">
        <v>116.96599999999999</v>
      </c>
      <c r="AG123" s="265"/>
      <c r="AH123" s="203">
        <v>0.29699999999999999</v>
      </c>
      <c r="AI123" s="203">
        <v>143.58000000000001</v>
      </c>
      <c r="AJ123" s="203">
        <v>84.801000000000002</v>
      </c>
      <c r="AK123" s="203">
        <v>159.393</v>
      </c>
      <c r="AL123" s="265"/>
      <c r="AM123" s="203">
        <v>107.746</v>
      </c>
      <c r="AN123" s="203">
        <v>134.05500000000001</v>
      </c>
      <c r="AO123" s="203">
        <v>137.98099999999999</v>
      </c>
      <c r="AP123" s="203">
        <v>149.35499999999999</v>
      </c>
      <c r="AQ123" s="265"/>
      <c r="AR123" s="203">
        <v>105.43</v>
      </c>
      <c r="AS123" s="203">
        <v>143.685</v>
      </c>
      <c r="AT123" s="203">
        <v>117.148</v>
      </c>
      <c r="AU123" s="203">
        <v>183.529</v>
      </c>
      <c r="AV123" s="265"/>
      <c r="AW123" s="203">
        <v>121.88200000000001</v>
      </c>
      <c r="AX123" s="203">
        <v>155.709</v>
      </c>
      <c r="AY123" s="203">
        <v>119.877</v>
      </c>
      <c r="AZ123" s="203">
        <v>223.053</v>
      </c>
      <c r="BA123" s="265"/>
      <c r="BB123" s="203">
        <v>145.245</v>
      </c>
      <c r="BC123" s="203">
        <v>218.209</v>
      </c>
      <c r="BD123" s="203">
        <v>265.197</v>
      </c>
      <c r="BE123" s="203">
        <v>366.02600000000001</v>
      </c>
      <c r="BF123" s="265"/>
      <c r="BG123" s="203">
        <v>280.90499999999997</v>
      </c>
      <c r="BH123" s="203">
        <v>437.262</v>
      </c>
      <c r="BI123" s="203">
        <v>257.00900000000001</v>
      </c>
      <c r="BJ123" s="203">
        <v>515.40499999999997</v>
      </c>
      <c r="BK123" s="265"/>
      <c r="BL123" s="203">
        <v>440.15800000000002</v>
      </c>
      <c r="BM123" s="203">
        <v>641.97299999999996</v>
      </c>
      <c r="BN123" s="203">
        <v>851.36400000000003</v>
      </c>
      <c r="BO123" s="203">
        <v>1043.9469999999999</v>
      </c>
      <c r="BP123" s="203">
        <v>1075.895</v>
      </c>
      <c r="BQ123" s="265"/>
      <c r="BR123" s="203">
        <v>985.19799999999998</v>
      </c>
      <c r="BS123" s="203">
        <v>864.30100000000004</v>
      </c>
      <c r="BT123" s="203">
        <v>914.45899999999995</v>
      </c>
      <c r="BU123" s="203">
        <v>1348.3109999999999</v>
      </c>
      <c r="BV123" s="265"/>
      <c r="BW123" s="203">
        <v>882.654</v>
      </c>
      <c r="BX123" s="203">
        <v>895.05899999999997</v>
      </c>
      <c r="BY123" s="203">
        <v>938.39700000000005</v>
      </c>
      <c r="BZ123" s="203">
        <v>1348.3109999999999</v>
      </c>
      <c r="CA123" s="265"/>
      <c r="CB123" s="203">
        <v>1583.9649999999999</v>
      </c>
      <c r="CC123" s="203">
        <v>1792.89</v>
      </c>
      <c r="CD123" s="203">
        <v>2021.2249999999999</v>
      </c>
      <c r="CE123" s="203">
        <v>1276.2429999999999</v>
      </c>
      <c r="CF123" s="265"/>
      <c r="CG123" s="203">
        <v>1250.1880000000001</v>
      </c>
      <c r="CH123" s="203">
        <v>1601.2529999999999</v>
      </c>
      <c r="CI123" s="203">
        <v>1670.1780000000001</v>
      </c>
      <c r="CJ123" s="203">
        <v>1316.9690000000001</v>
      </c>
      <c r="CK123" s="265"/>
      <c r="CL123" s="203">
        <v>1250.1879999999999</v>
      </c>
      <c r="CM123" s="203">
        <v>1601.2529999999999</v>
      </c>
      <c r="CN123" s="203">
        <v>1670.1779999999999</v>
      </c>
      <c r="CO123" s="203">
        <v>1316.9690000000001</v>
      </c>
      <c r="CP123" s="265"/>
      <c r="CQ123" s="203">
        <v>1250.1879999999999</v>
      </c>
      <c r="CR123" s="203">
        <v>1601.2529999999999</v>
      </c>
      <c r="CS123" s="203">
        <v>1670.1779999999999</v>
      </c>
      <c r="CT123" s="203">
        <v>1316.9690000000001</v>
      </c>
      <c r="CU123" s="265"/>
      <c r="CV123" s="203">
        <v>1133.155</v>
      </c>
      <c r="CW123" s="203">
        <v>622.74199999999996</v>
      </c>
      <c r="CX123" s="203">
        <v>543.90800000000002</v>
      </c>
      <c r="CY123" s="203">
        <v>390.45600000000002</v>
      </c>
      <c r="CZ123" s="265"/>
      <c r="DA123" s="203">
        <v>1133.155</v>
      </c>
      <c r="DB123" s="203">
        <v>622.79999999999995</v>
      </c>
      <c r="DC123" s="203">
        <v>543.99999999999989</v>
      </c>
      <c r="DD123" s="203">
        <v>390.39999999999986</v>
      </c>
      <c r="DE123" s="265"/>
      <c r="DF123" s="184">
        <v>664.4</v>
      </c>
      <c r="DG123" s="184">
        <v>697.7999999999995</v>
      </c>
      <c r="DH123" s="184">
        <v>833.099999999999</v>
      </c>
      <c r="DI123" s="184">
        <v>1000.4</v>
      </c>
      <c r="DJ123" s="237"/>
      <c r="DK123" s="184">
        <v>630</v>
      </c>
      <c r="DL123" s="184">
        <v>1331</v>
      </c>
      <c r="DM123" s="184">
        <v>1068</v>
      </c>
      <c r="DN123" s="184">
        <v>774</v>
      </c>
      <c r="DO123" s="237"/>
      <c r="DP123" s="184">
        <v>575</v>
      </c>
      <c r="DQ123" s="184">
        <v>544</v>
      </c>
      <c r="DR123" s="184">
        <v>620</v>
      </c>
      <c r="DS123" s="184"/>
      <c r="DT123" s="228"/>
    </row>
    <row r="124" spans="2:124" ht="15" customHeight="1" x14ac:dyDescent="0.3">
      <c r="C124" s="29"/>
      <c r="BG124" s="102">
        <v>0</v>
      </c>
      <c r="CS124" s="51"/>
      <c r="CT124" s="51"/>
      <c r="CX124" s="51"/>
      <c r="CY124" s="51"/>
      <c r="DB124" s="51"/>
      <c r="DC124" s="51"/>
      <c r="DD124" s="51"/>
      <c r="DF124" s="51"/>
      <c r="DG124" s="51"/>
      <c r="DH124" s="51"/>
      <c r="DI124" s="51"/>
      <c r="DK124" s="51"/>
      <c r="DL124" s="51"/>
      <c r="DM124" s="51"/>
      <c r="DN124" s="51"/>
      <c r="DP124" s="51"/>
      <c r="DQ124" s="51"/>
      <c r="DR124" s="51"/>
      <c r="DS124" s="51"/>
    </row>
    <row r="125" spans="2:124" x14ac:dyDescent="0.3">
      <c r="CN125" s="49"/>
      <c r="CO125" s="49"/>
      <c r="CQ125" s="49"/>
      <c r="CR125" s="49"/>
      <c r="CV125" s="49"/>
      <c r="CW125" s="49"/>
    </row>
  </sheetData>
  <mergeCells count="6">
    <mergeCell ref="CL2:CO2"/>
    <mergeCell ref="CL62:CO62"/>
    <mergeCell ref="CQ2:CT2"/>
    <mergeCell ref="CQ62:CT62"/>
    <mergeCell ref="DA2:DD2"/>
    <mergeCell ref="DA62:DD62"/>
  </mergeCells>
  <hyperlinks>
    <hyperlink ref="C1" location="'Table of Contents'!A1" display="Table of contents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6337778862885"/>
    <outlinePr summaryBelow="0" summaryRight="0"/>
  </sheetPr>
  <dimension ref="A1:Y370"/>
  <sheetViews>
    <sheetView showGridLines="0" zoomScaleNormal="100" workbookViewId="0">
      <pane xSplit="2" ySplit="2" topLeftCell="F3" activePane="bottomRight" state="frozen"/>
      <selection activeCell="B37" sqref="B37"/>
      <selection pane="topRight" activeCell="B37" sqref="B37"/>
      <selection pane="bottomLeft" activeCell="B37" sqref="B37"/>
      <selection pane="bottomRight" activeCell="B3" sqref="B3"/>
    </sheetView>
  </sheetViews>
  <sheetFormatPr defaultColWidth="8.88671875" defaultRowHeight="14.4" outlineLevelRow="2" x14ac:dyDescent="0.3"/>
  <cols>
    <col min="1" max="1" width="3.109375" style="2" customWidth="1"/>
    <col min="2" max="2" width="21.5546875" style="2" customWidth="1"/>
    <col min="3" max="10" width="8.88671875" style="39"/>
    <col min="11" max="12" width="9.109375" style="39" bestFit="1" customWidth="1"/>
    <col min="13" max="18" width="8.88671875" style="39"/>
    <col min="19" max="22" width="8.88671875" style="159"/>
    <col min="23" max="23" width="9.5546875" style="2" bestFit="1" customWidth="1"/>
    <col min="24" max="16384" width="8.88671875" style="2"/>
  </cols>
  <sheetData>
    <row r="1" spans="2:25" ht="15" customHeight="1" x14ac:dyDescent="0.3">
      <c r="B1" s="101" t="s">
        <v>28</v>
      </c>
    </row>
    <row r="2" spans="2:25" ht="15" customHeight="1" x14ac:dyDescent="0.3">
      <c r="C2" s="152">
        <v>2006</v>
      </c>
      <c r="D2" s="152">
        <v>2007</v>
      </c>
      <c r="E2" s="152">
        <v>2008</v>
      </c>
      <c r="F2" s="152">
        <v>2009</v>
      </c>
      <c r="G2" s="152">
        <v>2010</v>
      </c>
      <c r="H2" s="152">
        <v>2011</v>
      </c>
      <c r="I2" s="152">
        <v>2012</v>
      </c>
      <c r="J2" s="152">
        <v>2013</v>
      </c>
      <c r="K2" s="152">
        <v>2014</v>
      </c>
      <c r="L2" s="152">
        <v>2015</v>
      </c>
      <c r="M2" s="152">
        <v>2016</v>
      </c>
      <c r="N2" s="153">
        <v>2017</v>
      </c>
      <c r="O2" s="153">
        <v>2018</v>
      </c>
      <c r="P2" s="154" t="s">
        <v>283</v>
      </c>
      <c r="Q2" s="153" t="s">
        <v>284</v>
      </c>
      <c r="R2" s="153" t="s">
        <v>285</v>
      </c>
      <c r="S2" s="153" t="s">
        <v>321</v>
      </c>
      <c r="T2" s="153" t="s">
        <v>346</v>
      </c>
      <c r="U2" s="153" t="s">
        <v>364</v>
      </c>
      <c r="V2" s="153">
        <v>2024</v>
      </c>
    </row>
    <row r="3" spans="2:25" ht="15" customHeight="1" x14ac:dyDescent="0.3">
      <c r="B3" s="106" t="s">
        <v>96</v>
      </c>
      <c r="C3" s="107">
        <v>118009</v>
      </c>
      <c r="D3" s="107">
        <v>142507</v>
      </c>
      <c r="E3" s="107">
        <v>224211</v>
      </c>
      <c r="F3" s="107">
        <v>287818</v>
      </c>
      <c r="G3" s="107">
        <v>321818.00000000006</v>
      </c>
      <c r="H3" s="107">
        <v>343537</v>
      </c>
      <c r="I3" s="107">
        <v>434049.97000000003</v>
      </c>
      <c r="J3" s="107">
        <v>588561.96</v>
      </c>
      <c r="K3" s="107">
        <v>722509.97000000009</v>
      </c>
      <c r="L3" s="107">
        <v>843473.00000000012</v>
      </c>
      <c r="M3" s="107">
        <v>920724</v>
      </c>
      <c r="N3" s="155">
        <v>1000611</v>
      </c>
      <c r="O3" s="155">
        <v>1091320</v>
      </c>
      <c r="P3" s="155">
        <v>1075639</v>
      </c>
      <c r="Q3" s="155">
        <v>1230860</v>
      </c>
      <c r="R3" s="155">
        <v>1435402</v>
      </c>
      <c r="S3" s="155">
        <v>1888149</v>
      </c>
      <c r="T3" s="155">
        <v>1673360</v>
      </c>
      <c r="U3" s="155">
        <v>1993664</v>
      </c>
      <c r="V3" s="155">
        <v>2448676</v>
      </c>
      <c r="W3" s="207"/>
      <c r="Y3" s="207"/>
    </row>
    <row r="4" spans="2:25" ht="15" customHeight="1" outlineLevel="1" x14ac:dyDescent="0.3">
      <c r="B4" s="108" t="s">
        <v>97</v>
      </c>
      <c r="C4" s="156">
        <v>88695</v>
      </c>
      <c r="D4" s="156">
        <v>105080.00000000001</v>
      </c>
      <c r="E4" s="156">
        <v>170086</v>
      </c>
      <c r="F4" s="156">
        <v>221279.00000000003</v>
      </c>
      <c r="G4" s="156">
        <v>245821.00000000006</v>
      </c>
      <c r="H4" s="156">
        <v>258549</v>
      </c>
      <c r="I4" s="156">
        <v>309051.97000000003</v>
      </c>
      <c r="J4" s="156">
        <v>408791.95999999996</v>
      </c>
      <c r="K4" s="156">
        <v>475485.97000000009</v>
      </c>
      <c r="L4" s="156">
        <v>544716.00000000012</v>
      </c>
      <c r="M4" s="156">
        <v>580550</v>
      </c>
      <c r="N4" s="156">
        <v>602107</v>
      </c>
      <c r="O4" s="156">
        <v>635406</v>
      </c>
      <c r="P4" s="156">
        <v>626561</v>
      </c>
      <c r="Q4" s="156">
        <v>663466</v>
      </c>
      <c r="R4" s="156">
        <v>712259</v>
      </c>
      <c r="S4" s="156">
        <v>853572</v>
      </c>
      <c r="T4" s="156">
        <v>987065</v>
      </c>
      <c r="U4" s="156">
        <v>1129470</v>
      </c>
      <c r="V4" s="156">
        <v>1300451</v>
      </c>
      <c r="W4" s="207"/>
    </row>
    <row r="5" spans="2:25" ht="15" customHeight="1" outlineLevel="2" x14ac:dyDescent="0.3">
      <c r="B5" s="110" t="s">
        <v>98</v>
      </c>
      <c r="C5" s="157">
        <v>74944</v>
      </c>
      <c r="D5" s="157">
        <v>90050.000000000015</v>
      </c>
      <c r="E5" s="157">
        <v>144376</v>
      </c>
      <c r="F5" s="157">
        <v>195651.00000000003</v>
      </c>
      <c r="G5" s="157">
        <v>221795.00000000006</v>
      </c>
      <c r="H5" s="157">
        <v>236789</v>
      </c>
      <c r="I5" s="157">
        <v>279403.97000000003</v>
      </c>
      <c r="J5" s="157">
        <v>365516.95999999996</v>
      </c>
      <c r="K5" s="157">
        <v>413562.97000000009</v>
      </c>
      <c r="L5" s="157">
        <v>465049.00000000006</v>
      </c>
      <c r="M5" s="157">
        <v>496576.00000000006</v>
      </c>
      <c r="N5" s="157">
        <v>514002.99999999994</v>
      </c>
      <c r="O5" s="157">
        <v>529497</v>
      </c>
      <c r="P5" s="157">
        <v>523014</v>
      </c>
      <c r="Q5" s="157">
        <v>529964</v>
      </c>
      <c r="R5" s="157">
        <v>566862</v>
      </c>
      <c r="S5" s="157">
        <v>677223</v>
      </c>
      <c r="T5" s="157">
        <v>752529</v>
      </c>
      <c r="U5" s="157">
        <v>846623</v>
      </c>
      <c r="V5" s="157">
        <v>942063</v>
      </c>
      <c r="W5" s="207"/>
    </row>
    <row r="6" spans="2:25" ht="15" customHeight="1" outlineLevel="2" x14ac:dyDescent="0.3">
      <c r="B6" s="110" t="s">
        <v>99</v>
      </c>
      <c r="C6" s="157">
        <v>10461</v>
      </c>
      <c r="D6" s="157">
        <v>11740</v>
      </c>
      <c r="E6" s="157">
        <v>18780.000000000004</v>
      </c>
      <c r="F6" s="157">
        <v>18830</v>
      </c>
      <c r="G6" s="157">
        <v>17271</v>
      </c>
      <c r="H6" s="157">
        <v>15152.000000000002</v>
      </c>
      <c r="I6" s="157">
        <v>21492</v>
      </c>
      <c r="J6" s="157">
        <v>32696.999999999996</v>
      </c>
      <c r="K6" s="157">
        <v>36853.999999999993</v>
      </c>
      <c r="L6" s="157">
        <v>42741</v>
      </c>
      <c r="M6" s="157">
        <v>42741</v>
      </c>
      <c r="N6" s="157">
        <v>44314</v>
      </c>
      <c r="O6" s="157">
        <v>48187</v>
      </c>
      <c r="P6" s="157">
        <v>45836</v>
      </c>
      <c r="Q6" s="157">
        <v>63079</v>
      </c>
      <c r="R6" s="157">
        <v>64639</v>
      </c>
      <c r="S6" s="157">
        <v>83443</v>
      </c>
      <c r="T6" s="157">
        <v>103957</v>
      </c>
      <c r="U6" s="157">
        <v>125584</v>
      </c>
      <c r="V6" s="157">
        <v>156139</v>
      </c>
      <c r="W6" s="207"/>
    </row>
    <row r="7" spans="2:25" ht="15" customHeight="1" outlineLevel="2" x14ac:dyDescent="0.3">
      <c r="B7" s="110" t="s">
        <v>100</v>
      </c>
      <c r="C7" s="157">
        <v>0</v>
      </c>
      <c r="D7" s="157">
        <v>0</v>
      </c>
      <c r="E7" s="157">
        <v>2230</v>
      </c>
      <c r="F7" s="157">
        <v>2125</v>
      </c>
      <c r="G7" s="157">
        <v>2389</v>
      </c>
      <c r="H7" s="157">
        <v>2242</v>
      </c>
      <c r="I7" s="157">
        <v>2705</v>
      </c>
      <c r="J7" s="157">
        <v>3647.0000000000005</v>
      </c>
      <c r="K7" s="157">
        <v>18137.999999999996</v>
      </c>
      <c r="L7" s="157">
        <v>24595.000000000004</v>
      </c>
      <c r="M7" s="157">
        <v>27572.000000000004</v>
      </c>
      <c r="N7" s="157">
        <v>26721.999999999996</v>
      </c>
      <c r="O7" s="157">
        <v>33162</v>
      </c>
      <c r="P7" s="157">
        <v>33162</v>
      </c>
      <c r="Q7" s="157">
        <v>39459</v>
      </c>
      <c r="R7" s="157">
        <v>47488</v>
      </c>
      <c r="S7" s="157">
        <v>56066.999999999993</v>
      </c>
      <c r="T7" s="157">
        <v>76352</v>
      </c>
      <c r="U7" s="157">
        <v>85272</v>
      </c>
      <c r="V7" s="157">
        <v>110179</v>
      </c>
      <c r="W7" s="207"/>
    </row>
    <row r="8" spans="2:25" ht="15" customHeight="1" outlineLevel="2" x14ac:dyDescent="0.3">
      <c r="B8" s="110" t="s">
        <v>101</v>
      </c>
      <c r="C8" s="157">
        <v>3290</v>
      </c>
      <c r="D8" s="157">
        <v>3290</v>
      </c>
      <c r="E8" s="157">
        <v>4700</v>
      </c>
      <c r="F8" s="157">
        <v>4673</v>
      </c>
      <c r="G8" s="157">
        <v>4366</v>
      </c>
      <c r="H8" s="157">
        <v>4366</v>
      </c>
      <c r="I8" s="157">
        <v>5451</v>
      </c>
      <c r="J8" s="157">
        <v>6931</v>
      </c>
      <c r="K8" s="157">
        <v>6931</v>
      </c>
      <c r="L8" s="157">
        <v>12330.999999999998</v>
      </c>
      <c r="M8" s="157">
        <v>13660.999999999998</v>
      </c>
      <c r="N8" s="157">
        <v>17067.999999999996</v>
      </c>
      <c r="O8" s="157">
        <v>24560.000000000004</v>
      </c>
      <c r="P8" s="157">
        <v>24549</v>
      </c>
      <c r="Q8" s="157">
        <v>30964</v>
      </c>
      <c r="R8" s="157">
        <v>33270</v>
      </c>
      <c r="S8" s="157">
        <v>36839</v>
      </c>
      <c r="T8" s="157">
        <v>54227</v>
      </c>
      <c r="U8" s="157">
        <v>71991</v>
      </c>
      <c r="V8" s="157">
        <v>92070</v>
      </c>
      <c r="W8" s="207"/>
    </row>
    <row r="9" spans="2:25" ht="15" customHeight="1" outlineLevel="1" x14ac:dyDescent="0.3">
      <c r="B9" s="108" t="s">
        <v>102</v>
      </c>
      <c r="C9" s="156">
        <v>12777</v>
      </c>
      <c r="D9" s="156">
        <v>15077</v>
      </c>
      <c r="E9" s="156">
        <v>17892</v>
      </c>
      <c r="F9" s="156">
        <v>21434</v>
      </c>
      <c r="G9" s="156">
        <v>21618</v>
      </c>
      <c r="H9" s="156">
        <v>24135</v>
      </c>
      <c r="I9" s="156">
        <v>24265</v>
      </c>
      <c r="J9" s="156">
        <v>27164</v>
      </c>
      <c r="K9" s="156">
        <v>36445</v>
      </c>
      <c r="L9" s="156">
        <v>38165</v>
      </c>
      <c r="M9" s="156">
        <v>39541</v>
      </c>
      <c r="N9" s="156">
        <v>43009</v>
      </c>
      <c r="O9" s="156">
        <v>43465</v>
      </c>
      <c r="P9" s="156">
        <v>41141</v>
      </c>
      <c r="Q9" s="156">
        <v>50968</v>
      </c>
      <c r="R9" s="156">
        <v>61952</v>
      </c>
      <c r="S9" s="156">
        <v>62019</v>
      </c>
      <c r="T9" s="156">
        <v>81248</v>
      </c>
      <c r="U9" s="156">
        <v>87822</v>
      </c>
      <c r="V9" s="156">
        <v>105859</v>
      </c>
      <c r="W9" s="207"/>
    </row>
    <row r="10" spans="2:25" ht="15" customHeight="1" outlineLevel="2" x14ac:dyDescent="0.3">
      <c r="B10" s="110" t="s">
        <v>103</v>
      </c>
      <c r="C10" s="157">
        <v>5118</v>
      </c>
      <c r="D10" s="157">
        <v>6718.9999999999991</v>
      </c>
      <c r="E10" s="157">
        <v>8442</v>
      </c>
      <c r="F10" s="157">
        <v>10131</v>
      </c>
      <c r="G10" s="157">
        <v>10231</v>
      </c>
      <c r="H10" s="157">
        <v>10389.000000000002</v>
      </c>
      <c r="I10" s="157">
        <v>10397</v>
      </c>
      <c r="J10" s="157">
        <v>10618</v>
      </c>
      <c r="K10" s="157">
        <v>11874.000000000002</v>
      </c>
      <c r="L10" s="157">
        <v>13594.000000000002</v>
      </c>
      <c r="M10" s="157">
        <v>14970</v>
      </c>
      <c r="N10" s="157">
        <v>14970</v>
      </c>
      <c r="O10" s="157">
        <v>12512.999999999998</v>
      </c>
      <c r="P10" s="157">
        <v>10792</v>
      </c>
      <c r="Q10" s="157">
        <v>17958</v>
      </c>
      <c r="R10" s="157">
        <v>18324</v>
      </c>
      <c r="S10" s="157">
        <v>18083.000000000004</v>
      </c>
      <c r="T10" s="157">
        <v>26560</v>
      </c>
      <c r="U10" s="157">
        <v>29693</v>
      </c>
      <c r="V10" s="157">
        <v>38390</v>
      </c>
      <c r="W10" s="207"/>
    </row>
    <row r="11" spans="2:25" ht="15" customHeight="1" outlineLevel="2" x14ac:dyDescent="0.3">
      <c r="B11" s="110" t="s">
        <v>104</v>
      </c>
      <c r="C11" s="157">
        <v>4078.9999999999995</v>
      </c>
      <c r="D11" s="157">
        <v>4077</v>
      </c>
      <c r="E11" s="157">
        <v>4000</v>
      </c>
      <c r="F11" s="157">
        <v>4564</v>
      </c>
      <c r="G11" s="157">
        <v>4557</v>
      </c>
      <c r="H11" s="157">
        <v>6229</v>
      </c>
      <c r="I11" s="157">
        <v>5949</v>
      </c>
      <c r="J11" s="157">
        <v>7347</v>
      </c>
      <c r="K11" s="157">
        <v>10661</v>
      </c>
      <c r="L11" s="157">
        <v>10661</v>
      </c>
      <c r="M11" s="157">
        <v>10661</v>
      </c>
      <c r="N11" s="157">
        <v>10661</v>
      </c>
      <c r="O11" s="157">
        <v>10661</v>
      </c>
      <c r="P11" s="157">
        <v>10062</v>
      </c>
      <c r="Q11" s="157">
        <v>14428</v>
      </c>
      <c r="R11" s="157">
        <v>19239</v>
      </c>
      <c r="S11" s="157">
        <v>19239</v>
      </c>
      <c r="T11" s="157">
        <v>24595</v>
      </c>
      <c r="U11" s="157">
        <v>28861</v>
      </c>
      <c r="V11" s="157">
        <v>32729</v>
      </c>
      <c r="W11" s="207"/>
    </row>
    <row r="12" spans="2:25" ht="15" customHeight="1" outlineLevel="2" x14ac:dyDescent="0.3">
      <c r="B12" s="110" t="s">
        <v>105</v>
      </c>
      <c r="C12" s="157">
        <v>3580</v>
      </c>
      <c r="D12" s="157">
        <v>4281</v>
      </c>
      <c r="E12" s="157">
        <v>5450</v>
      </c>
      <c r="F12" s="157">
        <v>6739</v>
      </c>
      <c r="G12" s="157">
        <v>6830</v>
      </c>
      <c r="H12" s="157">
        <v>7516.9999999999991</v>
      </c>
      <c r="I12" s="157">
        <v>7919</v>
      </c>
      <c r="J12" s="157">
        <v>9198.9999999999982</v>
      </c>
      <c r="K12" s="157">
        <v>13910</v>
      </c>
      <c r="L12" s="157">
        <v>13910</v>
      </c>
      <c r="M12" s="157">
        <v>13910</v>
      </c>
      <c r="N12" s="157">
        <v>17378</v>
      </c>
      <c r="O12" s="157">
        <v>20290.999999999996</v>
      </c>
      <c r="P12" s="157">
        <v>20287</v>
      </c>
      <c r="Q12" s="157">
        <v>18582</v>
      </c>
      <c r="R12" s="157">
        <v>24389</v>
      </c>
      <c r="S12" s="157">
        <v>24696.999999999996</v>
      </c>
      <c r="T12" s="157">
        <v>30093</v>
      </c>
      <c r="U12" s="157">
        <v>29268</v>
      </c>
      <c r="V12" s="157">
        <v>34740</v>
      </c>
      <c r="W12" s="207"/>
    </row>
    <row r="13" spans="2:25" ht="15" customHeight="1" outlineLevel="1" x14ac:dyDescent="0.3">
      <c r="B13" s="108" t="s">
        <v>370</v>
      </c>
      <c r="C13" s="156">
        <v>16537</v>
      </c>
      <c r="D13" s="156">
        <v>22350</v>
      </c>
      <c r="E13" s="156">
        <v>31594</v>
      </c>
      <c r="F13" s="156">
        <v>37695</v>
      </c>
      <c r="G13" s="156">
        <v>43027.000000000007</v>
      </c>
      <c r="H13" s="156">
        <v>50674</v>
      </c>
      <c r="I13" s="156">
        <v>93738.999999999985</v>
      </c>
      <c r="J13" s="156">
        <v>142357.99999999997</v>
      </c>
      <c r="K13" s="156">
        <v>180349</v>
      </c>
      <c r="L13" s="156">
        <v>193940</v>
      </c>
      <c r="M13" s="156">
        <v>207008</v>
      </c>
      <c r="N13" s="158">
        <v>247271</v>
      </c>
      <c r="O13" s="158">
        <v>275365</v>
      </c>
      <c r="P13" s="158">
        <v>270850</v>
      </c>
      <c r="Q13" s="158">
        <v>321774</v>
      </c>
      <c r="R13" s="158">
        <v>426064</v>
      </c>
      <c r="S13" s="158">
        <v>678074</v>
      </c>
      <c r="T13" s="158">
        <v>167072</v>
      </c>
      <c r="U13" s="158">
        <v>185653</v>
      </c>
      <c r="V13" s="158">
        <v>301437</v>
      </c>
      <c r="W13" s="207"/>
    </row>
    <row r="14" spans="2:25" ht="15" customHeight="1" outlineLevel="2" x14ac:dyDescent="0.3">
      <c r="B14" s="110" t="s">
        <v>107</v>
      </c>
      <c r="C14" s="157">
        <v>13336</v>
      </c>
      <c r="D14" s="157">
        <v>19700</v>
      </c>
      <c r="E14" s="157">
        <v>27694</v>
      </c>
      <c r="F14" s="157">
        <v>31918.999999999996</v>
      </c>
      <c r="G14" s="157">
        <v>34050.000000000007</v>
      </c>
      <c r="H14" s="157">
        <v>41947</v>
      </c>
      <c r="I14" s="157">
        <v>76402.999999999985</v>
      </c>
      <c r="J14" s="157">
        <v>116737.99999999999</v>
      </c>
      <c r="K14" s="157">
        <v>146012</v>
      </c>
      <c r="L14" s="157">
        <v>157897</v>
      </c>
      <c r="M14" s="157">
        <v>170009</v>
      </c>
      <c r="N14" s="157">
        <v>194426</v>
      </c>
      <c r="O14" s="157">
        <v>205892</v>
      </c>
      <c r="P14" s="157">
        <v>203768</v>
      </c>
      <c r="Q14" s="157">
        <v>235039</v>
      </c>
      <c r="R14" s="157">
        <v>313650</v>
      </c>
      <c r="S14" s="157">
        <v>490970</v>
      </c>
      <c r="T14" s="157">
        <v>0</v>
      </c>
      <c r="U14" s="157">
        <v>0</v>
      </c>
      <c r="V14" s="157">
        <v>0</v>
      </c>
      <c r="W14" s="207"/>
    </row>
    <row r="15" spans="2:25" ht="15" customHeight="1" outlineLevel="2" x14ac:dyDescent="0.3">
      <c r="B15" s="110" t="s">
        <v>108</v>
      </c>
      <c r="C15" s="157">
        <v>3201</v>
      </c>
      <c r="D15" s="157">
        <v>2650.0000000000005</v>
      </c>
      <c r="E15" s="157">
        <v>3900.0000000000005</v>
      </c>
      <c r="F15" s="157">
        <v>5776</v>
      </c>
      <c r="G15" s="157">
        <v>8977</v>
      </c>
      <c r="H15" s="157">
        <v>8727</v>
      </c>
      <c r="I15" s="157">
        <v>17336.000000000004</v>
      </c>
      <c r="J15" s="157">
        <v>25619.999999999996</v>
      </c>
      <c r="K15" s="157">
        <v>34337</v>
      </c>
      <c r="L15" s="157">
        <v>36043</v>
      </c>
      <c r="M15" s="157">
        <v>36999</v>
      </c>
      <c r="N15" s="157">
        <v>49288.999999999993</v>
      </c>
      <c r="O15" s="157">
        <v>56283.999999999993</v>
      </c>
      <c r="P15" s="157">
        <v>53893</v>
      </c>
      <c r="Q15" s="157">
        <v>74323</v>
      </c>
      <c r="R15" s="157">
        <v>88808</v>
      </c>
      <c r="S15" s="157">
        <v>142014</v>
      </c>
      <c r="T15" s="157">
        <v>113022</v>
      </c>
      <c r="U15" s="157">
        <v>132111</v>
      </c>
      <c r="V15" s="157">
        <v>247170</v>
      </c>
      <c r="W15" s="207"/>
    </row>
    <row r="16" spans="2:25" ht="15" customHeight="1" outlineLevel="2" x14ac:dyDescent="0.3">
      <c r="B16" s="112" t="s">
        <v>109</v>
      </c>
      <c r="C16" s="157">
        <v>0</v>
      </c>
      <c r="D16" s="157">
        <v>0</v>
      </c>
      <c r="E16" s="157">
        <v>0</v>
      </c>
      <c r="F16" s="157">
        <v>0</v>
      </c>
      <c r="G16" s="157">
        <v>0</v>
      </c>
      <c r="H16" s="157">
        <v>0</v>
      </c>
      <c r="I16" s="157">
        <v>0</v>
      </c>
      <c r="J16" s="157">
        <v>0</v>
      </c>
      <c r="K16" s="157">
        <v>0</v>
      </c>
      <c r="L16" s="157">
        <v>0</v>
      </c>
      <c r="M16" s="157">
        <v>0</v>
      </c>
      <c r="N16" s="157">
        <v>3555.9999999999995</v>
      </c>
      <c r="O16" s="157">
        <v>5515</v>
      </c>
      <c r="P16" s="157">
        <v>5515</v>
      </c>
      <c r="Q16" s="157">
        <v>0</v>
      </c>
      <c r="R16" s="157">
        <v>5170</v>
      </c>
      <c r="S16" s="157">
        <v>21670</v>
      </c>
      <c r="T16" s="157">
        <v>27531</v>
      </c>
      <c r="U16" s="157">
        <v>27531</v>
      </c>
      <c r="V16" s="157">
        <v>27531</v>
      </c>
      <c r="W16" s="207"/>
    </row>
    <row r="17" spans="2:23" ht="15" customHeight="1" outlineLevel="2" x14ac:dyDescent="0.3">
      <c r="B17" s="112" t="s">
        <v>110</v>
      </c>
      <c r="C17" s="159">
        <v>0</v>
      </c>
      <c r="D17" s="159">
        <v>0</v>
      </c>
      <c r="E17" s="159">
        <v>0</v>
      </c>
      <c r="F17" s="159">
        <v>0</v>
      </c>
      <c r="G17" s="159">
        <v>0</v>
      </c>
      <c r="H17" s="159">
        <v>0</v>
      </c>
      <c r="I17" s="159">
        <v>0</v>
      </c>
      <c r="J17" s="159">
        <v>0</v>
      </c>
      <c r="K17" s="159">
        <v>0</v>
      </c>
      <c r="L17" s="159">
        <v>0</v>
      </c>
      <c r="M17" s="157">
        <v>0</v>
      </c>
      <c r="N17" s="159">
        <v>0</v>
      </c>
      <c r="O17" s="157">
        <v>7674</v>
      </c>
      <c r="P17" s="157">
        <v>7674</v>
      </c>
      <c r="Q17" s="157">
        <v>12412</v>
      </c>
      <c r="R17" s="157">
        <v>18436</v>
      </c>
      <c r="S17" s="157">
        <v>23420</v>
      </c>
      <c r="T17" s="157">
        <v>26519</v>
      </c>
      <c r="U17" s="157">
        <v>26011</v>
      </c>
      <c r="V17" s="157">
        <v>26735.999999999996</v>
      </c>
      <c r="W17" s="207"/>
    </row>
    <row r="18" spans="2:23" ht="15" customHeight="1" outlineLevel="1" x14ac:dyDescent="0.3">
      <c r="B18" s="108" t="s">
        <v>111</v>
      </c>
      <c r="C18" s="156">
        <v>0</v>
      </c>
      <c r="D18" s="156">
        <v>0</v>
      </c>
      <c r="E18" s="156">
        <v>4639</v>
      </c>
      <c r="F18" s="156">
        <v>7409.9999999999991</v>
      </c>
      <c r="G18" s="156">
        <v>11352</v>
      </c>
      <c r="H18" s="156">
        <v>10179</v>
      </c>
      <c r="I18" s="156">
        <v>6993.9999999999991</v>
      </c>
      <c r="J18" s="156">
        <v>10248</v>
      </c>
      <c r="K18" s="156">
        <v>22592.000000000004</v>
      </c>
      <c r="L18" s="156">
        <v>34102</v>
      </c>
      <c r="M18" s="156">
        <v>48330</v>
      </c>
      <c r="N18" s="156">
        <v>53140</v>
      </c>
      <c r="O18" s="156">
        <v>81012</v>
      </c>
      <c r="P18" s="156">
        <v>81015</v>
      </c>
      <c r="Q18" s="156">
        <v>130700</v>
      </c>
      <c r="R18" s="156">
        <v>169745</v>
      </c>
      <c r="S18" s="156">
        <v>230973</v>
      </c>
      <c r="T18" s="156">
        <v>375548</v>
      </c>
      <c r="U18" s="156">
        <v>499066</v>
      </c>
      <c r="V18" s="156">
        <v>621219</v>
      </c>
      <c r="W18" s="207"/>
    </row>
    <row r="19" spans="2:23" ht="15" customHeight="1" outlineLevel="2" x14ac:dyDescent="0.3">
      <c r="B19" s="112" t="s">
        <v>112</v>
      </c>
      <c r="C19" s="157">
        <v>0</v>
      </c>
      <c r="D19" s="157">
        <v>0</v>
      </c>
      <c r="E19" s="157">
        <v>0</v>
      </c>
      <c r="F19" s="157">
        <v>1212</v>
      </c>
      <c r="G19" s="157">
        <v>5084</v>
      </c>
      <c r="H19" s="157">
        <v>3872</v>
      </c>
      <c r="I19" s="157">
        <v>3566.9999999999995</v>
      </c>
      <c r="J19" s="157">
        <v>6821</v>
      </c>
      <c r="K19" s="157">
        <v>11411.000000000002</v>
      </c>
      <c r="L19" s="157">
        <v>11411.000000000002</v>
      </c>
      <c r="M19" s="157">
        <v>10927</v>
      </c>
      <c r="N19" s="157">
        <v>11378</v>
      </c>
      <c r="O19" s="157">
        <v>15004</v>
      </c>
      <c r="P19" s="157">
        <v>15004</v>
      </c>
      <c r="Q19" s="157">
        <v>23359</v>
      </c>
      <c r="R19" s="157">
        <v>24948</v>
      </c>
      <c r="S19" s="157">
        <v>27509</v>
      </c>
      <c r="T19" s="157">
        <v>55320</v>
      </c>
      <c r="U19" s="157">
        <v>75818</v>
      </c>
      <c r="V19" s="157">
        <v>89627.000000000015</v>
      </c>
      <c r="W19" s="207"/>
    </row>
    <row r="20" spans="2:23" ht="15" customHeight="1" outlineLevel="2" x14ac:dyDescent="0.3">
      <c r="B20" s="112" t="s">
        <v>113</v>
      </c>
      <c r="C20" s="157">
        <v>0</v>
      </c>
      <c r="D20" s="157">
        <v>0</v>
      </c>
      <c r="E20" s="157">
        <v>4639</v>
      </c>
      <c r="F20" s="157">
        <v>6197.9999999999991</v>
      </c>
      <c r="G20" s="157">
        <v>6268</v>
      </c>
      <c r="H20" s="157">
        <v>6307</v>
      </c>
      <c r="I20" s="157">
        <v>3426.9999999999995</v>
      </c>
      <c r="J20" s="157">
        <v>3426.9999999999995</v>
      </c>
      <c r="K20" s="157">
        <v>7404.0000000000009</v>
      </c>
      <c r="L20" s="157">
        <v>15414</v>
      </c>
      <c r="M20" s="157">
        <v>25828</v>
      </c>
      <c r="N20" s="157">
        <v>26251</v>
      </c>
      <c r="O20" s="157">
        <v>30494</v>
      </c>
      <c r="P20" s="157">
        <v>30494</v>
      </c>
      <c r="Q20" s="157">
        <v>49041</v>
      </c>
      <c r="R20" s="157">
        <v>71619</v>
      </c>
      <c r="S20" s="157">
        <v>97174</v>
      </c>
      <c r="T20" s="157">
        <v>134177</v>
      </c>
      <c r="U20" s="157">
        <v>178203</v>
      </c>
      <c r="V20" s="157">
        <v>218457</v>
      </c>
      <c r="W20" s="207"/>
    </row>
    <row r="21" spans="2:23" ht="15" customHeight="1" outlineLevel="2" x14ac:dyDescent="0.3">
      <c r="B21" s="112" t="s">
        <v>114</v>
      </c>
      <c r="C21" s="157">
        <v>0</v>
      </c>
      <c r="D21" s="157">
        <v>0</v>
      </c>
      <c r="E21" s="157">
        <v>0</v>
      </c>
      <c r="F21" s="157">
        <v>0</v>
      </c>
      <c r="G21" s="157">
        <v>0</v>
      </c>
      <c r="H21" s="157">
        <v>0</v>
      </c>
      <c r="I21" s="157">
        <v>0</v>
      </c>
      <c r="J21" s="157">
        <v>0</v>
      </c>
      <c r="K21" s="157">
        <v>3777</v>
      </c>
      <c r="L21" s="157">
        <v>7276.9999999999991</v>
      </c>
      <c r="M21" s="157">
        <v>11575</v>
      </c>
      <c r="N21" s="157">
        <v>11982</v>
      </c>
      <c r="O21" s="157">
        <v>19142</v>
      </c>
      <c r="P21" s="157">
        <v>19151</v>
      </c>
      <c r="Q21" s="157">
        <v>23107</v>
      </c>
      <c r="R21" s="157">
        <v>24313</v>
      </c>
      <c r="S21" s="157">
        <v>35602.000000000007</v>
      </c>
      <c r="T21" s="157">
        <v>50203</v>
      </c>
      <c r="U21" s="157">
        <v>67295</v>
      </c>
      <c r="V21" s="157">
        <v>78578</v>
      </c>
      <c r="W21" s="207"/>
    </row>
    <row r="22" spans="2:23" ht="15" customHeight="1" outlineLevel="2" x14ac:dyDescent="0.3">
      <c r="B22" s="112" t="s">
        <v>115</v>
      </c>
      <c r="C22" s="157">
        <v>0</v>
      </c>
      <c r="D22" s="157">
        <v>0</v>
      </c>
      <c r="E22" s="157">
        <v>0</v>
      </c>
      <c r="F22" s="157">
        <v>0</v>
      </c>
      <c r="G22" s="157">
        <v>0</v>
      </c>
      <c r="H22" s="157">
        <v>0</v>
      </c>
      <c r="I22" s="157">
        <v>0</v>
      </c>
      <c r="J22" s="157">
        <v>0</v>
      </c>
      <c r="K22" s="157">
        <v>0</v>
      </c>
      <c r="L22" s="157">
        <v>0</v>
      </c>
      <c r="M22" s="157">
        <v>0</v>
      </c>
      <c r="N22" s="157">
        <v>3529</v>
      </c>
      <c r="O22" s="157">
        <v>14600</v>
      </c>
      <c r="P22" s="157">
        <v>14594</v>
      </c>
      <c r="Q22" s="157">
        <v>21587</v>
      </c>
      <c r="R22" s="157">
        <v>30828</v>
      </c>
      <c r="S22" s="157">
        <v>37762</v>
      </c>
      <c r="T22" s="157">
        <v>64962</v>
      </c>
      <c r="U22" s="157">
        <v>84039</v>
      </c>
      <c r="V22" s="157">
        <v>99401.000000000015</v>
      </c>
      <c r="W22" s="207"/>
    </row>
    <row r="23" spans="2:23" ht="15" customHeight="1" outlineLevel="2" x14ac:dyDescent="0.3">
      <c r="B23" s="112" t="s">
        <v>116</v>
      </c>
      <c r="C23" s="159">
        <v>0</v>
      </c>
      <c r="D23" s="159">
        <v>0</v>
      </c>
      <c r="E23" s="159">
        <v>0</v>
      </c>
      <c r="F23" s="159">
        <v>0</v>
      </c>
      <c r="G23" s="159"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  <c r="M23" s="157">
        <v>0</v>
      </c>
      <c r="N23" s="159">
        <v>0</v>
      </c>
      <c r="O23" s="157">
        <v>1772</v>
      </c>
      <c r="P23" s="157">
        <v>1772</v>
      </c>
      <c r="Q23" s="157">
        <v>8126</v>
      </c>
      <c r="R23" s="157">
        <v>11262</v>
      </c>
      <c r="S23" s="157">
        <v>13652</v>
      </c>
      <c r="T23" s="157">
        <v>23117</v>
      </c>
      <c r="U23" s="157">
        <v>26578</v>
      </c>
      <c r="V23" s="157">
        <v>30543.999999999996</v>
      </c>
      <c r="W23" s="207"/>
    </row>
    <row r="24" spans="2:23" ht="15" customHeight="1" outlineLevel="2" x14ac:dyDescent="0.3">
      <c r="B24" s="112" t="s">
        <v>117</v>
      </c>
      <c r="C24" s="159">
        <v>0</v>
      </c>
      <c r="D24" s="159">
        <v>0</v>
      </c>
      <c r="E24" s="159">
        <v>0</v>
      </c>
      <c r="F24" s="159">
        <v>0</v>
      </c>
      <c r="G24" s="159">
        <v>0</v>
      </c>
      <c r="H24" s="159">
        <v>0</v>
      </c>
      <c r="I24" s="159">
        <v>0</v>
      </c>
      <c r="J24" s="159">
        <v>0</v>
      </c>
      <c r="K24" s="159">
        <v>0</v>
      </c>
      <c r="L24" s="159">
        <v>0</v>
      </c>
      <c r="M24" s="157">
        <v>0</v>
      </c>
      <c r="N24" s="159">
        <v>0</v>
      </c>
      <c r="O24" s="157">
        <v>0</v>
      </c>
      <c r="P24" s="157">
        <v>0</v>
      </c>
      <c r="Q24" s="157">
        <v>5480</v>
      </c>
      <c r="R24" s="157">
        <v>6775</v>
      </c>
      <c r="S24" s="157">
        <v>11191</v>
      </c>
      <c r="T24" s="157">
        <v>33710</v>
      </c>
      <c r="U24" s="157">
        <v>38691</v>
      </c>
      <c r="V24" s="157">
        <v>51200</v>
      </c>
      <c r="W24" s="207"/>
    </row>
    <row r="25" spans="2:23" s="110" customFormat="1" ht="15" customHeight="1" outlineLevel="2" x14ac:dyDescent="0.3">
      <c r="B25" s="122" t="s">
        <v>118</v>
      </c>
      <c r="C25" s="159"/>
      <c r="D25" s="159"/>
      <c r="E25" s="159"/>
      <c r="F25" s="157">
        <v>0</v>
      </c>
      <c r="G25" s="157">
        <v>0</v>
      </c>
      <c r="H25" s="157">
        <v>0</v>
      </c>
      <c r="I25" s="157">
        <v>0</v>
      </c>
      <c r="J25" s="157">
        <v>0</v>
      </c>
      <c r="K25" s="157">
        <v>0</v>
      </c>
      <c r="L25" s="157">
        <v>0</v>
      </c>
      <c r="M25" s="157">
        <v>0</v>
      </c>
      <c r="N25" s="157">
        <v>0</v>
      </c>
      <c r="O25" s="157">
        <v>0</v>
      </c>
      <c r="P25" s="157">
        <v>0</v>
      </c>
      <c r="Q25" s="157">
        <v>0</v>
      </c>
      <c r="R25" s="157">
        <v>0</v>
      </c>
      <c r="S25" s="157">
        <v>8083</v>
      </c>
      <c r="T25" s="157">
        <v>12984</v>
      </c>
      <c r="U25" s="157">
        <v>23512</v>
      </c>
      <c r="V25" s="157">
        <v>28088</v>
      </c>
      <c r="W25" s="207"/>
    </row>
    <row r="26" spans="2:23" s="110" customFormat="1" ht="15" customHeight="1" outlineLevel="2" x14ac:dyDescent="0.3">
      <c r="B26" s="122" t="s">
        <v>349</v>
      </c>
      <c r="C26" s="157">
        <v>0</v>
      </c>
      <c r="D26" s="157">
        <v>0</v>
      </c>
      <c r="E26" s="157">
        <v>0</v>
      </c>
      <c r="F26" s="157">
        <v>0</v>
      </c>
      <c r="G26" s="157">
        <v>0</v>
      </c>
      <c r="H26" s="157">
        <v>0</v>
      </c>
      <c r="I26" s="157">
        <v>0</v>
      </c>
      <c r="J26" s="157">
        <v>0</v>
      </c>
      <c r="K26" s="157">
        <v>0</v>
      </c>
      <c r="L26" s="157">
        <v>0</v>
      </c>
      <c r="M26" s="157">
        <v>0</v>
      </c>
      <c r="N26" s="157">
        <v>0</v>
      </c>
      <c r="O26" s="157">
        <v>0</v>
      </c>
      <c r="P26" s="157">
        <v>0</v>
      </c>
      <c r="Q26" s="157">
        <v>0</v>
      </c>
      <c r="R26" s="157">
        <v>0</v>
      </c>
      <c r="S26" s="157">
        <v>0</v>
      </c>
      <c r="T26" s="157">
        <v>1075</v>
      </c>
      <c r="U26" s="157">
        <v>4930</v>
      </c>
      <c r="V26" s="157">
        <v>25324</v>
      </c>
      <c r="W26" s="207"/>
    </row>
    <row r="27" spans="2:23" ht="15" customHeight="1" outlineLevel="1" x14ac:dyDescent="0.3">
      <c r="B27" s="108" t="s">
        <v>119</v>
      </c>
      <c r="C27" s="152">
        <v>0</v>
      </c>
      <c r="D27" s="152">
        <v>0</v>
      </c>
      <c r="E27" s="152">
        <v>0</v>
      </c>
      <c r="F27" s="152">
        <v>0</v>
      </c>
      <c r="G27" s="152">
        <v>0</v>
      </c>
      <c r="H27" s="152">
        <v>0</v>
      </c>
      <c r="I27" s="152">
        <v>0</v>
      </c>
      <c r="J27" s="152">
        <v>0</v>
      </c>
      <c r="K27" s="156">
        <v>7638</v>
      </c>
      <c r="L27" s="156">
        <v>27059</v>
      </c>
      <c r="M27" s="156">
        <v>37701</v>
      </c>
      <c r="N27" s="156">
        <v>48497</v>
      </c>
      <c r="O27" s="156">
        <v>49012</v>
      </c>
      <c r="P27" s="156">
        <v>49012</v>
      </c>
      <c r="Q27" s="156">
        <v>55532</v>
      </c>
      <c r="R27" s="156">
        <v>55532</v>
      </c>
      <c r="S27" s="156">
        <v>53494</v>
      </c>
      <c r="T27" s="156">
        <v>52574</v>
      </c>
      <c r="U27" s="156">
        <v>79420</v>
      </c>
      <c r="V27" s="156">
        <v>105808</v>
      </c>
      <c r="W27" s="207"/>
    </row>
    <row r="28" spans="2:23" ht="15" customHeight="1" outlineLevel="2" x14ac:dyDescent="0.3">
      <c r="B28" s="110" t="s">
        <v>120</v>
      </c>
      <c r="C28" s="159">
        <v>0</v>
      </c>
      <c r="D28" s="159">
        <v>0</v>
      </c>
      <c r="E28" s="159">
        <v>0</v>
      </c>
      <c r="F28" s="159">
        <v>0</v>
      </c>
      <c r="G28" s="159">
        <v>0</v>
      </c>
      <c r="H28" s="159">
        <v>0</v>
      </c>
      <c r="I28" s="159">
        <v>0</v>
      </c>
      <c r="J28" s="159">
        <v>0</v>
      </c>
      <c r="K28" s="157">
        <v>7638</v>
      </c>
      <c r="L28" s="157">
        <v>27059</v>
      </c>
      <c r="M28" s="157">
        <v>37701</v>
      </c>
      <c r="N28" s="157">
        <v>45461</v>
      </c>
      <c r="O28" s="157">
        <v>45976</v>
      </c>
      <c r="P28" s="157">
        <v>45976</v>
      </c>
      <c r="Q28" s="157">
        <v>45976</v>
      </c>
      <c r="R28" s="157">
        <v>45976</v>
      </c>
      <c r="S28" s="157">
        <v>43938</v>
      </c>
      <c r="T28" s="157">
        <v>39502</v>
      </c>
      <c r="U28" s="157">
        <v>40565</v>
      </c>
      <c r="V28" s="157">
        <v>40801</v>
      </c>
      <c r="W28" s="207"/>
    </row>
    <row r="29" spans="2:23" ht="15" customHeight="1" outlineLevel="2" x14ac:dyDescent="0.3">
      <c r="B29" s="112" t="s">
        <v>121</v>
      </c>
      <c r="C29" s="157">
        <v>0</v>
      </c>
      <c r="D29" s="157">
        <v>0</v>
      </c>
      <c r="E29" s="157">
        <v>0</v>
      </c>
      <c r="F29" s="157">
        <v>0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3036</v>
      </c>
      <c r="O29" s="157">
        <v>3036</v>
      </c>
      <c r="P29" s="157">
        <v>3036</v>
      </c>
      <c r="Q29" s="157">
        <v>3036</v>
      </c>
      <c r="R29" s="157">
        <v>3036</v>
      </c>
      <c r="S29" s="157">
        <v>3036</v>
      </c>
      <c r="T29" s="157">
        <v>3036</v>
      </c>
      <c r="U29" s="157">
        <v>8934</v>
      </c>
      <c r="V29" s="157">
        <v>10776</v>
      </c>
      <c r="W29" s="207"/>
    </row>
    <row r="30" spans="2:23" ht="15" customHeight="1" outlineLevel="2" x14ac:dyDescent="0.3">
      <c r="B30" s="112" t="s">
        <v>122</v>
      </c>
      <c r="C30" s="157">
        <v>0</v>
      </c>
      <c r="D30" s="157">
        <v>0</v>
      </c>
      <c r="E30" s="157">
        <v>0</v>
      </c>
      <c r="F30" s="157">
        <v>0</v>
      </c>
      <c r="G30" s="157">
        <v>0</v>
      </c>
      <c r="H30" s="157">
        <v>0</v>
      </c>
      <c r="I30" s="157">
        <v>0</v>
      </c>
      <c r="J30" s="157">
        <v>0</v>
      </c>
      <c r="K30" s="157">
        <v>0</v>
      </c>
      <c r="L30" s="157">
        <v>0</v>
      </c>
      <c r="M30" s="157">
        <v>0</v>
      </c>
      <c r="N30" s="157">
        <v>0</v>
      </c>
      <c r="O30" s="157">
        <v>0</v>
      </c>
      <c r="P30" s="157">
        <v>0</v>
      </c>
      <c r="Q30" s="157">
        <v>6520</v>
      </c>
      <c r="R30" s="157">
        <v>6520</v>
      </c>
      <c r="S30" s="157">
        <v>6520.0000000000009</v>
      </c>
      <c r="T30" s="157">
        <v>8600</v>
      </c>
      <c r="U30" s="157">
        <v>22100</v>
      </c>
      <c r="V30" s="157">
        <v>25193</v>
      </c>
      <c r="W30" s="207"/>
    </row>
    <row r="31" spans="2:23" s="110" customFormat="1" ht="15" customHeight="1" outlineLevel="2" x14ac:dyDescent="0.3">
      <c r="B31" s="112" t="s">
        <v>350</v>
      </c>
      <c r="C31" s="157">
        <v>0</v>
      </c>
      <c r="D31" s="157">
        <v>0</v>
      </c>
      <c r="E31" s="157">
        <v>0</v>
      </c>
      <c r="F31" s="157">
        <v>0</v>
      </c>
      <c r="G31" s="157">
        <v>0</v>
      </c>
      <c r="H31" s="157">
        <v>0</v>
      </c>
      <c r="I31" s="157">
        <v>0</v>
      </c>
      <c r="J31" s="157">
        <v>0</v>
      </c>
      <c r="K31" s="157">
        <v>0</v>
      </c>
      <c r="L31" s="157">
        <v>0</v>
      </c>
      <c r="M31" s="157">
        <v>0</v>
      </c>
      <c r="N31" s="157">
        <v>0</v>
      </c>
      <c r="O31" s="157">
        <v>0</v>
      </c>
      <c r="P31" s="157">
        <v>0</v>
      </c>
      <c r="Q31" s="157">
        <v>0</v>
      </c>
      <c r="R31" s="157">
        <v>0</v>
      </c>
      <c r="S31" s="157">
        <v>0</v>
      </c>
      <c r="T31" s="157">
        <v>1436</v>
      </c>
      <c r="U31" s="157">
        <v>7821</v>
      </c>
      <c r="V31" s="157">
        <v>29038</v>
      </c>
      <c r="W31" s="207"/>
    </row>
    <row r="32" spans="2:23" ht="15" customHeight="1" outlineLevel="1" x14ac:dyDescent="0.3">
      <c r="B32" s="108" t="s">
        <v>123</v>
      </c>
      <c r="C32" s="152">
        <v>0</v>
      </c>
      <c r="D32" s="152">
        <v>0</v>
      </c>
      <c r="E32" s="152">
        <v>0</v>
      </c>
      <c r="F32" s="152">
        <v>0</v>
      </c>
      <c r="G32" s="152">
        <v>0</v>
      </c>
      <c r="H32" s="152">
        <v>0</v>
      </c>
      <c r="I32" s="152">
        <v>0</v>
      </c>
      <c r="J32" s="152">
        <v>0</v>
      </c>
      <c r="K32" s="156">
        <v>0</v>
      </c>
      <c r="L32" s="156">
        <v>5491</v>
      </c>
      <c r="M32" s="156">
        <v>7594</v>
      </c>
      <c r="N32" s="156">
        <v>6587</v>
      </c>
      <c r="O32" s="156">
        <v>7060</v>
      </c>
      <c r="P32" s="156">
        <v>7060</v>
      </c>
      <c r="Q32" s="156">
        <v>8420</v>
      </c>
      <c r="R32" s="156">
        <v>9850</v>
      </c>
      <c r="S32" s="156">
        <v>10017</v>
      </c>
      <c r="T32" s="156">
        <v>9853</v>
      </c>
      <c r="U32" s="156">
        <v>12233</v>
      </c>
      <c r="V32" s="156">
        <v>13902</v>
      </c>
      <c r="W32" s="207"/>
    </row>
    <row r="33" spans="2:23" ht="15" customHeight="1" outlineLevel="2" x14ac:dyDescent="0.3">
      <c r="B33" s="110" t="s">
        <v>124</v>
      </c>
      <c r="C33" s="159">
        <v>0</v>
      </c>
      <c r="D33" s="159">
        <v>0</v>
      </c>
      <c r="E33" s="159">
        <v>0</v>
      </c>
      <c r="F33" s="159">
        <v>0</v>
      </c>
      <c r="G33" s="159">
        <v>0</v>
      </c>
      <c r="H33" s="159">
        <v>0</v>
      </c>
      <c r="I33" s="159">
        <v>0</v>
      </c>
      <c r="J33" s="159">
        <v>0</v>
      </c>
      <c r="K33" s="157">
        <v>0</v>
      </c>
      <c r="L33" s="157">
        <v>1532</v>
      </c>
      <c r="M33" s="157">
        <v>1532</v>
      </c>
      <c r="N33" s="157">
        <v>1532</v>
      </c>
      <c r="O33" s="157">
        <v>1532</v>
      </c>
      <c r="P33" s="157">
        <v>1532</v>
      </c>
      <c r="Q33" s="157">
        <v>1532</v>
      </c>
      <c r="R33" s="157">
        <v>1532</v>
      </c>
      <c r="S33" s="157">
        <v>2730</v>
      </c>
      <c r="T33" s="157">
        <v>2730</v>
      </c>
      <c r="U33" s="157">
        <v>2730</v>
      </c>
      <c r="V33" s="157">
        <v>2730</v>
      </c>
      <c r="W33" s="207"/>
    </row>
    <row r="34" spans="2:23" ht="15" customHeight="1" outlineLevel="2" x14ac:dyDescent="0.3">
      <c r="B34" s="110" t="s">
        <v>125</v>
      </c>
      <c r="C34" s="159">
        <v>0</v>
      </c>
      <c r="D34" s="159">
        <v>0</v>
      </c>
      <c r="E34" s="159">
        <v>0</v>
      </c>
      <c r="F34" s="159">
        <v>0</v>
      </c>
      <c r="G34" s="159">
        <v>0</v>
      </c>
      <c r="H34" s="159">
        <v>0</v>
      </c>
      <c r="I34" s="159">
        <v>0</v>
      </c>
      <c r="J34" s="159">
        <v>0</v>
      </c>
      <c r="K34" s="157">
        <v>0</v>
      </c>
      <c r="L34" s="157">
        <v>1277</v>
      </c>
      <c r="M34" s="157">
        <v>1277</v>
      </c>
      <c r="N34" s="157">
        <v>1277</v>
      </c>
      <c r="O34" s="157">
        <v>1277</v>
      </c>
      <c r="P34" s="157">
        <v>1277</v>
      </c>
      <c r="Q34" s="157">
        <v>1277</v>
      </c>
      <c r="R34" s="157">
        <v>1277</v>
      </c>
      <c r="S34" s="157">
        <v>1277</v>
      </c>
      <c r="T34" s="157">
        <v>1277</v>
      </c>
      <c r="U34" s="157">
        <v>2083</v>
      </c>
      <c r="V34" s="157">
        <v>2083</v>
      </c>
      <c r="W34" s="207"/>
    </row>
    <row r="35" spans="2:23" ht="15" customHeight="1" outlineLevel="2" x14ac:dyDescent="0.3">
      <c r="B35" s="110" t="s">
        <v>126</v>
      </c>
      <c r="C35" s="159">
        <v>0</v>
      </c>
      <c r="D35" s="159">
        <v>0</v>
      </c>
      <c r="E35" s="159">
        <v>0</v>
      </c>
      <c r="F35" s="159">
        <v>0</v>
      </c>
      <c r="G35" s="159">
        <v>0</v>
      </c>
      <c r="H35" s="159">
        <v>0</v>
      </c>
      <c r="I35" s="159">
        <v>0</v>
      </c>
      <c r="J35" s="159">
        <v>0</v>
      </c>
      <c r="K35" s="157">
        <v>0</v>
      </c>
      <c r="L35" s="157">
        <v>1088</v>
      </c>
      <c r="M35" s="157">
        <v>2160</v>
      </c>
      <c r="N35" s="157">
        <v>2747</v>
      </c>
      <c r="O35" s="157">
        <v>1659</v>
      </c>
      <c r="P35" s="157">
        <v>1659</v>
      </c>
      <c r="Q35" s="157">
        <v>1659</v>
      </c>
      <c r="R35" s="157">
        <v>1659</v>
      </c>
      <c r="S35" s="157">
        <v>1659</v>
      </c>
      <c r="T35" s="157">
        <v>1659</v>
      </c>
      <c r="U35" s="157">
        <v>1659</v>
      </c>
      <c r="V35" s="157">
        <v>1072</v>
      </c>
      <c r="W35" s="207"/>
    </row>
    <row r="36" spans="2:23" ht="15" customHeight="1" outlineLevel="2" x14ac:dyDescent="0.3">
      <c r="B36" s="110" t="s">
        <v>127</v>
      </c>
      <c r="C36" s="159">
        <v>0</v>
      </c>
      <c r="D36" s="159">
        <v>0</v>
      </c>
      <c r="E36" s="159">
        <v>0</v>
      </c>
      <c r="F36" s="159">
        <v>0</v>
      </c>
      <c r="G36" s="159">
        <v>0</v>
      </c>
      <c r="H36" s="159">
        <v>0</v>
      </c>
      <c r="I36" s="159">
        <v>0</v>
      </c>
      <c r="J36" s="159">
        <v>0</v>
      </c>
      <c r="K36" s="157">
        <v>0</v>
      </c>
      <c r="L36" s="157">
        <v>1594</v>
      </c>
      <c r="M36" s="157">
        <v>1594</v>
      </c>
      <c r="N36" s="157">
        <v>0</v>
      </c>
      <c r="O36" s="157">
        <v>0</v>
      </c>
      <c r="P36" s="157">
        <v>0</v>
      </c>
      <c r="Q36" s="157">
        <v>0</v>
      </c>
      <c r="R36" s="157">
        <v>0</v>
      </c>
      <c r="S36" s="157">
        <v>0</v>
      </c>
      <c r="T36" s="157">
        <v>0</v>
      </c>
      <c r="U36" s="157">
        <v>786</v>
      </c>
      <c r="V36" s="157">
        <v>786</v>
      </c>
      <c r="W36" s="207"/>
    </row>
    <row r="37" spans="2:23" ht="15" customHeight="1" outlineLevel="1" x14ac:dyDescent="0.3">
      <c r="B37" s="112" t="s">
        <v>128</v>
      </c>
      <c r="C37" s="159">
        <v>0</v>
      </c>
      <c r="D37" s="159">
        <v>0</v>
      </c>
      <c r="E37" s="159">
        <v>0</v>
      </c>
      <c r="F37" s="159">
        <v>0</v>
      </c>
      <c r="G37" s="159">
        <v>0</v>
      </c>
      <c r="H37" s="159">
        <v>0</v>
      </c>
      <c r="I37" s="159">
        <v>0</v>
      </c>
      <c r="J37" s="159">
        <v>0</v>
      </c>
      <c r="K37" s="157">
        <v>0</v>
      </c>
      <c r="L37" s="159">
        <v>0</v>
      </c>
      <c r="M37" s="157">
        <v>1031</v>
      </c>
      <c r="N37" s="157">
        <v>1031</v>
      </c>
      <c r="O37" s="157">
        <v>1031</v>
      </c>
      <c r="P37" s="157">
        <v>1031</v>
      </c>
      <c r="Q37" s="157">
        <v>1031</v>
      </c>
      <c r="R37" s="157">
        <v>2461</v>
      </c>
      <c r="S37" s="157">
        <v>1430</v>
      </c>
      <c r="T37" s="157">
        <v>1430</v>
      </c>
      <c r="U37" s="157">
        <v>2218</v>
      </c>
      <c r="V37" s="157">
        <v>2218</v>
      </c>
      <c r="W37" s="207"/>
    </row>
    <row r="38" spans="2:23" ht="15" customHeight="1" outlineLevel="1" x14ac:dyDescent="0.3">
      <c r="B38" s="112" t="s">
        <v>129</v>
      </c>
      <c r="C38" s="159">
        <v>0</v>
      </c>
      <c r="D38" s="159">
        <v>0</v>
      </c>
      <c r="E38" s="159">
        <v>0</v>
      </c>
      <c r="F38" s="159">
        <v>0</v>
      </c>
      <c r="G38" s="159">
        <v>0</v>
      </c>
      <c r="H38" s="157">
        <v>0</v>
      </c>
      <c r="I38" s="157">
        <v>0</v>
      </c>
      <c r="J38" s="157">
        <v>0</v>
      </c>
      <c r="K38" s="157">
        <v>0</v>
      </c>
      <c r="L38" s="157">
        <v>0</v>
      </c>
      <c r="M38" s="157">
        <v>0</v>
      </c>
      <c r="N38" s="157">
        <v>0</v>
      </c>
      <c r="O38" s="157">
        <v>1561</v>
      </c>
      <c r="P38" s="157">
        <v>1561</v>
      </c>
      <c r="Q38" s="157">
        <v>2921</v>
      </c>
      <c r="R38" s="157">
        <v>2921</v>
      </c>
      <c r="S38" s="157">
        <v>2921</v>
      </c>
      <c r="T38" s="157">
        <v>2757</v>
      </c>
      <c r="U38" s="157">
        <v>2757</v>
      </c>
      <c r="V38" s="157">
        <v>3985</v>
      </c>
      <c r="W38" s="207"/>
    </row>
    <row r="39" spans="2:23" s="110" customFormat="1" ht="15" customHeight="1" outlineLevel="1" x14ac:dyDescent="0.3">
      <c r="B39" s="112" t="s">
        <v>371</v>
      </c>
      <c r="C39" s="157">
        <v>0</v>
      </c>
      <c r="D39" s="157">
        <v>0</v>
      </c>
      <c r="E39" s="157">
        <v>0</v>
      </c>
      <c r="F39" s="157">
        <v>0</v>
      </c>
      <c r="G39" s="157">
        <v>0</v>
      </c>
      <c r="H39" s="157">
        <v>0</v>
      </c>
      <c r="I39" s="157">
        <v>0</v>
      </c>
      <c r="J39" s="157">
        <v>0</v>
      </c>
      <c r="K39" s="157">
        <v>0</v>
      </c>
      <c r="L39" s="157">
        <v>0</v>
      </c>
      <c r="M39" s="157">
        <v>0</v>
      </c>
      <c r="N39" s="157">
        <v>0</v>
      </c>
      <c r="O39" s="157">
        <v>0</v>
      </c>
      <c r="P39" s="157">
        <v>0</v>
      </c>
      <c r="Q39" s="157">
        <v>0</v>
      </c>
      <c r="R39" s="157">
        <v>0</v>
      </c>
      <c r="S39" s="157">
        <v>0</v>
      </c>
      <c r="T39" s="157">
        <v>0</v>
      </c>
      <c r="U39" s="157">
        <v>0</v>
      </c>
      <c r="V39" s="157">
        <v>1028</v>
      </c>
      <c r="W39" s="207"/>
    </row>
    <row r="40" spans="2:23" ht="15" customHeight="1" x14ac:dyDescent="0.3"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157"/>
      <c r="T40" s="157"/>
      <c r="U40" s="157"/>
      <c r="V40" s="157"/>
    </row>
    <row r="41" spans="2:23" ht="15" customHeight="1" x14ac:dyDescent="0.3"/>
    <row r="42" spans="2:23" ht="15" customHeight="1" x14ac:dyDescent="0.3">
      <c r="C42" s="152">
        <v>2006</v>
      </c>
      <c r="D42" s="152">
        <v>2007</v>
      </c>
      <c r="E42" s="152">
        <v>2008</v>
      </c>
      <c r="F42" s="152">
        <v>2009</v>
      </c>
      <c r="G42" s="152">
        <v>2010</v>
      </c>
      <c r="H42" s="152">
        <v>2011</v>
      </c>
      <c r="I42" s="152">
        <v>2012</v>
      </c>
      <c r="J42" s="152">
        <v>2013</v>
      </c>
      <c r="K42" s="152">
        <v>2014</v>
      </c>
      <c r="L42" s="152">
        <v>2015</v>
      </c>
      <c r="M42" s="152">
        <v>2016</v>
      </c>
      <c r="N42" s="153">
        <v>2017</v>
      </c>
      <c r="O42" s="153">
        <v>2018</v>
      </c>
      <c r="P42" s="153" t="s">
        <v>283</v>
      </c>
      <c r="Q42" s="153" t="s">
        <v>284</v>
      </c>
      <c r="R42" s="153" t="s">
        <v>285</v>
      </c>
      <c r="S42" s="153" t="s">
        <v>321</v>
      </c>
      <c r="T42" s="153" t="s">
        <v>346</v>
      </c>
      <c r="U42" s="153" t="s">
        <v>364</v>
      </c>
      <c r="V42" s="153">
        <v>2024</v>
      </c>
    </row>
    <row r="43" spans="2:23" ht="15" customHeight="1" x14ac:dyDescent="0.3">
      <c r="B43" s="106" t="s">
        <v>286</v>
      </c>
      <c r="C43" s="107">
        <v>21681.97</v>
      </c>
      <c r="D43" s="107">
        <v>24498.000000000015</v>
      </c>
      <c r="E43" s="107">
        <v>81703.999999999985</v>
      </c>
      <c r="F43" s="107">
        <v>63607.000000000029</v>
      </c>
      <c r="G43" s="107">
        <v>34000.000000000044</v>
      </c>
      <c r="H43" s="107">
        <v>21718.999999999938</v>
      </c>
      <c r="I43" s="107">
        <v>90512.970000000016</v>
      </c>
      <c r="J43" s="107">
        <v>154511.98999999993</v>
      </c>
      <c r="K43" s="107">
        <v>133948.01000000013</v>
      </c>
      <c r="L43" s="107">
        <v>120963.02999999998</v>
      </c>
      <c r="M43" s="107">
        <v>76220</v>
      </c>
      <c r="N43" s="155">
        <v>79886.999999999869</v>
      </c>
      <c r="O43" s="155">
        <v>90709.000000000058</v>
      </c>
      <c r="P43" s="155">
        <v>75028</v>
      </c>
      <c r="Q43" s="155">
        <v>155221</v>
      </c>
      <c r="R43" s="155">
        <v>204542</v>
      </c>
      <c r="S43" s="155">
        <v>452747</v>
      </c>
      <c r="T43" s="155">
        <v>-214789</v>
      </c>
      <c r="U43" s="155">
        <v>320304</v>
      </c>
      <c r="V43" s="155">
        <v>455012</v>
      </c>
      <c r="W43" s="207"/>
    </row>
    <row r="44" spans="2:23" ht="15" customHeight="1" outlineLevel="1" x14ac:dyDescent="0.3">
      <c r="B44" s="108" t="s">
        <v>97</v>
      </c>
      <c r="C44" s="156">
        <v>8721.9700000000012</v>
      </c>
      <c r="D44" s="156">
        <v>16385.000000000015</v>
      </c>
      <c r="E44" s="156">
        <v>65005.999999999985</v>
      </c>
      <c r="F44" s="156">
        <v>51193.000000000029</v>
      </c>
      <c r="G44" s="156">
        <v>24542.000000000029</v>
      </c>
      <c r="H44" s="156">
        <v>12727.999999999944</v>
      </c>
      <c r="I44" s="156">
        <v>50502.97000000003</v>
      </c>
      <c r="J44" s="156">
        <v>99739.989999999932</v>
      </c>
      <c r="K44" s="156">
        <v>66694.010000000126</v>
      </c>
      <c r="L44" s="156">
        <v>69230.029999999984</v>
      </c>
      <c r="M44" s="156">
        <v>35834</v>
      </c>
      <c r="N44" s="156">
        <v>21556.999999999876</v>
      </c>
      <c r="O44" s="156">
        <v>33299.000000000073</v>
      </c>
      <c r="P44" s="156">
        <v>24454</v>
      </c>
      <c r="Q44" s="156">
        <v>36905</v>
      </c>
      <c r="R44" s="156">
        <v>48793</v>
      </c>
      <c r="S44" s="156">
        <v>141313</v>
      </c>
      <c r="T44" s="156">
        <v>133493</v>
      </c>
      <c r="U44" s="156">
        <v>142405</v>
      </c>
      <c r="V44" s="156">
        <v>170981</v>
      </c>
      <c r="W44" s="207"/>
    </row>
    <row r="45" spans="2:23" ht="15" customHeight="1" outlineLevel="2" x14ac:dyDescent="0.3">
      <c r="B45" s="110" t="s">
        <v>98</v>
      </c>
      <c r="C45" s="157">
        <v>5887.9700000000012</v>
      </c>
      <c r="D45" s="157">
        <v>15106.000000000015</v>
      </c>
      <c r="E45" s="157">
        <v>54325.999999999985</v>
      </c>
      <c r="F45" s="157">
        <v>51275.000000000029</v>
      </c>
      <c r="G45" s="157">
        <v>26144.000000000029</v>
      </c>
      <c r="H45" s="157">
        <v>14993.999999999942</v>
      </c>
      <c r="I45" s="157">
        <v>42614.97000000003</v>
      </c>
      <c r="J45" s="157">
        <v>86112.989999999932</v>
      </c>
      <c r="K45" s="157">
        <v>48046.010000000126</v>
      </c>
      <c r="L45" s="157">
        <v>51486.02999999997</v>
      </c>
      <c r="M45" s="157">
        <v>31527</v>
      </c>
      <c r="N45" s="157">
        <v>17426.999999999884</v>
      </c>
      <c r="O45" s="157">
        <v>15494.000000000058</v>
      </c>
      <c r="P45" s="157">
        <v>9011.0000000000582</v>
      </c>
      <c r="Q45" s="157">
        <v>6950</v>
      </c>
      <c r="R45" s="157">
        <v>36898</v>
      </c>
      <c r="S45" s="157">
        <v>110361</v>
      </c>
      <c r="T45" s="157">
        <v>75306</v>
      </c>
      <c r="U45" s="157">
        <v>94094</v>
      </c>
      <c r="V45" s="157">
        <v>95440</v>
      </c>
      <c r="W45" s="207"/>
    </row>
    <row r="46" spans="2:23" ht="15" customHeight="1" outlineLevel="2" x14ac:dyDescent="0.3">
      <c r="B46" s="110" t="s">
        <v>99</v>
      </c>
      <c r="C46" s="157">
        <v>1811</v>
      </c>
      <c r="D46" s="157">
        <v>1279</v>
      </c>
      <c r="E46" s="157">
        <v>7040.0000000000036</v>
      </c>
      <c r="F46" s="157">
        <v>49.999999999996362</v>
      </c>
      <c r="G46" s="157">
        <v>-1559</v>
      </c>
      <c r="H46" s="157">
        <v>-2118.9999999999982</v>
      </c>
      <c r="I46" s="157">
        <v>6339.9999999999982</v>
      </c>
      <c r="J46" s="157">
        <v>11204.999999999996</v>
      </c>
      <c r="K46" s="157">
        <v>4156.9999999999964</v>
      </c>
      <c r="L46" s="157">
        <v>5887.0000000000073</v>
      </c>
      <c r="M46" s="157">
        <v>0</v>
      </c>
      <c r="N46" s="157">
        <v>1573</v>
      </c>
      <c r="O46" s="157">
        <v>3873</v>
      </c>
      <c r="P46" s="157">
        <v>1522</v>
      </c>
      <c r="Q46" s="157">
        <v>17243</v>
      </c>
      <c r="R46" s="157">
        <v>1560</v>
      </c>
      <c r="S46" s="157">
        <v>18804</v>
      </c>
      <c r="T46" s="157">
        <v>20514</v>
      </c>
      <c r="U46" s="157">
        <v>21627</v>
      </c>
      <c r="V46" s="157">
        <v>30555</v>
      </c>
      <c r="W46" s="207"/>
    </row>
    <row r="47" spans="2:23" ht="15" customHeight="1" outlineLevel="2" x14ac:dyDescent="0.3">
      <c r="B47" s="110" t="s">
        <v>100</v>
      </c>
      <c r="C47" s="157">
        <v>0</v>
      </c>
      <c r="D47" s="157">
        <v>0</v>
      </c>
      <c r="E47" s="157">
        <v>2230</v>
      </c>
      <c r="F47" s="157">
        <v>-105</v>
      </c>
      <c r="G47" s="157">
        <v>264</v>
      </c>
      <c r="H47" s="157">
        <v>-147</v>
      </c>
      <c r="I47" s="157">
        <v>463</v>
      </c>
      <c r="J47" s="157">
        <v>942.00000000000045</v>
      </c>
      <c r="K47" s="157">
        <v>14490.999999999996</v>
      </c>
      <c r="L47" s="157">
        <v>6457.0000000000073</v>
      </c>
      <c r="M47" s="157">
        <v>2977</v>
      </c>
      <c r="N47" s="157">
        <v>-850.00000000000728</v>
      </c>
      <c r="O47" s="157">
        <v>6440.0000000000036</v>
      </c>
      <c r="P47" s="157">
        <v>6440.0000000000036</v>
      </c>
      <c r="Q47" s="157">
        <v>6297</v>
      </c>
      <c r="R47" s="157">
        <v>8029</v>
      </c>
      <c r="S47" s="157">
        <v>8578.9999999999927</v>
      </c>
      <c r="T47" s="157">
        <v>20285.000000000007</v>
      </c>
      <c r="U47" s="157">
        <v>8920</v>
      </c>
      <c r="V47" s="157">
        <v>24907</v>
      </c>
      <c r="W47" s="207"/>
    </row>
    <row r="48" spans="2:23" ht="15" customHeight="1" outlineLevel="2" x14ac:dyDescent="0.3">
      <c r="B48" s="110" t="s">
        <v>101</v>
      </c>
      <c r="C48" s="157">
        <v>1023</v>
      </c>
      <c r="D48" s="157">
        <v>0</v>
      </c>
      <c r="E48" s="157">
        <v>1410</v>
      </c>
      <c r="F48" s="157">
        <v>-27</v>
      </c>
      <c r="G48" s="157">
        <v>-307</v>
      </c>
      <c r="H48" s="157">
        <v>0</v>
      </c>
      <c r="I48" s="157">
        <v>1085</v>
      </c>
      <c r="J48" s="157">
        <v>1480</v>
      </c>
      <c r="K48" s="157">
        <v>0</v>
      </c>
      <c r="L48" s="157">
        <v>5399.9999999999982</v>
      </c>
      <c r="M48" s="157">
        <v>1330</v>
      </c>
      <c r="N48" s="157">
        <v>3406.9999999999982</v>
      </c>
      <c r="O48" s="157">
        <v>7492.0000000000073</v>
      </c>
      <c r="P48" s="157">
        <v>7481.0000000000036</v>
      </c>
      <c r="Q48" s="157">
        <v>6415</v>
      </c>
      <c r="R48" s="157">
        <v>2306</v>
      </c>
      <c r="S48" s="157">
        <v>3569</v>
      </c>
      <c r="T48" s="157">
        <v>17388</v>
      </c>
      <c r="U48" s="157">
        <v>17764</v>
      </c>
      <c r="V48" s="157">
        <v>20079</v>
      </c>
      <c r="W48" s="207"/>
    </row>
    <row r="49" spans="2:23" ht="15" customHeight="1" outlineLevel="1" x14ac:dyDescent="0.3">
      <c r="B49" s="108" t="s">
        <v>102</v>
      </c>
      <c r="C49" s="156">
        <v>1068.9999999999995</v>
      </c>
      <c r="D49" s="156">
        <v>2299.9999999999995</v>
      </c>
      <c r="E49" s="156">
        <v>2815.0000000000009</v>
      </c>
      <c r="F49" s="156">
        <v>3542</v>
      </c>
      <c r="G49" s="156">
        <v>184</v>
      </c>
      <c r="H49" s="156">
        <v>2517.0000000000009</v>
      </c>
      <c r="I49" s="156">
        <v>129.99999999999909</v>
      </c>
      <c r="J49" s="156">
        <v>2898.9999999999982</v>
      </c>
      <c r="K49" s="156">
        <v>9281.0000000000036</v>
      </c>
      <c r="L49" s="156">
        <v>1720</v>
      </c>
      <c r="M49" s="156">
        <v>1375.9999999999982</v>
      </c>
      <c r="N49" s="156">
        <v>3468</v>
      </c>
      <c r="O49" s="156">
        <v>455.99999999999454</v>
      </c>
      <c r="P49" s="156">
        <v>-1868</v>
      </c>
      <c r="Q49" s="156">
        <v>9827</v>
      </c>
      <c r="R49" s="156">
        <v>10984</v>
      </c>
      <c r="S49" s="156">
        <v>67</v>
      </c>
      <c r="T49" s="156">
        <v>19229</v>
      </c>
      <c r="U49" s="156">
        <v>6574</v>
      </c>
      <c r="V49" s="156">
        <v>18037</v>
      </c>
      <c r="W49" s="207"/>
    </row>
    <row r="50" spans="2:23" ht="15" customHeight="1" outlineLevel="2" x14ac:dyDescent="0.3">
      <c r="B50" s="110" t="s">
        <v>103</v>
      </c>
      <c r="C50" s="157">
        <v>-27</v>
      </c>
      <c r="D50" s="157">
        <v>1600.9999999999991</v>
      </c>
      <c r="E50" s="157">
        <v>1723.0000000000009</v>
      </c>
      <c r="F50" s="157">
        <v>1689</v>
      </c>
      <c r="G50" s="157">
        <v>100</v>
      </c>
      <c r="H50" s="157">
        <v>158.00000000000182</v>
      </c>
      <c r="I50" s="157">
        <v>7.999999999998181</v>
      </c>
      <c r="J50" s="157">
        <v>221</v>
      </c>
      <c r="K50" s="157">
        <v>1256.0000000000018</v>
      </c>
      <c r="L50" s="157">
        <v>1720</v>
      </c>
      <c r="M50" s="157">
        <v>1375.9999999999982</v>
      </c>
      <c r="N50" s="157">
        <v>0</v>
      </c>
      <c r="O50" s="157">
        <v>-2457.0000000000018</v>
      </c>
      <c r="P50" s="157">
        <v>-4178</v>
      </c>
      <c r="Q50" s="157">
        <v>7166</v>
      </c>
      <c r="R50" s="157">
        <v>366</v>
      </c>
      <c r="S50" s="157">
        <v>-240.99999999999636</v>
      </c>
      <c r="T50" s="157">
        <v>8476.9999999999964</v>
      </c>
      <c r="U50" s="157">
        <v>3133</v>
      </c>
      <c r="V50" s="157">
        <v>8697</v>
      </c>
      <c r="W50" s="207"/>
    </row>
    <row r="51" spans="2:23" ht="15" customHeight="1" outlineLevel="2" x14ac:dyDescent="0.3">
      <c r="B51" s="110" t="s">
        <v>104</v>
      </c>
      <c r="C51" s="157">
        <v>686.99999999999955</v>
      </c>
      <c r="D51" s="157">
        <v>-1.9999999999995453</v>
      </c>
      <c r="E51" s="157">
        <v>-77</v>
      </c>
      <c r="F51" s="157">
        <v>564</v>
      </c>
      <c r="G51" s="157">
        <v>-7</v>
      </c>
      <c r="H51" s="157">
        <v>1672</v>
      </c>
      <c r="I51" s="157">
        <v>-280</v>
      </c>
      <c r="J51" s="157">
        <v>1398</v>
      </c>
      <c r="K51" s="157">
        <v>3314</v>
      </c>
      <c r="L51" s="157">
        <v>0</v>
      </c>
      <c r="M51" s="157">
        <v>0</v>
      </c>
      <c r="N51" s="157">
        <v>0</v>
      </c>
      <c r="O51" s="157">
        <v>0</v>
      </c>
      <c r="P51" s="157">
        <v>-599</v>
      </c>
      <c r="Q51" s="157">
        <v>4366</v>
      </c>
      <c r="R51" s="157">
        <v>4811</v>
      </c>
      <c r="S51" s="157">
        <v>0</v>
      </c>
      <c r="T51" s="157">
        <v>5356</v>
      </c>
      <c r="U51" s="157">
        <v>4266</v>
      </c>
      <c r="V51" s="157">
        <v>3868</v>
      </c>
      <c r="W51" s="207"/>
    </row>
    <row r="52" spans="2:23" ht="15" customHeight="1" outlineLevel="2" x14ac:dyDescent="0.3">
      <c r="B52" s="110" t="s">
        <v>105</v>
      </c>
      <c r="C52" s="157">
        <v>409</v>
      </c>
      <c r="D52" s="157">
        <v>701</v>
      </c>
      <c r="E52" s="157">
        <v>1169</v>
      </c>
      <c r="F52" s="157">
        <v>1289</v>
      </c>
      <c r="G52" s="157">
        <v>91</v>
      </c>
      <c r="H52" s="157">
        <v>686.99999999999909</v>
      </c>
      <c r="I52" s="157">
        <v>402.00000000000091</v>
      </c>
      <c r="J52" s="157">
        <v>1279.9999999999982</v>
      </c>
      <c r="K52" s="157">
        <v>4711.0000000000018</v>
      </c>
      <c r="L52" s="157">
        <v>0</v>
      </c>
      <c r="M52" s="157">
        <v>0</v>
      </c>
      <c r="N52" s="157">
        <v>3468</v>
      </c>
      <c r="O52" s="157">
        <v>2912.9999999999964</v>
      </c>
      <c r="P52" s="157">
        <v>2909</v>
      </c>
      <c r="Q52" s="157">
        <v>-1705</v>
      </c>
      <c r="R52" s="157">
        <v>5807</v>
      </c>
      <c r="S52" s="157">
        <v>307.99999999999636</v>
      </c>
      <c r="T52" s="157">
        <v>5396.0000000000036</v>
      </c>
      <c r="U52" s="157">
        <v>-825</v>
      </c>
      <c r="V52" s="157">
        <v>5472</v>
      </c>
      <c r="W52" s="207"/>
    </row>
    <row r="53" spans="2:23" ht="15" customHeight="1" outlineLevel="1" x14ac:dyDescent="0.3">
      <c r="B53" s="108" t="s">
        <v>370</v>
      </c>
      <c r="C53" s="156">
        <v>11891</v>
      </c>
      <c r="D53" s="156">
        <v>5813</v>
      </c>
      <c r="E53" s="156">
        <v>9244</v>
      </c>
      <c r="F53" s="156">
        <v>6100.9999999999964</v>
      </c>
      <c r="G53" s="156">
        <v>5332.0000000000109</v>
      </c>
      <c r="H53" s="156">
        <v>7646.9999999999927</v>
      </c>
      <c r="I53" s="156">
        <v>43064.999999999985</v>
      </c>
      <c r="J53" s="156">
        <v>48618.999999999993</v>
      </c>
      <c r="K53" s="156">
        <v>37991.000000000015</v>
      </c>
      <c r="L53" s="156">
        <v>13591</v>
      </c>
      <c r="M53" s="156">
        <v>13068</v>
      </c>
      <c r="N53" s="156">
        <v>40262.999999999993</v>
      </c>
      <c r="O53" s="156">
        <v>28094</v>
      </c>
      <c r="P53" s="156">
        <v>23579</v>
      </c>
      <c r="Q53" s="156">
        <v>50924</v>
      </c>
      <c r="R53" s="156">
        <v>104290</v>
      </c>
      <c r="S53" s="156">
        <v>252010</v>
      </c>
      <c r="T53" s="156">
        <v>-511002</v>
      </c>
      <c r="U53" s="156">
        <v>18581</v>
      </c>
      <c r="V53" s="156">
        <v>115784</v>
      </c>
      <c r="W53" s="207"/>
    </row>
    <row r="54" spans="2:23" ht="15" customHeight="1" outlineLevel="2" x14ac:dyDescent="0.3">
      <c r="B54" s="110" t="s">
        <v>107</v>
      </c>
      <c r="C54" s="157">
        <v>10633</v>
      </c>
      <c r="D54" s="157">
        <v>6364</v>
      </c>
      <c r="E54" s="157">
        <v>7994</v>
      </c>
      <c r="F54" s="157">
        <v>4224.9999999999964</v>
      </c>
      <c r="G54" s="157">
        <v>2131.0000000000109</v>
      </c>
      <c r="H54" s="157">
        <v>7896.9999999999927</v>
      </c>
      <c r="I54" s="157">
        <v>34455.999999999985</v>
      </c>
      <c r="J54" s="157">
        <v>40335</v>
      </c>
      <c r="K54" s="157">
        <v>29274.000000000015</v>
      </c>
      <c r="L54" s="157">
        <v>11885</v>
      </c>
      <c r="M54" s="157">
        <v>12112</v>
      </c>
      <c r="N54" s="157">
        <v>24417</v>
      </c>
      <c r="O54" s="157">
        <v>11466</v>
      </c>
      <c r="P54" s="157">
        <v>9342</v>
      </c>
      <c r="Q54" s="157">
        <v>31271</v>
      </c>
      <c r="R54" s="157">
        <v>78611</v>
      </c>
      <c r="S54" s="157">
        <v>177320</v>
      </c>
      <c r="T54" s="157">
        <v>-490970</v>
      </c>
      <c r="U54" s="157">
        <v>0</v>
      </c>
      <c r="V54" s="157">
        <v>0</v>
      </c>
      <c r="W54" s="207"/>
    </row>
    <row r="55" spans="2:23" ht="15" customHeight="1" outlineLevel="2" x14ac:dyDescent="0.3">
      <c r="B55" s="110" t="s">
        <v>108</v>
      </c>
      <c r="C55" s="157">
        <v>1258</v>
      </c>
      <c r="D55" s="157">
        <v>-550.99999999999955</v>
      </c>
      <c r="E55" s="157">
        <v>1250</v>
      </c>
      <c r="F55" s="157">
        <v>1875.9999999999995</v>
      </c>
      <c r="G55" s="157">
        <v>3201</v>
      </c>
      <c r="H55" s="157">
        <v>-250</v>
      </c>
      <c r="I55" s="157">
        <v>8609.0000000000036</v>
      </c>
      <c r="J55" s="157">
        <v>8283.9999999999927</v>
      </c>
      <c r="K55" s="157">
        <v>8717.0000000000036</v>
      </c>
      <c r="L55" s="157">
        <v>1706</v>
      </c>
      <c r="M55" s="157">
        <v>956</v>
      </c>
      <c r="N55" s="157">
        <v>12289.999999999993</v>
      </c>
      <c r="O55" s="157">
        <v>6995</v>
      </c>
      <c r="P55" s="157">
        <v>4604.0000000000073</v>
      </c>
      <c r="Q55" s="157">
        <v>20430</v>
      </c>
      <c r="R55" s="157">
        <v>14485</v>
      </c>
      <c r="S55" s="157">
        <v>53206</v>
      </c>
      <c r="T55" s="157">
        <v>-28992</v>
      </c>
      <c r="U55" s="157">
        <v>19089</v>
      </c>
      <c r="V55" s="157">
        <v>115059</v>
      </c>
      <c r="W55" s="207"/>
    </row>
    <row r="56" spans="2:23" ht="15" customHeight="1" outlineLevel="2" x14ac:dyDescent="0.3">
      <c r="B56" s="112" t="s">
        <v>109</v>
      </c>
      <c r="C56" s="157">
        <v>0</v>
      </c>
      <c r="D56" s="157">
        <v>0</v>
      </c>
      <c r="E56" s="157">
        <v>0</v>
      </c>
      <c r="F56" s="157">
        <v>0</v>
      </c>
      <c r="G56" s="157">
        <v>0</v>
      </c>
      <c r="H56" s="157">
        <v>0</v>
      </c>
      <c r="I56" s="157">
        <v>0</v>
      </c>
      <c r="J56" s="157">
        <v>0</v>
      </c>
      <c r="K56" s="157">
        <v>0</v>
      </c>
      <c r="L56" s="157">
        <v>0</v>
      </c>
      <c r="M56" s="157">
        <v>0</v>
      </c>
      <c r="N56" s="157">
        <v>3555.9999999999995</v>
      </c>
      <c r="O56" s="157">
        <v>1959.0000000000005</v>
      </c>
      <c r="P56" s="157">
        <v>1959.0000000000005</v>
      </c>
      <c r="Q56" s="157">
        <v>-5515</v>
      </c>
      <c r="R56" s="157">
        <v>5170</v>
      </c>
      <c r="S56" s="157">
        <v>16500</v>
      </c>
      <c r="T56" s="157">
        <v>5861</v>
      </c>
      <c r="U56" s="157">
        <v>0</v>
      </c>
      <c r="V56" s="157">
        <v>0</v>
      </c>
      <c r="W56" s="207"/>
    </row>
    <row r="57" spans="2:23" ht="15" customHeight="1" outlineLevel="2" x14ac:dyDescent="0.3">
      <c r="B57" s="112" t="s">
        <v>110</v>
      </c>
      <c r="C57" s="157">
        <v>0</v>
      </c>
      <c r="D57" s="157">
        <v>0</v>
      </c>
      <c r="E57" s="157">
        <v>0</v>
      </c>
      <c r="F57" s="157">
        <v>0</v>
      </c>
      <c r="G57" s="157">
        <v>0</v>
      </c>
      <c r="H57" s="157">
        <v>0</v>
      </c>
      <c r="I57" s="157">
        <v>0</v>
      </c>
      <c r="J57" s="157">
        <v>0</v>
      </c>
      <c r="K57" s="157">
        <v>0</v>
      </c>
      <c r="L57" s="157">
        <v>0</v>
      </c>
      <c r="M57" s="157">
        <v>0</v>
      </c>
      <c r="N57" s="157">
        <v>0</v>
      </c>
      <c r="O57" s="157">
        <v>7674</v>
      </c>
      <c r="P57" s="157">
        <v>7674</v>
      </c>
      <c r="Q57" s="157">
        <v>4738</v>
      </c>
      <c r="R57" s="157">
        <v>6024</v>
      </c>
      <c r="S57" s="157">
        <v>4984</v>
      </c>
      <c r="T57" s="157">
        <v>3099</v>
      </c>
      <c r="U57" s="157">
        <v>-508</v>
      </c>
      <c r="V57" s="157">
        <v>724.99999999999636</v>
      </c>
      <c r="W57" s="207"/>
    </row>
    <row r="58" spans="2:23" ht="15" customHeight="1" outlineLevel="1" x14ac:dyDescent="0.3">
      <c r="B58" s="108" t="s">
        <v>111</v>
      </c>
      <c r="C58" s="156">
        <v>0</v>
      </c>
      <c r="D58" s="156">
        <v>0</v>
      </c>
      <c r="E58" s="156">
        <v>4639</v>
      </c>
      <c r="F58" s="156">
        <v>2770.9999999999991</v>
      </c>
      <c r="G58" s="156">
        <v>3942.0000000000009</v>
      </c>
      <c r="H58" s="156">
        <v>-1173</v>
      </c>
      <c r="I58" s="156">
        <v>-3185.0000000000009</v>
      </c>
      <c r="J58" s="156">
        <v>3254.0000000000005</v>
      </c>
      <c r="K58" s="156">
        <v>12344.000000000004</v>
      </c>
      <c r="L58" s="156">
        <v>11509.999999999998</v>
      </c>
      <c r="M58" s="156">
        <v>14228</v>
      </c>
      <c r="N58" s="156">
        <v>4810</v>
      </c>
      <c r="O58" s="156">
        <v>27872</v>
      </c>
      <c r="P58" s="156">
        <v>27875</v>
      </c>
      <c r="Q58" s="156">
        <v>49685</v>
      </c>
      <c r="R58" s="156">
        <v>39045</v>
      </c>
      <c r="S58" s="156">
        <v>61228</v>
      </c>
      <c r="T58" s="156">
        <v>144575</v>
      </c>
      <c r="U58" s="156">
        <v>123518</v>
      </c>
      <c r="V58" s="156">
        <v>122153</v>
      </c>
      <c r="W58" s="207"/>
    </row>
    <row r="59" spans="2:23" ht="15" customHeight="1" outlineLevel="2" x14ac:dyDescent="0.3">
      <c r="B59" s="112" t="s">
        <v>112</v>
      </c>
      <c r="C59" s="157">
        <v>0</v>
      </c>
      <c r="D59" s="157">
        <v>0</v>
      </c>
      <c r="E59" s="157">
        <v>0</v>
      </c>
      <c r="F59" s="157">
        <v>1212</v>
      </c>
      <c r="G59" s="157">
        <v>3872</v>
      </c>
      <c r="H59" s="157">
        <v>-1212</v>
      </c>
      <c r="I59" s="157">
        <v>-305.00000000000045</v>
      </c>
      <c r="J59" s="157">
        <v>3254.0000000000005</v>
      </c>
      <c r="K59" s="157">
        <v>4590.0000000000018</v>
      </c>
      <c r="L59" s="157">
        <v>0</v>
      </c>
      <c r="M59" s="157">
        <v>-484.00000000000182</v>
      </c>
      <c r="N59" s="157">
        <v>451</v>
      </c>
      <c r="O59" s="159">
        <v>3626</v>
      </c>
      <c r="P59" s="159">
        <v>3626</v>
      </c>
      <c r="Q59" s="159">
        <v>8355</v>
      </c>
      <c r="R59" s="159">
        <v>1589</v>
      </c>
      <c r="S59" s="159">
        <v>2561</v>
      </c>
      <c r="T59" s="157">
        <v>27811</v>
      </c>
      <c r="U59" s="157">
        <v>20498</v>
      </c>
      <c r="V59" s="157">
        <v>13809.000000000015</v>
      </c>
      <c r="W59" s="207"/>
    </row>
    <row r="60" spans="2:23" ht="15" customHeight="1" outlineLevel="2" x14ac:dyDescent="0.3">
      <c r="B60" s="112" t="s">
        <v>113</v>
      </c>
      <c r="C60" s="157">
        <v>0</v>
      </c>
      <c r="D60" s="157">
        <v>0</v>
      </c>
      <c r="E60" s="157">
        <v>4639</v>
      </c>
      <c r="F60" s="157">
        <v>1558.9999999999991</v>
      </c>
      <c r="G60" s="157">
        <v>70.000000000000909</v>
      </c>
      <c r="H60" s="157">
        <v>39</v>
      </c>
      <c r="I60" s="157">
        <v>-2880.0000000000005</v>
      </c>
      <c r="J60" s="157">
        <v>0</v>
      </c>
      <c r="K60" s="157">
        <v>3977.0000000000014</v>
      </c>
      <c r="L60" s="157">
        <v>8009.9999999999991</v>
      </c>
      <c r="M60" s="157">
        <v>10414</v>
      </c>
      <c r="N60" s="157">
        <v>423</v>
      </c>
      <c r="O60" s="157">
        <v>4243</v>
      </c>
      <c r="P60" s="157">
        <v>4243</v>
      </c>
      <c r="Q60" s="157">
        <v>18547</v>
      </c>
      <c r="R60" s="157">
        <v>22578</v>
      </c>
      <c r="S60" s="157">
        <v>25555</v>
      </c>
      <c r="T60" s="157">
        <v>37003</v>
      </c>
      <c r="U60" s="157">
        <v>44026</v>
      </c>
      <c r="V60" s="157">
        <v>40254</v>
      </c>
      <c r="W60" s="207"/>
    </row>
    <row r="61" spans="2:23" ht="15" customHeight="1" outlineLevel="2" x14ac:dyDescent="0.3">
      <c r="B61" s="112" t="s">
        <v>114</v>
      </c>
      <c r="C61" s="157">
        <v>0</v>
      </c>
      <c r="D61" s="157">
        <v>0</v>
      </c>
      <c r="E61" s="157">
        <v>0</v>
      </c>
      <c r="F61" s="157">
        <v>0</v>
      </c>
      <c r="G61" s="157">
        <v>0</v>
      </c>
      <c r="H61" s="157">
        <v>0</v>
      </c>
      <c r="I61" s="157">
        <v>0</v>
      </c>
      <c r="J61" s="157">
        <v>0</v>
      </c>
      <c r="K61" s="157">
        <v>3777</v>
      </c>
      <c r="L61" s="157">
        <v>3499.9999999999991</v>
      </c>
      <c r="M61" s="157">
        <v>4298.0000000000009</v>
      </c>
      <c r="N61" s="157">
        <v>407</v>
      </c>
      <c r="O61" s="157">
        <v>7160</v>
      </c>
      <c r="P61" s="157">
        <v>7169</v>
      </c>
      <c r="Q61" s="157">
        <v>3956</v>
      </c>
      <c r="R61" s="157">
        <v>1206</v>
      </c>
      <c r="S61" s="157">
        <v>11289.000000000007</v>
      </c>
      <c r="T61" s="157">
        <v>14600.999999999993</v>
      </c>
      <c r="U61" s="157">
        <v>17092</v>
      </c>
      <c r="V61" s="157">
        <v>11283</v>
      </c>
      <c r="W61" s="207"/>
    </row>
    <row r="62" spans="2:23" ht="15" customHeight="1" outlineLevel="2" x14ac:dyDescent="0.3">
      <c r="B62" s="112" t="s">
        <v>115</v>
      </c>
      <c r="C62" s="157">
        <v>0</v>
      </c>
      <c r="D62" s="157">
        <v>0</v>
      </c>
      <c r="E62" s="157">
        <v>0</v>
      </c>
      <c r="F62" s="157">
        <v>0</v>
      </c>
      <c r="G62" s="157">
        <v>0</v>
      </c>
      <c r="H62" s="157">
        <v>0</v>
      </c>
      <c r="I62" s="157">
        <v>0</v>
      </c>
      <c r="J62" s="157">
        <v>0</v>
      </c>
      <c r="K62" s="157">
        <v>0</v>
      </c>
      <c r="L62" s="157">
        <v>0</v>
      </c>
      <c r="M62" s="157">
        <v>0</v>
      </c>
      <c r="N62" s="157">
        <v>3529</v>
      </c>
      <c r="O62" s="157">
        <v>11071</v>
      </c>
      <c r="P62" s="157">
        <v>11065</v>
      </c>
      <c r="Q62" s="157">
        <v>6993</v>
      </c>
      <c r="R62" s="157">
        <v>9241</v>
      </c>
      <c r="S62" s="157">
        <v>6934</v>
      </c>
      <c r="T62" s="157">
        <v>27200</v>
      </c>
      <c r="U62" s="157">
        <v>19077</v>
      </c>
      <c r="V62" s="157">
        <v>15362.000000000015</v>
      </c>
      <c r="W62" s="207"/>
    </row>
    <row r="63" spans="2:23" ht="15" customHeight="1" outlineLevel="2" x14ac:dyDescent="0.3">
      <c r="B63" s="112" t="s">
        <v>116</v>
      </c>
      <c r="C63" s="157">
        <v>0</v>
      </c>
      <c r="D63" s="157">
        <v>0</v>
      </c>
      <c r="E63" s="157">
        <v>0</v>
      </c>
      <c r="F63" s="157">
        <v>0</v>
      </c>
      <c r="G63" s="157">
        <v>0</v>
      </c>
      <c r="H63" s="157">
        <v>0</v>
      </c>
      <c r="I63" s="157">
        <v>0</v>
      </c>
      <c r="J63" s="157">
        <v>0</v>
      </c>
      <c r="K63" s="157">
        <v>0</v>
      </c>
      <c r="L63" s="157">
        <v>0</v>
      </c>
      <c r="M63" s="157">
        <v>0</v>
      </c>
      <c r="N63" s="157">
        <v>0</v>
      </c>
      <c r="O63" s="157">
        <v>1772</v>
      </c>
      <c r="P63" s="157">
        <v>1772</v>
      </c>
      <c r="Q63" s="157">
        <v>6354</v>
      </c>
      <c r="R63" s="157">
        <v>3136</v>
      </c>
      <c r="S63" s="157">
        <v>2390</v>
      </c>
      <c r="T63" s="157">
        <v>9465</v>
      </c>
      <c r="U63" s="157">
        <v>3461</v>
      </c>
      <c r="V63" s="157">
        <v>3965.9999999999964</v>
      </c>
      <c r="W63" s="207"/>
    </row>
    <row r="64" spans="2:23" ht="15" customHeight="1" outlineLevel="2" x14ac:dyDescent="0.3">
      <c r="B64" s="112" t="s">
        <v>117</v>
      </c>
      <c r="C64" s="157">
        <v>0</v>
      </c>
      <c r="D64" s="157">
        <v>0</v>
      </c>
      <c r="E64" s="157">
        <v>0</v>
      </c>
      <c r="F64" s="157">
        <v>0</v>
      </c>
      <c r="G64" s="157">
        <v>0</v>
      </c>
      <c r="H64" s="157">
        <v>0</v>
      </c>
      <c r="I64" s="157">
        <v>0</v>
      </c>
      <c r="J64" s="157">
        <v>0</v>
      </c>
      <c r="K64" s="157">
        <v>0</v>
      </c>
      <c r="L64" s="157">
        <v>0</v>
      </c>
      <c r="M64" s="157">
        <v>0</v>
      </c>
      <c r="N64" s="157">
        <v>0</v>
      </c>
      <c r="O64" s="157">
        <v>0</v>
      </c>
      <c r="P64" s="157">
        <v>0</v>
      </c>
      <c r="Q64" s="157">
        <v>5480</v>
      </c>
      <c r="R64" s="157">
        <v>1295</v>
      </c>
      <c r="S64" s="157">
        <v>4416</v>
      </c>
      <c r="T64" s="157">
        <v>22519</v>
      </c>
      <c r="U64" s="157">
        <v>4981</v>
      </c>
      <c r="V64" s="157">
        <v>12509</v>
      </c>
      <c r="W64" s="207"/>
    </row>
    <row r="65" spans="2:23" s="110" customFormat="1" ht="15" customHeight="1" outlineLevel="2" x14ac:dyDescent="0.3">
      <c r="B65" s="122" t="s">
        <v>118</v>
      </c>
      <c r="C65" s="157"/>
      <c r="D65" s="157"/>
      <c r="E65" s="157"/>
      <c r="F65" s="157">
        <v>0</v>
      </c>
      <c r="G65" s="157">
        <v>0</v>
      </c>
      <c r="H65" s="157">
        <v>0</v>
      </c>
      <c r="I65" s="157">
        <v>0</v>
      </c>
      <c r="J65" s="157">
        <v>0</v>
      </c>
      <c r="K65" s="157">
        <v>0</v>
      </c>
      <c r="L65" s="157">
        <v>0</v>
      </c>
      <c r="M65" s="157">
        <v>0</v>
      </c>
      <c r="N65" s="157">
        <v>0</v>
      </c>
      <c r="O65" s="157">
        <v>0</v>
      </c>
      <c r="P65" s="157">
        <v>0</v>
      </c>
      <c r="Q65" s="157">
        <v>0</v>
      </c>
      <c r="R65" s="157">
        <v>0</v>
      </c>
      <c r="S65" s="157">
        <v>8083</v>
      </c>
      <c r="T65" s="157">
        <v>4901</v>
      </c>
      <c r="U65" s="157">
        <v>10528</v>
      </c>
      <c r="V65" s="157">
        <v>4576</v>
      </c>
      <c r="W65" s="207"/>
    </row>
    <row r="66" spans="2:23" s="110" customFormat="1" ht="15" customHeight="1" outlineLevel="2" x14ac:dyDescent="0.3">
      <c r="B66" s="122" t="s">
        <v>349</v>
      </c>
      <c r="C66" s="157">
        <v>0</v>
      </c>
      <c r="D66" s="157">
        <v>0</v>
      </c>
      <c r="E66" s="157">
        <v>0</v>
      </c>
      <c r="F66" s="157">
        <v>0</v>
      </c>
      <c r="G66" s="157">
        <v>0</v>
      </c>
      <c r="H66" s="157">
        <v>0</v>
      </c>
      <c r="I66" s="157">
        <v>0</v>
      </c>
      <c r="J66" s="157">
        <v>0</v>
      </c>
      <c r="K66" s="157">
        <v>0</v>
      </c>
      <c r="L66" s="157">
        <v>0</v>
      </c>
      <c r="M66" s="157">
        <v>0</v>
      </c>
      <c r="N66" s="157">
        <v>0</v>
      </c>
      <c r="O66" s="157">
        <v>0</v>
      </c>
      <c r="P66" s="157">
        <v>0</v>
      </c>
      <c r="Q66" s="157">
        <v>0</v>
      </c>
      <c r="R66" s="157">
        <v>0</v>
      </c>
      <c r="S66" s="157">
        <v>0</v>
      </c>
      <c r="T66" s="157">
        <v>1075</v>
      </c>
      <c r="U66" s="157">
        <v>3855</v>
      </c>
      <c r="V66" s="157">
        <v>20394</v>
      </c>
      <c r="W66" s="207"/>
    </row>
    <row r="67" spans="2:23" ht="15" customHeight="1" outlineLevel="1" x14ac:dyDescent="0.3">
      <c r="B67" s="108" t="s">
        <v>119</v>
      </c>
      <c r="C67" s="152">
        <v>0</v>
      </c>
      <c r="D67" s="152">
        <v>0</v>
      </c>
      <c r="E67" s="152">
        <v>0</v>
      </c>
      <c r="F67" s="152">
        <v>0</v>
      </c>
      <c r="G67" s="152">
        <v>0</v>
      </c>
      <c r="H67" s="152">
        <v>0</v>
      </c>
      <c r="I67" s="152">
        <v>0</v>
      </c>
      <c r="J67" s="152">
        <v>0</v>
      </c>
      <c r="K67" s="156">
        <v>7638</v>
      </c>
      <c r="L67" s="156">
        <v>19421</v>
      </c>
      <c r="M67" s="156">
        <v>10642</v>
      </c>
      <c r="N67" s="156">
        <v>10796</v>
      </c>
      <c r="O67" s="156">
        <v>515</v>
      </c>
      <c r="P67" s="156">
        <v>515</v>
      </c>
      <c r="Q67" s="156">
        <v>6520</v>
      </c>
      <c r="R67" s="156">
        <v>0</v>
      </c>
      <c r="S67" s="156">
        <v>-2038</v>
      </c>
      <c r="T67" s="156">
        <v>-920.00000000000091</v>
      </c>
      <c r="U67" s="156">
        <v>26846</v>
      </c>
      <c r="V67" s="156">
        <v>26388</v>
      </c>
      <c r="W67" s="207"/>
    </row>
    <row r="68" spans="2:23" ht="15" customHeight="1" outlineLevel="2" x14ac:dyDescent="0.3">
      <c r="B68" s="110" t="s">
        <v>120</v>
      </c>
      <c r="C68" s="159">
        <v>0</v>
      </c>
      <c r="D68" s="159">
        <v>0</v>
      </c>
      <c r="E68" s="159">
        <v>0</v>
      </c>
      <c r="F68" s="159">
        <v>0</v>
      </c>
      <c r="G68" s="159">
        <v>0</v>
      </c>
      <c r="H68" s="159">
        <v>0</v>
      </c>
      <c r="I68" s="159">
        <v>0</v>
      </c>
      <c r="J68" s="159">
        <v>0</v>
      </c>
      <c r="K68" s="157">
        <v>7638</v>
      </c>
      <c r="L68" s="157">
        <v>19421</v>
      </c>
      <c r="M68" s="157">
        <v>10642</v>
      </c>
      <c r="N68" s="157">
        <v>7760</v>
      </c>
      <c r="O68" s="157">
        <v>515</v>
      </c>
      <c r="P68" s="157">
        <v>515</v>
      </c>
      <c r="Q68" s="157">
        <v>0</v>
      </c>
      <c r="R68" s="157">
        <v>0</v>
      </c>
      <c r="S68" s="157">
        <v>-2038</v>
      </c>
      <c r="T68" s="157">
        <v>-4436</v>
      </c>
      <c r="U68" s="157">
        <v>1063</v>
      </c>
      <c r="V68" s="157">
        <v>236</v>
      </c>
      <c r="W68" s="207"/>
    </row>
    <row r="69" spans="2:23" ht="15" customHeight="1" outlineLevel="2" x14ac:dyDescent="0.3">
      <c r="B69" s="112" t="s">
        <v>121</v>
      </c>
      <c r="C69" s="159">
        <v>0</v>
      </c>
      <c r="D69" s="159">
        <v>0</v>
      </c>
      <c r="E69" s="159">
        <v>0</v>
      </c>
      <c r="F69" s="159">
        <v>0</v>
      </c>
      <c r="G69" s="159">
        <v>0</v>
      </c>
      <c r="H69" s="159">
        <v>0</v>
      </c>
      <c r="I69" s="159">
        <v>0</v>
      </c>
      <c r="J69" s="159">
        <v>0</v>
      </c>
      <c r="K69" s="157">
        <v>0</v>
      </c>
      <c r="L69" s="157">
        <v>0</v>
      </c>
      <c r="M69" s="157">
        <v>0</v>
      </c>
      <c r="N69" s="157">
        <v>3036</v>
      </c>
      <c r="O69" s="157">
        <v>0</v>
      </c>
      <c r="P69" s="157">
        <v>0</v>
      </c>
      <c r="Q69" s="157">
        <v>0</v>
      </c>
      <c r="R69" s="157">
        <v>0</v>
      </c>
      <c r="S69" s="157">
        <v>0</v>
      </c>
      <c r="T69" s="157">
        <v>0</v>
      </c>
      <c r="U69" s="157">
        <v>5898</v>
      </c>
      <c r="V69" s="157">
        <v>1842</v>
      </c>
      <c r="W69" s="207"/>
    </row>
    <row r="70" spans="2:23" ht="15" customHeight="1" outlineLevel="2" x14ac:dyDescent="0.3">
      <c r="B70" s="112" t="s">
        <v>122</v>
      </c>
      <c r="C70" s="159">
        <v>0</v>
      </c>
      <c r="D70" s="159">
        <v>0</v>
      </c>
      <c r="E70" s="159">
        <v>0</v>
      </c>
      <c r="F70" s="159">
        <v>0</v>
      </c>
      <c r="G70" s="159">
        <v>0</v>
      </c>
      <c r="H70" s="159">
        <v>0</v>
      </c>
      <c r="I70" s="159">
        <v>0</v>
      </c>
      <c r="J70" s="159">
        <v>0</v>
      </c>
      <c r="K70" s="157">
        <v>0</v>
      </c>
      <c r="L70" s="157">
        <v>0</v>
      </c>
      <c r="M70" s="157">
        <v>0</v>
      </c>
      <c r="N70" s="157">
        <v>0</v>
      </c>
      <c r="O70" s="157">
        <v>0</v>
      </c>
      <c r="P70" s="157">
        <v>0</v>
      </c>
      <c r="Q70" s="157">
        <v>6520</v>
      </c>
      <c r="R70" s="157">
        <v>0</v>
      </c>
      <c r="S70" s="157">
        <v>0</v>
      </c>
      <c r="T70" s="157">
        <v>2079.9999999999991</v>
      </c>
      <c r="U70" s="157">
        <v>13500</v>
      </c>
      <c r="V70" s="157">
        <v>3093</v>
      </c>
      <c r="W70" s="207"/>
    </row>
    <row r="71" spans="2:23" s="110" customFormat="1" ht="15" customHeight="1" outlineLevel="2" x14ac:dyDescent="0.3">
      <c r="B71" s="112" t="s">
        <v>350</v>
      </c>
      <c r="C71" s="157">
        <v>0</v>
      </c>
      <c r="D71" s="157">
        <v>0</v>
      </c>
      <c r="E71" s="157">
        <v>0</v>
      </c>
      <c r="F71" s="157">
        <v>0</v>
      </c>
      <c r="G71" s="157">
        <v>0</v>
      </c>
      <c r="H71" s="157">
        <v>0</v>
      </c>
      <c r="I71" s="157">
        <v>0</v>
      </c>
      <c r="J71" s="157">
        <v>0</v>
      </c>
      <c r="K71" s="157">
        <v>0</v>
      </c>
      <c r="L71" s="157">
        <v>0</v>
      </c>
      <c r="M71" s="157">
        <v>0</v>
      </c>
      <c r="N71" s="157">
        <v>0</v>
      </c>
      <c r="O71" s="157">
        <v>0</v>
      </c>
      <c r="P71" s="157">
        <v>0</v>
      </c>
      <c r="Q71" s="157">
        <v>0</v>
      </c>
      <c r="R71" s="157">
        <v>0</v>
      </c>
      <c r="S71" s="157">
        <v>0</v>
      </c>
      <c r="T71" s="157">
        <v>1436</v>
      </c>
      <c r="U71" s="157">
        <v>6385</v>
      </c>
      <c r="V71" s="157">
        <v>21217</v>
      </c>
      <c r="W71" s="207"/>
    </row>
    <row r="72" spans="2:23" ht="15" customHeight="1" outlineLevel="1" x14ac:dyDescent="0.3">
      <c r="B72" s="108" t="s">
        <v>123</v>
      </c>
      <c r="C72" s="152">
        <v>0</v>
      </c>
      <c r="D72" s="152">
        <v>0</v>
      </c>
      <c r="E72" s="152">
        <v>0</v>
      </c>
      <c r="F72" s="152">
        <v>0</v>
      </c>
      <c r="G72" s="152">
        <v>0</v>
      </c>
      <c r="H72" s="152">
        <v>0</v>
      </c>
      <c r="I72" s="152">
        <v>0</v>
      </c>
      <c r="J72" s="152">
        <v>0</v>
      </c>
      <c r="K72" s="156">
        <v>0</v>
      </c>
      <c r="L72" s="156">
        <v>5491</v>
      </c>
      <c r="M72" s="156">
        <v>1072</v>
      </c>
      <c r="N72" s="156">
        <v>-1007</v>
      </c>
      <c r="O72" s="156">
        <v>473</v>
      </c>
      <c r="P72" s="156">
        <v>473</v>
      </c>
      <c r="Q72" s="156">
        <v>1360</v>
      </c>
      <c r="R72" s="156">
        <v>1430</v>
      </c>
      <c r="S72" s="156">
        <v>167</v>
      </c>
      <c r="T72" s="156">
        <v>-164</v>
      </c>
      <c r="U72" s="156">
        <v>2380</v>
      </c>
      <c r="V72" s="156">
        <v>1669</v>
      </c>
      <c r="W72" s="207"/>
    </row>
    <row r="73" spans="2:23" ht="15" customHeight="1" outlineLevel="2" x14ac:dyDescent="0.3">
      <c r="B73" s="110" t="s">
        <v>124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7">
        <v>0</v>
      </c>
      <c r="L73" s="157">
        <v>1532</v>
      </c>
      <c r="M73" s="157">
        <v>0</v>
      </c>
      <c r="N73" s="157">
        <v>0</v>
      </c>
      <c r="O73" s="157">
        <v>0</v>
      </c>
      <c r="P73" s="157">
        <v>0</v>
      </c>
      <c r="Q73" s="157">
        <v>0</v>
      </c>
      <c r="R73" s="157">
        <v>0</v>
      </c>
      <c r="S73" s="157">
        <v>1198</v>
      </c>
      <c r="T73" s="157">
        <v>0</v>
      </c>
      <c r="U73" s="157">
        <v>0</v>
      </c>
      <c r="V73" s="157">
        <v>0</v>
      </c>
      <c r="W73" s="207"/>
    </row>
    <row r="74" spans="2:23" ht="15" customHeight="1" outlineLevel="2" x14ac:dyDescent="0.3">
      <c r="B74" s="110" t="s">
        <v>125</v>
      </c>
      <c r="C74" s="159">
        <v>0</v>
      </c>
      <c r="D74" s="159">
        <v>0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7">
        <v>0</v>
      </c>
      <c r="L74" s="157">
        <v>1277</v>
      </c>
      <c r="M74" s="157">
        <v>0</v>
      </c>
      <c r="N74" s="157">
        <v>0</v>
      </c>
      <c r="O74" s="157">
        <v>0</v>
      </c>
      <c r="P74" s="157">
        <v>0</v>
      </c>
      <c r="Q74" s="157">
        <v>0</v>
      </c>
      <c r="R74" s="157">
        <v>0</v>
      </c>
      <c r="S74" s="157">
        <v>0</v>
      </c>
      <c r="T74" s="157">
        <v>0</v>
      </c>
      <c r="U74" s="157">
        <v>806</v>
      </c>
      <c r="V74" s="157">
        <v>0</v>
      </c>
      <c r="W74" s="207"/>
    </row>
    <row r="75" spans="2:23" ht="15" customHeight="1" outlineLevel="2" x14ac:dyDescent="0.3">
      <c r="B75" s="110" t="s">
        <v>126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7">
        <v>0</v>
      </c>
      <c r="L75" s="157">
        <v>1088</v>
      </c>
      <c r="M75" s="157">
        <v>1072</v>
      </c>
      <c r="N75" s="157">
        <v>587</v>
      </c>
      <c r="O75" s="157">
        <v>-1088</v>
      </c>
      <c r="P75" s="157">
        <v>-1088</v>
      </c>
      <c r="Q75" s="157">
        <v>0</v>
      </c>
      <c r="R75" s="157">
        <v>0</v>
      </c>
      <c r="S75" s="157">
        <v>0</v>
      </c>
      <c r="T75" s="157">
        <v>0</v>
      </c>
      <c r="U75" s="157">
        <v>0</v>
      </c>
      <c r="V75" s="157">
        <v>-587</v>
      </c>
      <c r="W75" s="207"/>
    </row>
    <row r="76" spans="2:23" ht="15" customHeight="1" outlineLevel="2" x14ac:dyDescent="0.3">
      <c r="B76" s="110" t="s">
        <v>127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7">
        <v>0</v>
      </c>
      <c r="L76" s="157">
        <v>1594</v>
      </c>
      <c r="M76" s="157">
        <v>0</v>
      </c>
      <c r="N76" s="157">
        <v>-1594</v>
      </c>
      <c r="O76" s="157">
        <v>0</v>
      </c>
      <c r="P76" s="157">
        <v>0</v>
      </c>
      <c r="Q76" s="157">
        <v>0</v>
      </c>
      <c r="R76" s="157">
        <v>0</v>
      </c>
      <c r="S76" s="157">
        <v>0</v>
      </c>
      <c r="T76" s="157">
        <v>0</v>
      </c>
      <c r="U76" s="157">
        <v>786</v>
      </c>
      <c r="V76" s="157">
        <v>0</v>
      </c>
      <c r="W76" s="207"/>
    </row>
    <row r="77" spans="2:23" ht="15" customHeight="1" outlineLevel="1" x14ac:dyDescent="0.3">
      <c r="B77" s="112" t="s">
        <v>128</v>
      </c>
      <c r="C77" s="159">
        <v>0</v>
      </c>
      <c r="D77" s="159">
        <v>0</v>
      </c>
      <c r="E77" s="159">
        <v>0</v>
      </c>
      <c r="F77" s="159">
        <v>0</v>
      </c>
      <c r="G77" s="159">
        <v>0</v>
      </c>
      <c r="H77" s="159">
        <v>0</v>
      </c>
      <c r="I77" s="159">
        <v>0</v>
      </c>
      <c r="J77" s="159">
        <v>0</v>
      </c>
      <c r="K77" s="157">
        <v>0</v>
      </c>
      <c r="L77" s="157">
        <v>0</v>
      </c>
      <c r="M77" s="157">
        <v>1031</v>
      </c>
      <c r="N77" s="157">
        <v>0</v>
      </c>
      <c r="O77" s="157">
        <v>0</v>
      </c>
      <c r="P77" s="157">
        <v>0</v>
      </c>
      <c r="Q77" s="157">
        <v>0</v>
      </c>
      <c r="R77" s="157">
        <v>1430</v>
      </c>
      <c r="S77" s="157">
        <v>-1031</v>
      </c>
      <c r="T77" s="157">
        <v>0</v>
      </c>
      <c r="U77" s="157">
        <v>788</v>
      </c>
      <c r="V77" s="157">
        <v>0</v>
      </c>
      <c r="W77" s="207"/>
    </row>
    <row r="78" spans="2:23" ht="15" customHeight="1" outlineLevel="1" x14ac:dyDescent="0.3">
      <c r="B78" s="112" t="s">
        <v>129</v>
      </c>
      <c r="C78" s="159">
        <v>0</v>
      </c>
      <c r="D78" s="159">
        <v>0</v>
      </c>
      <c r="E78" s="159">
        <v>0</v>
      </c>
      <c r="F78" s="159">
        <v>0</v>
      </c>
      <c r="G78" s="159">
        <v>0</v>
      </c>
      <c r="H78" s="159">
        <v>0</v>
      </c>
      <c r="I78" s="159">
        <v>0</v>
      </c>
      <c r="J78" s="159">
        <v>0</v>
      </c>
      <c r="K78" s="157">
        <v>0</v>
      </c>
      <c r="L78" s="157">
        <v>0</v>
      </c>
      <c r="M78" s="157">
        <v>0</v>
      </c>
      <c r="N78" s="157">
        <v>0</v>
      </c>
      <c r="O78" s="157">
        <v>1561</v>
      </c>
      <c r="P78" s="157">
        <v>1561</v>
      </c>
      <c r="Q78" s="157">
        <v>1360</v>
      </c>
      <c r="R78" s="157">
        <v>0</v>
      </c>
      <c r="S78" s="157">
        <v>0</v>
      </c>
      <c r="T78" s="157">
        <v>-164</v>
      </c>
      <c r="U78" s="157">
        <v>0</v>
      </c>
      <c r="V78" s="157">
        <v>1228</v>
      </c>
      <c r="W78" s="207"/>
    </row>
    <row r="79" spans="2:23" s="110" customFormat="1" ht="15" customHeight="1" outlineLevel="1" x14ac:dyDescent="0.3">
      <c r="B79" s="112" t="s">
        <v>371</v>
      </c>
      <c r="C79" s="157">
        <v>0</v>
      </c>
      <c r="D79" s="157">
        <v>0</v>
      </c>
      <c r="E79" s="157">
        <v>0</v>
      </c>
      <c r="F79" s="157">
        <v>0</v>
      </c>
      <c r="G79" s="157">
        <v>0</v>
      </c>
      <c r="H79" s="157">
        <v>0</v>
      </c>
      <c r="I79" s="157">
        <v>0</v>
      </c>
      <c r="J79" s="157">
        <v>0</v>
      </c>
      <c r="K79" s="157">
        <v>0</v>
      </c>
      <c r="L79" s="157">
        <v>0</v>
      </c>
      <c r="M79" s="157">
        <v>0</v>
      </c>
      <c r="N79" s="157">
        <v>0</v>
      </c>
      <c r="O79" s="157">
        <v>0</v>
      </c>
      <c r="P79" s="157">
        <v>0</v>
      </c>
      <c r="Q79" s="157">
        <v>0</v>
      </c>
      <c r="R79" s="157">
        <v>0</v>
      </c>
      <c r="S79" s="157">
        <v>0</v>
      </c>
      <c r="T79" s="157">
        <v>0</v>
      </c>
      <c r="U79" s="157">
        <v>0</v>
      </c>
      <c r="V79" s="157">
        <v>1028</v>
      </c>
      <c r="W79" s="207"/>
    </row>
    <row r="80" spans="2:23" ht="15" customHeight="1" x14ac:dyDescent="0.3">
      <c r="B80" s="81"/>
    </row>
    <row r="81" spans="2:23" ht="15" customHeight="1" x14ac:dyDescent="0.3"/>
    <row r="82" spans="2:23" ht="15" customHeight="1" x14ac:dyDescent="0.3">
      <c r="C82" s="152">
        <v>2006</v>
      </c>
      <c r="D82" s="152">
        <v>2007</v>
      </c>
      <c r="E82" s="152">
        <v>2008</v>
      </c>
      <c r="F82" s="152">
        <v>2009</v>
      </c>
      <c r="G82" s="152">
        <v>2010</v>
      </c>
      <c r="H82" s="152">
        <v>2011</v>
      </c>
      <c r="I82" s="152">
        <v>2012</v>
      </c>
      <c r="J82" s="152">
        <v>2013</v>
      </c>
      <c r="K82" s="152">
        <v>2014</v>
      </c>
      <c r="L82" s="152">
        <v>2015</v>
      </c>
      <c r="M82" s="152">
        <v>2016</v>
      </c>
      <c r="N82" s="152">
        <v>2017</v>
      </c>
      <c r="O82" s="152">
        <v>2018</v>
      </c>
      <c r="P82" s="153" t="s">
        <v>283</v>
      </c>
      <c r="Q82" s="153" t="s">
        <v>284</v>
      </c>
      <c r="R82" s="153" t="s">
        <v>285</v>
      </c>
      <c r="S82" s="153" t="s">
        <v>321</v>
      </c>
      <c r="T82" s="153" t="s">
        <v>346</v>
      </c>
      <c r="U82" s="153" t="s">
        <v>364</v>
      </c>
      <c r="V82" s="153">
        <v>2024</v>
      </c>
    </row>
    <row r="83" spans="2:23" ht="15" customHeight="1" x14ac:dyDescent="0.3">
      <c r="B83" s="106" t="s">
        <v>287</v>
      </c>
      <c r="C83" s="160">
        <v>0.22508708095744259</v>
      </c>
      <c r="D83" s="160">
        <v>0.20759433602521837</v>
      </c>
      <c r="E83" s="160">
        <v>0.57333323977067785</v>
      </c>
      <c r="F83" s="160">
        <v>0.28369259313771411</v>
      </c>
      <c r="G83" s="160">
        <v>0.11813020728376977</v>
      </c>
      <c r="H83" s="160">
        <v>6.7488456208167236E-2</v>
      </c>
      <c r="I83" s="160">
        <v>0.26347371607716208</v>
      </c>
      <c r="J83" s="160">
        <v>0.35597742352107509</v>
      </c>
      <c r="K83" s="160">
        <v>0.22758523163814415</v>
      </c>
      <c r="L83" s="160">
        <v>0.16742056860474874</v>
      </c>
      <c r="M83" s="160">
        <v>9.1586808350711646E-2</v>
      </c>
      <c r="N83" s="160">
        <v>8.6765415042944438E-2</v>
      </c>
      <c r="O83" s="160">
        <v>9.0653610643896654E-2</v>
      </c>
      <c r="P83" s="160">
        <v>7.4982185884424624E-2</v>
      </c>
      <c r="Q83" s="160">
        <v>0.14430584982508066</v>
      </c>
      <c r="R83" s="210">
        <v>0.16617811936369686</v>
      </c>
      <c r="S83" s="160">
        <v>0.31541477579103283</v>
      </c>
      <c r="T83" s="160">
        <v>-0.11375638257362108</v>
      </c>
      <c r="U83" s="160">
        <v>0.19141368265047576</v>
      </c>
      <c r="V83" s="160">
        <v>0.22822902956566393</v>
      </c>
      <c r="W83" s="207"/>
    </row>
    <row r="84" spans="2:23" ht="15" customHeight="1" outlineLevel="1" x14ac:dyDescent="0.3">
      <c r="B84" s="108" t="s">
        <v>97</v>
      </c>
      <c r="C84" s="161">
        <v>0.10906139232188654</v>
      </c>
      <c r="D84" s="161">
        <v>0.18473420147697173</v>
      </c>
      <c r="E84" s="161">
        <v>0.61863342215454864</v>
      </c>
      <c r="F84" s="161">
        <v>0.30098303211316635</v>
      </c>
      <c r="G84" s="161">
        <v>0.11090975646130019</v>
      </c>
      <c r="H84" s="161">
        <v>5.177751290573207E-2</v>
      </c>
      <c r="I84" s="161">
        <v>0.19533229677933406</v>
      </c>
      <c r="J84" s="161">
        <v>0.32272886013313529</v>
      </c>
      <c r="K84" s="161">
        <v>0.16314902572937129</v>
      </c>
      <c r="L84" s="161">
        <v>0.1455984705500355</v>
      </c>
      <c r="M84" s="161">
        <v>6.5784739203547993E-2</v>
      </c>
      <c r="N84" s="161">
        <v>3.7132029971578717E-2</v>
      </c>
      <c r="O84" s="161">
        <v>5.5304123685657292E-2</v>
      </c>
      <c r="P84" s="161">
        <v>4.0614043683265599E-2</v>
      </c>
      <c r="Q84" s="161">
        <v>5.8900889139285706E-2</v>
      </c>
      <c r="R84" s="211">
        <v>7.3542577916577478E-2</v>
      </c>
      <c r="S84" s="161">
        <v>0.19840114340429538</v>
      </c>
      <c r="T84" s="161">
        <v>0.15639336810485815</v>
      </c>
      <c r="U84" s="161">
        <v>0.14427114729019874</v>
      </c>
      <c r="V84" s="161">
        <v>0.15138162146847645</v>
      </c>
      <c r="W84" s="207"/>
    </row>
    <row r="85" spans="2:23" ht="15" customHeight="1" outlineLevel="2" x14ac:dyDescent="0.3">
      <c r="B85" s="110" t="s">
        <v>98</v>
      </c>
      <c r="C85" s="162">
        <v>8.5263661985781711E-2</v>
      </c>
      <c r="D85" s="162">
        <v>0.2015638343296331</v>
      </c>
      <c r="E85" s="162">
        <v>0.60328706274292032</v>
      </c>
      <c r="F85" s="162">
        <v>0.35514905524463924</v>
      </c>
      <c r="G85" s="162">
        <v>0.13362569064303287</v>
      </c>
      <c r="H85" s="162">
        <v>6.7602966703487199E-2</v>
      </c>
      <c r="I85" s="162">
        <v>0.17997022665748852</v>
      </c>
      <c r="J85" s="162">
        <v>0.30820245682264269</v>
      </c>
      <c r="K85" s="162">
        <v>0.13144673232125847</v>
      </c>
      <c r="L85" s="162">
        <v>0.12449381045890062</v>
      </c>
      <c r="M85" s="162">
        <v>6.7792856236654542E-2</v>
      </c>
      <c r="N85" s="162">
        <v>3.5094325944064808E-2</v>
      </c>
      <c r="O85" s="162">
        <v>3.0143792935060754E-2</v>
      </c>
      <c r="P85" s="162">
        <v>1.7531026083505541E-2</v>
      </c>
      <c r="Q85" s="162">
        <v>1.3288363217810684E-2</v>
      </c>
      <c r="R85" s="209">
        <v>6.9623597074518262E-2</v>
      </c>
      <c r="S85" s="162">
        <v>0.19468759592281715</v>
      </c>
      <c r="T85" s="162">
        <v>0.11119823160170283</v>
      </c>
      <c r="U85" s="162">
        <v>0.12503704176184582</v>
      </c>
      <c r="V85" s="162">
        <v>0.1127302234879044</v>
      </c>
      <c r="W85" s="207"/>
    </row>
    <row r="86" spans="2:23" ht="15" customHeight="1" outlineLevel="2" x14ac:dyDescent="0.3">
      <c r="B86" s="110" t="s">
        <v>99</v>
      </c>
      <c r="C86" s="162">
        <v>0.20936416184971099</v>
      </c>
      <c r="D86" s="162">
        <v>0.12226364592295202</v>
      </c>
      <c r="E86" s="162">
        <v>0.59965928449744488</v>
      </c>
      <c r="F86" s="162">
        <v>2.6624068157612424E-3</v>
      </c>
      <c r="G86" s="162">
        <v>-8.2793414763674966E-2</v>
      </c>
      <c r="H86" s="162">
        <v>-0.12269121649006998</v>
      </c>
      <c r="I86" s="162">
        <v>0.41842661034846862</v>
      </c>
      <c r="J86" s="162">
        <v>0.52135678391959783</v>
      </c>
      <c r="K86" s="162">
        <v>0.12713704621219057</v>
      </c>
      <c r="L86" s="162">
        <v>0.15973842730775512</v>
      </c>
      <c r="M86" s="162">
        <v>0</v>
      </c>
      <c r="N86" s="162">
        <v>3.6803069652090459E-2</v>
      </c>
      <c r="O86" s="162">
        <v>8.7399016112289507E-2</v>
      </c>
      <c r="P86" s="162">
        <v>3.434580493749162E-2</v>
      </c>
      <c r="Q86" s="162">
        <v>0.37618902172964486</v>
      </c>
      <c r="R86" s="209">
        <v>2.4730893007181454E-2</v>
      </c>
      <c r="S86" s="162">
        <v>0.29090796577917355</v>
      </c>
      <c r="T86" s="162">
        <v>0.24584446867921805</v>
      </c>
      <c r="U86" s="162">
        <v>0.20803793876314236</v>
      </c>
      <c r="V86" s="162">
        <v>0.24330328704293547</v>
      </c>
      <c r="W86" s="207"/>
    </row>
    <row r="87" spans="2:23" ht="15" customHeight="1" outlineLevel="2" x14ac:dyDescent="0.3">
      <c r="B87" s="110" t="s">
        <v>100</v>
      </c>
      <c r="C87" s="162" t="s">
        <v>131</v>
      </c>
      <c r="D87" s="162" t="s">
        <v>131</v>
      </c>
      <c r="E87" s="162" t="s">
        <v>131</v>
      </c>
      <c r="F87" s="162">
        <v>-4.7085201793721998E-2</v>
      </c>
      <c r="G87" s="162">
        <v>0.124235294117647</v>
      </c>
      <c r="H87" s="162">
        <v>-6.1532021766429468E-2</v>
      </c>
      <c r="I87" s="162">
        <v>0.20651204281891178</v>
      </c>
      <c r="J87" s="162">
        <v>0.3482439926062848</v>
      </c>
      <c r="K87" s="162">
        <v>3.9734027968193022</v>
      </c>
      <c r="L87" s="162">
        <v>0.35599294299261275</v>
      </c>
      <c r="M87" s="162">
        <v>0.1210408619638137</v>
      </c>
      <c r="N87" s="162">
        <v>-3.0828376613956432E-2</v>
      </c>
      <c r="O87" s="162">
        <v>0.240999925155303</v>
      </c>
      <c r="P87" s="162">
        <v>0.240999925155303</v>
      </c>
      <c r="Q87" s="162">
        <v>0.18988601411253847</v>
      </c>
      <c r="R87" s="209">
        <v>0.20347702678729829</v>
      </c>
      <c r="S87" s="162">
        <v>0.18065616576819399</v>
      </c>
      <c r="T87" s="162">
        <v>0.36179927586637439</v>
      </c>
      <c r="U87" s="162">
        <v>0.11682732606873425</v>
      </c>
      <c r="V87" s="162">
        <v>0.29208884510742106</v>
      </c>
      <c r="W87" s="207"/>
    </row>
    <row r="88" spans="2:23" ht="15" customHeight="1" outlineLevel="2" x14ac:dyDescent="0.3">
      <c r="B88" s="110" t="s">
        <v>101</v>
      </c>
      <c r="C88" s="162">
        <v>0.45125716806352006</v>
      </c>
      <c r="D88" s="162">
        <v>0</v>
      </c>
      <c r="E88" s="162">
        <v>0.4285714285714286</v>
      </c>
      <c r="F88" s="162">
        <v>-5.7446808510638325E-3</v>
      </c>
      <c r="G88" s="162">
        <v>-6.5696554675797159E-2</v>
      </c>
      <c r="H88" s="162">
        <v>0</v>
      </c>
      <c r="I88" s="162">
        <v>0.24851122308749418</v>
      </c>
      <c r="J88" s="162">
        <v>0.2715098147128967</v>
      </c>
      <c r="K88" s="162">
        <v>0</v>
      </c>
      <c r="L88" s="162">
        <v>0.77910835377290399</v>
      </c>
      <c r="M88" s="162">
        <v>0.10785824345146389</v>
      </c>
      <c r="N88" s="162">
        <v>0.24939609106214755</v>
      </c>
      <c r="O88" s="162">
        <v>0.43895008202484243</v>
      </c>
      <c r="P88" s="162">
        <v>0.43830560112491246</v>
      </c>
      <c r="Q88" s="162">
        <v>0.26131410648091569</v>
      </c>
      <c r="R88" s="209">
        <v>7.4473582224518831E-2</v>
      </c>
      <c r="S88" s="162">
        <v>0.10727382025849108</v>
      </c>
      <c r="T88" s="162">
        <v>0.47199978283883937</v>
      </c>
      <c r="U88" s="162">
        <v>0.32758588894830987</v>
      </c>
      <c r="V88" s="162">
        <v>0.27890986373296656</v>
      </c>
      <c r="W88" s="207"/>
    </row>
    <row r="89" spans="2:23" ht="15" customHeight="1" outlineLevel="1" x14ac:dyDescent="0.3">
      <c r="B89" s="108" t="s">
        <v>102</v>
      </c>
      <c r="C89" s="161">
        <v>9.1305090536385344E-2</v>
      </c>
      <c r="D89" s="161">
        <v>0.18001095718869853</v>
      </c>
      <c r="E89" s="161">
        <v>0.18670823108045376</v>
      </c>
      <c r="F89" s="161">
        <v>0.19796557120500791</v>
      </c>
      <c r="G89" s="161">
        <v>8.5844919287114685E-3</v>
      </c>
      <c r="H89" s="161">
        <v>0.11643075215098531</v>
      </c>
      <c r="I89" s="161">
        <v>5.386368344727499E-3</v>
      </c>
      <c r="J89" s="161">
        <v>0.11947249124253045</v>
      </c>
      <c r="K89" s="161">
        <v>0.34166543955234863</v>
      </c>
      <c r="L89" s="161">
        <v>4.7194402524351808E-2</v>
      </c>
      <c r="M89" s="161">
        <v>3.6053976156164014E-2</v>
      </c>
      <c r="N89" s="161">
        <v>8.7706431299157783E-2</v>
      </c>
      <c r="O89" s="161">
        <v>1.0602432049106048E-2</v>
      </c>
      <c r="P89" s="161">
        <v>-4.3432769885372813E-2</v>
      </c>
      <c r="Q89" s="161">
        <v>0.23886147638608679</v>
      </c>
      <c r="R89" s="211">
        <v>0.21550776958091356</v>
      </c>
      <c r="S89" s="161">
        <v>1.0814824380165344E-3</v>
      </c>
      <c r="T89" s="161">
        <v>0.3100501459230236</v>
      </c>
      <c r="U89" s="161">
        <v>8.0912760929499727E-2</v>
      </c>
      <c r="V89" s="161">
        <v>0.2053813395276809</v>
      </c>
      <c r="W89" s="207"/>
    </row>
    <row r="90" spans="2:23" ht="15" customHeight="1" outlineLevel="2" x14ac:dyDescent="0.3">
      <c r="B90" s="110" t="s">
        <v>103</v>
      </c>
      <c r="C90" s="162">
        <v>-5.2478134110787176E-3</v>
      </c>
      <c r="D90" s="162">
        <v>0.31281750683860876</v>
      </c>
      <c r="E90" s="162">
        <v>0.2564369697871709</v>
      </c>
      <c r="F90" s="162">
        <v>0.20007107320540163</v>
      </c>
      <c r="G90" s="162">
        <v>9.8706939097819024E-3</v>
      </c>
      <c r="H90" s="162">
        <v>1.5443260678330795E-2</v>
      </c>
      <c r="I90" s="162">
        <v>7.7004524015777953E-4</v>
      </c>
      <c r="J90" s="162">
        <v>2.1256131576416371E-2</v>
      </c>
      <c r="K90" s="162">
        <v>0.11828969674138268</v>
      </c>
      <c r="L90" s="162">
        <v>0.14485430352029649</v>
      </c>
      <c r="M90" s="162">
        <v>0.10122112696777985</v>
      </c>
      <c r="N90" s="162">
        <v>0</v>
      </c>
      <c r="O90" s="162">
        <v>-0.1641282565130262</v>
      </c>
      <c r="P90" s="162">
        <v>-0.27909151636606544</v>
      </c>
      <c r="Q90" s="162">
        <v>0.66401037805782059</v>
      </c>
      <c r="R90" s="162">
        <v>2.0380888740394232E-2</v>
      </c>
      <c r="S90" s="162">
        <v>-1.3152150185548828E-2</v>
      </c>
      <c r="T90" s="162">
        <v>0.46878283470663029</v>
      </c>
      <c r="U90" s="162">
        <v>0.11795933734939767</v>
      </c>
      <c r="V90" s="162">
        <v>0.29289731586569223</v>
      </c>
      <c r="W90" s="207"/>
    </row>
    <row r="91" spans="2:23" ht="15" customHeight="1" outlineLevel="2" x14ac:dyDescent="0.3">
      <c r="B91" s="110" t="s">
        <v>104</v>
      </c>
      <c r="C91" s="162">
        <v>0.20253537735849042</v>
      </c>
      <c r="D91" s="162">
        <v>-4.9031625398365808E-4</v>
      </c>
      <c r="E91" s="162">
        <v>-1.8886436104979198E-2</v>
      </c>
      <c r="F91" s="162">
        <v>0.14100000000000001</v>
      </c>
      <c r="G91" s="162">
        <v>-1.5337423312883347E-3</v>
      </c>
      <c r="H91" s="162">
        <v>0.36690805354399814</v>
      </c>
      <c r="I91" s="162">
        <v>-4.49510354792102E-2</v>
      </c>
      <c r="J91" s="162">
        <v>0.2349974785678266</v>
      </c>
      <c r="K91" s="162">
        <v>0.45106846331836126</v>
      </c>
      <c r="L91" s="162">
        <v>0</v>
      </c>
      <c r="M91" s="162">
        <v>0</v>
      </c>
      <c r="N91" s="162">
        <v>0</v>
      </c>
      <c r="O91" s="162">
        <v>0</v>
      </c>
      <c r="P91" s="162">
        <v>-5.6186098865022016E-2</v>
      </c>
      <c r="Q91" s="162">
        <v>0.43390975949115473</v>
      </c>
      <c r="R91" s="162">
        <v>0.33344884945938458</v>
      </c>
      <c r="S91" s="162">
        <v>0</v>
      </c>
      <c r="T91" s="162">
        <v>0.27839284786111551</v>
      </c>
      <c r="U91" s="162">
        <v>0.17344988818865614</v>
      </c>
      <c r="V91" s="162">
        <v>0.13402169017012588</v>
      </c>
      <c r="W91" s="207"/>
    </row>
    <row r="92" spans="2:23" ht="15" customHeight="1" outlineLevel="2" x14ac:dyDescent="0.3">
      <c r="B92" s="110" t="s">
        <v>105</v>
      </c>
      <c r="C92" s="162">
        <v>0.12898139388205612</v>
      </c>
      <c r="D92" s="162">
        <v>0.19581005586592171</v>
      </c>
      <c r="E92" s="162">
        <v>0.27306704041111884</v>
      </c>
      <c r="F92" s="162">
        <v>0.23651376146788983</v>
      </c>
      <c r="G92" s="162">
        <v>1.3503487164267636E-2</v>
      </c>
      <c r="H92" s="162">
        <v>0.10058565153733512</v>
      </c>
      <c r="I92" s="162">
        <v>5.3478781428761613E-2</v>
      </c>
      <c r="J92" s="162">
        <v>0.16163657027402434</v>
      </c>
      <c r="K92" s="162">
        <v>0.51212088270464218</v>
      </c>
      <c r="L92" s="162">
        <v>0</v>
      </c>
      <c r="M92" s="162">
        <v>0</v>
      </c>
      <c r="N92" s="162">
        <v>0.24931703810208483</v>
      </c>
      <c r="O92" s="162">
        <v>0.16762573368626987</v>
      </c>
      <c r="P92" s="162">
        <v>0.1673955576015651</v>
      </c>
      <c r="Q92" s="162">
        <v>-8.4043969044215516E-2</v>
      </c>
      <c r="R92" s="162">
        <v>0.31250672694004944</v>
      </c>
      <c r="S92" s="162">
        <v>1.2628644060846961E-2</v>
      </c>
      <c r="T92" s="162">
        <v>0.21848807547475424</v>
      </c>
      <c r="U92" s="162">
        <v>-2.7415013458279347E-2</v>
      </c>
      <c r="V92" s="162">
        <v>0.1869618696186961</v>
      </c>
      <c r="W92" s="207"/>
    </row>
    <row r="93" spans="2:23" ht="15" customHeight="1" outlineLevel="1" x14ac:dyDescent="0.3">
      <c r="B93" s="108" t="s">
        <v>370</v>
      </c>
      <c r="C93" s="161">
        <v>2.5594059405940595</v>
      </c>
      <c r="D93" s="161">
        <v>0.35151478502751399</v>
      </c>
      <c r="E93" s="161">
        <v>0.41360178970917216</v>
      </c>
      <c r="F93" s="161">
        <v>0.19310628600367163</v>
      </c>
      <c r="G93" s="161">
        <v>0.14145112083830758</v>
      </c>
      <c r="H93" s="161">
        <v>0.17772561414925492</v>
      </c>
      <c r="I93" s="161">
        <v>0.84984410151162293</v>
      </c>
      <c r="J93" s="161">
        <v>0.51866352318672049</v>
      </c>
      <c r="K93" s="161">
        <v>0.26686944182975347</v>
      </c>
      <c r="L93" s="161">
        <v>7.5359441970845431E-2</v>
      </c>
      <c r="M93" s="161">
        <v>6.7381664432298649E-2</v>
      </c>
      <c r="N93" s="161">
        <v>0.19449972947905403</v>
      </c>
      <c r="O93" s="161">
        <v>0.11361623481928729</v>
      </c>
      <c r="P93" s="161">
        <v>9.5356916096105193E-2</v>
      </c>
      <c r="Q93" s="161">
        <v>0.1880155067380469</v>
      </c>
      <c r="R93" s="161">
        <v>0.32410946813602104</v>
      </c>
      <c r="S93" s="161">
        <v>0.5914839085207857</v>
      </c>
      <c r="T93" s="161">
        <v>-0.75360801328468574</v>
      </c>
      <c r="U93" s="161">
        <v>0.11121552384600641</v>
      </c>
      <c r="V93" s="161">
        <v>0.62365811487021494</v>
      </c>
      <c r="W93" s="207"/>
    </row>
    <row r="94" spans="2:23" ht="15" customHeight="1" outlineLevel="2" x14ac:dyDescent="0.3">
      <c r="B94" s="110" t="s">
        <v>107</v>
      </c>
      <c r="C94" s="162">
        <v>3.9337772844987051</v>
      </c>
      <c r="D94" s="162">
        <v>0.47720455908818238</v>
      </c>
      <c r="E94" s="162">
        <v>0.40578680203045692</v>
      </c>
      <c r="F94" s="162">
        <v>0.1525601213259189</v>
      </c>
      <c r="G94" s="162">
        <v>6.6762743193709451E-2</v>
      </c>
      <c r="H94" s="162">
        <v>0.2319236417033772</v>
      </c>
      <c r="I94" s="162">
        <v>0.82141750303954963</v>
      </c>
      <c r="J94" s="162">
        <v>0.52792429616638104</v>
      </c>
      <c r="K94" s="162">
        <v>0.25076667409069908</v>
      </c>
      <c r="L94" s="162">
        <v>8.1397419390187187E-2</v>
      </c>
      <c r="M94" s="162">
        <v>7.6708233848648222E-2</v>
      </c>
      <c r="N94" s="162">
        <v>0.14362180825720983</v>
      </c>
      <c r="O94" s="162">
        <v>5.8973594066637158E-2</v>
      </c>
      <c r="P94" s="162">
        <v>4.8049129231687138E-2</v>
      </c>
      <c r="Q94" s="162">
        <v>0.15346374308036581</v>
      </c>
      <c r="R94" s="162">
        <v>0.33445938759099558</v>
      </c>
      <c r="S94" s="162">
        <v>0.56534353578829899</v>
      </c>
      <c r="T94" s="162">
        <v>-1</v>
      </c>
      <c r="U94" s="162" t="s">
        <v>131</v>
      </c>
      <c r="V94" s="162" t="s">
        <v>131</v>
      </c>
      <c r="W94" s="207"/>
    </row>
    <row r="95" spans="2:23" ht="15" customHeight="1" outlineLevel="2" x14ac:dyDescent="0.3">
      <c r="B95" s="110" t="s">
        <v>108</v>
      </c>
      <c r="C95" s="162">
        <v>0.64745239320638193</v>
      </c>
      <c r="D95" s="162">
        <v>-0.17213370821618235</v>
      </c>
      <c r="E95" s="162">
        <v>0.47169811320754707</v>
      </c>
      <c r="F95" s="162">
        <v>0.48102564102564083</v>
      </c>
      <c r="G95" s="162">
        <v>0.55418975069252085</v>
      </c>
      <c r="H95" s="162">
        <v>-2.7848947309791705E-2</v>
      </c>
      <c r="I95" s="162">
        <v>0.98647874412742098</v>
      </c>
      <c r="J95" s="162">
        <v>0.47784956160590619</v>
      </c>
      <c r="K95" s="162">
        <v>0.34024199843871994</v>
      </c>
      <c r="L95" s="162">
        <v>4.9684014328566839E-2</v>
      </c>
      <c r="M95" s="162">
        <v>2.6523874261298985E-2</v>
      </c>
      <c r="N95" s="162">
        <v>0.33217113976053381</v>
      </c>
      <c r="O95" s="162">
        <v>0.14191807502688225</v>
      </c>
      <c r="P95" s="162">
        <v>9.3408265535920965E-2</v>
      </c>
      <c r="Q95" s="162">
        <v>0.37908448221475877</v>
      </c>
      <c r="R95" s="162">
        <v>0.194892563540223</v>
      </c>
      <c r="S95" s="162">
        <v>0.59911269255022059</v>
      </c>
      <c r="T95" s="162">
        <v>-0.2041488867294774</v>
      </c>
      <c r="U95" s="162">
        <v>0.16889632107023411</v>
      </c>
      <c r="V95" s="162">
        <v>0.87092672071212851</v>
      </c>
      <c r="W95" s="207"/>
    </row>
    <row r="96" spans="2:23" ht="15" customHeight="1" outlineLevel="2" x14ac:dyDescent="0.3">
      <c r="B96" s="112" t="s">
        <v>109</v>
      </c>
      <c r="C96" s="162" t="s">
        <v>131</v>
      </c>
      <c r="D96" s="162" t="s">
        <v>131</v>
      </c>
      <c r="E96" s="162" t="s">
        <v>131</v>
      </c>
      <c r="F96" s="162" t="s">
        <v>131</v>
      </c>
      <c r="G96" s="162" t="s">
        <v>131</v>
      </c>
      <c r="H96" s="162" t="s">
        <v>131</v>
      </c>
      <c r="I96" s="162" t="s">
        <v>131</v>
      </c>
      <c r="J96" s="162" t="s">
        <v>131</v>
      </c>
      <c r="K96" s="162" t="s">
        <v>131</v>
      </c>
      <c r="L96" s="162" t="s">
        <v>131</v>
      </c>
      <c r="M96" s="162" t="s">
        <v>131</v>
      </c>
      <c r="N96" s="162" t="s">
        <v>131</v>
      </c>
      <c r="O96" s="162">
        <v>0.55089988751406094</v>
      </c>
      <c r="P96" s="162">
        <v>0.55089988751406094</v>
      </c>
      <c r="Q96" s="162">
        <v>-1</v>
      </c>
      <c r="R96" s="162" t="s">
        <v>131</v>
      </c>
      <c r="S96" s="162">
        <v>3.1914893617021276</v>
      </c>
      <c r="T96" s="162">
        <v>0.27046608214120904</v>
      </c>
      <c r="U96" s="162">
        <v>0</v>
      </c>
      <c r="V96" s="162">
        <v>0</v>
      </c>
      <c r="W96" s="207"/>
    </row>
    <row r="97" spans="2:23" ht="15" customHeight="1" outlineLevel="2" x14ac:dyDescent="0.3">
      <c r="B97" s="112" t="s">
        <v>110</v>
      </c>
      <c r="C97" s="162" t="s">
        <v>131</v>
      </c>
      <c r="D97" s="162" t="s">
        <v>131</v>
      </c>
      <c r="E97" s="162" t="s">
        <v>131</v>
      </c>
      <c r="F97" s="162" t="s">
        <v>131</v>
      </c>
      <c r="G97" s="162" t="s">
        <v>131</v>
      </c>
      <c r="H97" s="162" t="s">
        <v>131</v>
      </c>
      <c r="I97" s="162" t="s">
        <v>131</v>
      </c>
      <c r="J97" s="162" t="s">
        <v>131</v>
      </c>
      <c r="K97" s="162" t="s">
        <v>131</v>
      </c>
      <c r="L97" s="162" t="s">
        <v>131</v>
      </c>
      <c r="M97" s="162" t="s">
        <v>131</v>
      </c>
      <c r="N97" s="162" t="s">
        <v>131</v>
      </c>
      <c r="O97" s="162" t="s">
        <v>131</v>
      </c>
      <c r="P97" s="162" t="s">
        <v>131</v>
      </c>
      <c r="Q97" s="162">
        <v>0.61740943445400043</v>
      </c>
      <c r="R97" s="162">
        <v>0.48533677086690297</v>
      </c>
      <c r="S97" s="162">
        <v>0.27034063788240403</v>
      </c>
      <c r="T97" s="162">
        <v>0.13232280102476524</v>
      </c>
      <c r="U97" s="162">
        <v>-1.9156076775142306E-2</v>
      </c>
      <c r="V97" s="162">
        <v>2.787282303640759E-2</v>
      </c>
      <c r="W97" s="207"/>
    </row>
    <row r="98" spans="2:23" ht="15" customHeight="1" outlineLevel="1" x14ac:dyDescent="0.3">
      <c r="B98" s="108" t="s">
        <v>111</v>
      </c>
      <c r="C98" s="161" t="s">
        <v>131</v>
      </c>
      <c r="D98" s="161" t="s">
        <v>131</v>
      </c>
      <c r="E98" s="161" t="s">
        <v>131</v>
      </c>
      <c r="F98" s="161">
        <v>0.59732701013149359</v>
      </c>
      <c r="G98" s="161">
        <v>0.5319838056680164</v>
      </c>
      <c r="H98" s="161">
        <v>-0.10332980972515859</v>
      </c>
      <c r="I98" s="161">
        <v>-0.31289910600255433</v>
      </c>
      <c r="J98" s="161">
        <v>0.46525593365742091</v>
      </c>
      <c r="K98" s="161">
        <v>1.2045277127244343</v>
      </c>
      <c r="L98" s="161">
        <v>0.50947237960339908</v>
      </c>
      <c r="M98" s="161">
        <v>0.41721893144097111</v>
      </c>
      <c r="N98" s="161">
        <v>9.9524105110697203E-2</v>
      </c>
      <c r="O98" s="161">
        <v>0.52450131727512228</v>
      </c>
      <c r="P98" s="161">
        <v>0.52455777192322173</v>
      </c>
      <c r="Q98" s="161">
        <v>0.61328149108189844</v>
      </c>
      <c r="R98" s="161">
        <v>0.29873756694720743</v>
      </c>
      <c r="S98" s="161">
        <v>0.36070576452914671</v>
      </c>
      <c r="T98" s="161">
        <v>0.62593896256272386</v>
      </c>
      <c r="U98" s="161">
        <v>0.328900699777392</v>
      </c>
      <c r="V98" s="161">
        <v>0.24476321769064602</v>
      </c>
      <c r="W98" s="207"/>
    </row>
    <row r="99" spans="2:23" ht="15" customHeight="1" outlineLevel="2" x14ac:dyDescent="0.3">
      <c r="B99" s="112" t="s">
        <v>112</v>
      </c>
      <c r="C99" s="162" t="s">
        <v>131</v>
      </c>
      <c r="D99" s="162" t="s">
        <v>131</v>
      </c>
      <c r="E99" s="162" t="s">
        <v>131</v>
      </c>
      <c r="F99" s="162" t="s">
        <v>131</v>
      </c>
      <c r="G99" s="162">
        <v>3.1947194719471943</v>
      </c>
      <c r="H99" s="162">
        <v>-0.23839496459480725</v>
      </c>
      <c r="I99" s="162">
        <v>-7.8770661157024913E-2</v>
      </c>
      <c r="J99" s="162">
        <v>0.91225119147743228</v>
      </c>
      <c r="K99" s="162">
        <v>0.67292185896496148</v>
      </c>
      <c r="L99" s="162">
        <v>0</v>
      </c>
      <c r="M99" s="162">
        <v>-4.241521339058818E-2</v>
      </c>
      <c r="N99" s="162">
        <v>4.127390866660563E-2</v>
      </c>
      <c r="O99" s="162">
        <v>0.31868518193004047</v>
      </c>
      <c r="P99" s="162">
        <v>0.31868518193004047</v>
      </c>
      <c r="Q99" s="162">
        <v>0.55685150626499591</v>
      </c>
      <c r="R99" s="162">
        <v>6.802517231045857E-2</v>
      </c>
      <c r="S99" s="162">
        <v>0.10265351932018607</v>
      </c>
      <c r="T99" s="162">
        <v>1.0109782253080808</v>
      </c>
      <c r="U99" s="162">
        <v>0.37053506869125097</v>
      </c>
      <c r="V99" s="162">
        <v>0.18213353029623591</v>
      </c>
      <c r="W99" s="207"/>
    </row>
    <row r="100" spans="2:23" ht="15" customHeight="1" outlineLevel="2" x14ac:dyDescent="0.3">
      <c r="B100" s="112" t="s">
        <v>113</v>
      </c>
      <c r="C100" s="162" t="s">
        <v>131</v>
      </c>
      <c r="D100" s="162" t="s">
        <v>131</v>
      </c>
      <c r="E100" s="162" t="s">
        <v>131</v>
      </c>
      <c r="F100" s="162">
        <v>0.33606380685492554</v>
      </c>
      <c r="G100" s="162">
        <v>1.1293965795418082E-2</v>
      </c>
      <c r="H100" s="162">
        <v>6.222080408423647E-3</v>
      </c>
      <c r="I100" s="162">
        <v>-0.45663548438243229</v>
      </c>
      <c r="J100" s="162">
        <v>0</v>
      </c>
      <c r="K100" s="162">
        <v>1.1604902246863151</v>
      </c>
      <c r="L100" s="162">
        <v>1.0818476499189624</v>
      </c>
      <c r="M100" s="162">
        <v>0.67561956662774092</v>
      </c>
      <c r="N100" s="162">
        <v>1.6377574725104482E-2</v>
      </c>
      <c r="O100" s="162">
        <v>0.16163193783093988</v>
      </c>
      <c r="P100" s="162">
        <v>0.16163193783093988</v>
      </c>
      <c r="Q100" s="162">
        <v>0.60821801010034759</v>
      </c>
      <c r="R100" s="162">
        <v>0.4603902856793296</v>
      </c>
      <c r="S100" s="162">
        <v>0.35681872128904346</v>
      </c>
      <c r="T100" s="162">
        <v>0.38079115812871756</v>
      </c>
      <c r="U100" s="162">
        <v>0.32811882811510173</v>
      </c>
      <c r="V100" s="162">
        <v>0.22588845305634586</v>
      </c>
      <c r="W100" s="207"/>
    </row>
    <row r="101" spans="2:23" ht="15" customHeight="1" outlineLevel="2" x14ac:dyDescent="0.3">
      <c r="B101" s="112" t="s">
        <v>114</v>
      </c>
      <c r="C101" s="162" t="s">
        <v>131</v>
      </c>
      <c r="D101" s="162" t="s">
        <v>131</v>
      </c>
      <c r="E101" s="162" t="s">
        <v>131</v>
      </c>
      <c r="F101" s="162" t="s">
        <v>131</v>
      </c>
      <c r="G101" s="162" t="s">
        <v>131</v>
      </c>
      <c r="H101" s="162" t="s">
        <v>131</v>
      </c>
      <c r="I101" s="162" t="s">
        <v>131</v>
      </c>
      <c r="J101" s="162" t="s">
        <v>131</v>
      </c>
      <c r="K101" s="162" t="s">
        <v>131</v>
      </c>
      <c r="L101" s="162">
        <v>0.92666137145882943</v>
      </c>
      <c r="M101" s="162">
        <v>0.59062800604644794</v>
      </c>
      <c r="N101" s="162">
        <v>3.516198704103668E-2</v>
      </c>
      <c r="O101" s="162">
        <v>0.59756301118344179</v>
      </c>
      <c r="P101" s="162">
        <v>0.59831413787347687</v>
      </c>
      <c r="Q101" s="162">
        <v>0.20656884757976091</v>
      </c>
      <c r="R101" s="162">
        <v>5.2191976457350631E-2</v>
      </c>
      <c r="S101" s="162">
        <v>0.46431949985604448</v>
      </c>
      <c r="T101" s="162">
        <v>0.41011740913431805</v>
      </c>
      <c r="U101" s="162">
        <v>0.34045774156922892</v>
      </c>
      <c r="V101" s="162">
        <v>0.16766475964038929</v>
      </c>
      <c r="W101" s="207"/>
    </row>
    <row r="102" spans="2:23" ht="15" customHeight="1" outlineLevel="2" x14ac:dyDescent="0.3">
      <c r="B102" s="112" t="s">
        <v>115</v>
      </c>
      <c r="C102" s="162" t="s">
        <v>131</v>
      </c>
      <c r="D102" s="162" t="s">
        <v>131</v>
      </c>
      <c r="E102" s="162" t="s">
        <v>131</v>
      </c>
      <c r="F102" s="162" t="s">
        <v>131</v>
      </c>
      <c r="G102" s="162" t="s">
        <v>131</v>
      </c>
      <c r="H102" s="162" t="s">
        <v>131</v>
      </c>
      <c r="I102" s="162" t="s">
        <v>131</v>
      </c>
      <c r="J102" s="162" t="s">
        <v>131</v>
      </c>
      <c r="K102" s="162" t="s">
        <v>131</v>
      </c>
      <c r="L102" s="162" t="s">
        <v>131</v>
      </c>
      <c r="M102" s="162" t="s">
        <v>131</v>
      </c>
      <c r="N102" s="162" t="s">
        <v>131</v>
      </c>
      <c r="O102" s="162">
        <v>3.1371493340889769</v>
      </c>
      <c r="P102" s="162">
        <v>3.1354491357325021</v>
      </c>
      <c r="Q102" s="162">
        <v>0.47916952172125526</v>
      </c>
      <c r="R102" s="162">
        <v>0.42808171584750077</v>
      </c>
      <c r="S102" s="162">
        <v>0.22492539250032428</v>
      </c>
      <c r="T102" s="162">
        <v>0.72030083152375401</v>
      </c>
      <c r="U102" s="162">
        <v>0.29366398817770389</v>
      </c>
      <c r="V102" s="162">
        <v>0.1827960827710946</v>
      </c>
      <c r="W102" s="207"/>
    </row>
    <row r="103" spans="2:23" ht="15" customHeight="1" outlineLevel="2" x14ac:dyDescent="0.3">
      <c r="B103" s="112" t="s">
        <v>116</v>
      </c>
      <c r="C103" s="162" t="s">
        <v>131</v>
      </c>
      <c r="D103" s="162" t="s">
        <v>131</v>
      </c>
      <c r="E103" s="162" t="s">
        <v>131</v>
      </c>
      <c r="F103" s="162" t="s">
        <v>131</v>
      </c>
      <c r="G103" s="162" t="s">
        <v>131</v>
      </c>
      <c r="H103" s="162" t="s">
        <v>131</v>
      </c>
      <c r="I103" s="162" t="s">
        <v>131</v>
      </c>
      <c r="J103" s="162" t="s">
        <v>131</v>
      </c>
      <c r="K103" s="162" t="s">
        <v>131</v>
      </c>
      <c r="L103" s="162" t="s">
        <v>131</v>
      </c>
      <c r="M103" s="162" t="s">
        <v>131</v>
      </c>
      <c r="N103" s="162" t="s">
        <v>131</v>
      </c>
      <c r="O103" s="162" t="s">
        <v>131</v>
      </c>
      <c r="P103" s="162" t="s">
        <v>131</v>
      </c>
      <c r="Q103" s="162">
        <v>3.5857787810383748</v>
      </c>
      <c r="R103" s="162">
        <v>0.38592173270982033</v>
      </c>
      <c r="S103" s="162">
        <v>0.21221807849405083</v>
      </c>
      <c r="T103" s="162">
        <v>0.69330501025490765</v>
      </c>
      <c r="U103" s="162">
        <v>0.14971665873599505</v>
      </c>
      <c r="V103" s="162">
        <v>0.14922116035819077</v>
      </c>
      <c r="W103" s="207"/>
    </row>
    <row r="104" spans="2:23" ht="15" customHeight="1" outlineLevel="2" x14ac:dyDescent="0.3">
      <c r="B104" s="112" t="s">
        <v>117</v>
      </c>
      <c r="C104" s="162" t="s">
        <v>131</v>
      </c>
      <c r="D104" s="162" t="s">
        <v>131</v>
      </c>
      <c r="E104" s="162" t="s">
        <v>131</v>
      </c>
      <c r="F104" s="162" t="s">
        <v>131</v>
      </c>
      <c r="G104" s="162" t="s">
        <v>131</v>
      </c>
      <c r="H104" s="162" t="s">
        <v>131</v>
      </c>
      <c r="I104" s="162" t="s">
        <v>131</v>
      </c>
      <c r="J104" s="162" t="s">
        <v>131</v>
      </c>
      <c r="K104" s="162" t="s">
        <v>131</v>
      </c>
      <c r="L104" s="162" t="s">
        <v>131</v>
      </c>
      <c r="M104" s="162" t="s">
        <v>131</v>
      </c>
      <c r="N104" s="162" t="s">
        <v>131</v>
      </c>
      <c r="O104" s="162" t="s">
        <v>131</v>
      </c>
      <c r="P104" s="162" t="s">
        <v>131</v>
      </c>
      <c r="Q104" s="162" t="s">
        <v>131</v>
      </c>
      <c r="R104" s="162">
        <v>0.23631386861313874</v>
      </c>
      <c r="S104" s="162">
        <v>0.65180811808118078</v>
      </c>
      <c r="T104" s="162">
        <v>2.0122419801626306</v>
      </c>
      <c r="U104" s="162">
        <v>0.14776030851379418</v>
      </c>
      <c r="V104" s="162">
        <v>0.32330516140704546</v>
      </c>
      <c r="W104" s="207"/>
    </row>
    <row r="105" spans="2:23" s="110" customFormat="1" ht="15" customHeight="1" outlineLevel="2" x14ac:dyDescent="0.3">
      <c r="B105" s="122" t="s">
        <v>118</v>
      </c>
      <c r="C105" s="162" t="s">
        <v>131</v>
      </c>
      <c r="D105" s="162" t="s">
        <v>131</v>
      </c>
      <c r="E105" s="162" t="s">
        <v>131</v>
      </c>
      <c r="F105" s="162" t="s">
        <v>131</v>
      </c>
      <c r="G105" s="162" t="s">
        <v>131</v>
      </c>
      <c r="H105" s="162" t="s">
        <v>131</v>
      </c>
      <c r="I105" s="162" t="s">
        <v>131</v>
      </c>
      <c r="J105" s="162" t="s">
        <v>131</v>
      </c>
      <c r="K105" s="162" t="s">
        <v>131</v>
      </c>
      <c r="L105" s="162" t="s">
        <v>131</v>
      </c>
      <c r="M105" s="162" t="s">
        <v>131</v>
      </c>
      <c r="N105" s="162" t="s">
        <v>131</v>
      </c>
      <c r="O105" s="162" t="s">
        <v>131</v>
      </c>
      <c r="P105" s="162" t="s">
        <v>131</v>
      </c>
      <c r="Q105" s="162" t="s">
        <v>131</v>
      </c>
      <c r="R105" s="162" t="s">
        <v>131</v>
      </c>
      <c r="S105" s="162" t="s">
        <v>131</v>
      </c>
      <c r="T105" s="162">
        <v>0.60633428182605464</v>
      </c>
      <c r="U105" s="162">
        <v>0.81084411583487359</v>
      </c>
      <c r="V105" s="162">
        <v>0.19462402177611438</v>
      </c>
      <c r="W105" s="207"/>
    </row>
    <row r="106" spans="2:23" s="110" customFormat="1" ht="15" customHeight="1" outlineLevel="2" x14ac:dyDescent="0.3">
      <c r="B106" s="122" t="s">
        <v>349</v>
      </c>
      <c r="C106" s="162" t="s">
        <v>131</v>
      </c>
      <c r="D106" s="162" t="s">
        <v>131</v>
      </c>
      <c r="E106" s="162" t="s">
        <v>131</v>
      </c>
      <c r="F106" s="162" t="s">
        <v>131</v>
      </c>
      <c r="G106" s="162" t="s">
        <v>131</v>
      </c>
      <c r="H106" s="162" t="s">
        <v>131</v>
      </c>
      <c r="I106" s="162" t="s">
        <v>131</v>
      </c>
      <c r="J106" s="162" t="s">
        <v>131</v>
      </c>
      <c r="K106" s="162" t="s">
        <v>131</v>
      </c>
      <c r="L106" s="162" t="s">
        <v>131</v>
      </c>
      <c r="M106" s="162" t="s">
        <v>131</v>
      </c>
      <c r="N106" s="162" t="s">
        <v>131</v>
      </c>
      <c r="O106" s="162" t="s">
        <v>131</v>
      </c>
      <c r="P106" s="162" t="s">
        <v>131</v>
      </c>
      <c r="Q106" s="162" t="s">
        <v>131</v>
      </c>
      <c r="R106" s="162" t="s">
        <v>131</v>
      </c>
      <c r="S106" s="162" t="s">
        <v>131</v>
      </c>
      <c r="T106" s="162" t="s">
        <v>131</v>
      </c>
      <c r="U106" s="162">
        <v>3.5860465116279068</v>
      </c>
      <c r="V106" s="162">
        <v>4.1367139959432047</v>
      </c>
      <c r="W106" s="207"/>
    </row>
    <row r="107" spans="2:23" ht="15" customHeight="1" outlineLevel="1" x14ac:dyDescent="0.3">
      <c r="B107" s="108" t="s">
        <v>119</v>
      </c>
      <c r="C107" s="161" t="s">
        <v>131</v>
      </c>
      <c r="D107" s="161" t="s">
        <v>131</v>
      </c>
      <c r="E107" s="161" t="s">
        <v>131</v>
      </c>
      <c r="F107" s="161" t="s">
        <v>131</v>
      </c>
      <c r="G107" s="161" t="s">
        <v>131</v>
      </c>
      <c r="H107" s="161" t="s">
        <v>131</v>
      </c>
      <c r="I107" s="161" t="s">
        <v>131</v>
      </c>
      <c r="J107" s="161" t="s">
        <v>131</v>
      </c>
      <c r="K107" s="161" t="s">
        <v>131</v>
      </c>
      <c r="L107" s="161">
        <v>2.5426813301911495</v>
      </c>
      <c r="M107" s="161">
        <v>0.39328873942126474</v>
      </c>
      <c r="N107" s="161">
        <v>0.28635845203045007</v>
      </c>
      <c r="O107" s="161">
        <v>1.0619213559601715E-2</v>
      </c>
      <c r="P107" s="161">
        <v>1.0619213559601715E-2</v>
      </c>
      <c r="Q107" s="161">
        <v>0.13302864604586628</v>
      </c>
      <c r="R107" s="161">
        <v>0</v>
      </c>
      <c r="S107" s="161">
        <v>-3.6699560613700166E-2</v>
      </c>
      <c r="T107" s="161">
        <v>-1.7198190451265583E-2</v>
      </c>
      <c r="U107" s="161">
        <v>0.51063263209951693</v>
      </c>
      <c r="V107" s="161">
        <v>0.33225887685721478</v>
      </c>
      <c r="W107" s="207"/>
    </row>
    <row r="108" spans="2:23" ht="15" customHeight="1" outlineLevel="2" x14ac:dyDescent="0.3">
      <c r="B108" s="110" t="s">
        <v>120</v>
      </c>
      <c r="C108" s="162" t="s">
        <v>131</v>
      </c>
      <c r="D108" s="162" t="s">
        <v>131</v>
      </c>
      <c r="E108" s="162" t="s">
        <v>131</v>
      </c>
      <c r="F108" s="162" t="s">
        <v>131</v>
      </c>
      <c r="G108" s="162" t="s">
        <v>131</v>
      </c>
      <c r="H108" s="162" t="s">
        <v>131</v>
      </c>
      <c r="I108" s="162" t="s">
        <v>131</v>
      </c>
      <c r="J108" s="162" t="s">
        <v>131</v>
      </c>
      <c r="K108" s="162" t="s">
        <v>131</v>
      </c>
      <c r="L108" s="162">
        <v>2.5426813301911495</v>
      </c>
      <c r="M108" s="162">
        <v>0.39328873942126474</v>
      </c>
      <c r="N108" s="162">
        <v>0.20583008408265036</v>
      </c>
      <c r="O108" s="162">
        <v>1.1328391368425672E-2</v>
      </c>
      <c r="P108" s="162">
        <v>1.1328391368425672E-2</v>
      </c>
      <c r="Q108" s="162">
        <v>0</v>
      </c>
      <c r="R108" s="162">
        <v>0</v>
      </c>
      <c r="S108" s="162">
        <v>-4.4327475204454458E-2</v>
      </c>
      <c r="T108" s="162">
        <v>-0.10096044426236972</v>
      </c>
      <c r="U108" s="162">
        <v>2.6910029871905161E-2</v>
      </c>
      <c r="V108" s="162">
        <v>5.8178232466412627E-3</v>
      </c>
      <c r="W108" s="207"/>
    </row>
    <row r="109" spans="2:23" ht="15" customHeight="1" outlineLevel="2" x14ac:dyDescent="0.3">
      <c r="B109" s="112" t="s">
        <v>121</v>
      </c>
      <c r="C109" s="162" t="s">
        <v>131</v>
      </c>
      <c r="D109" s="162" t="s">
        <v>131</v>
      </c>
      <c r="E109" s="162" t="s">
        <v>131</v>
      </c>
      <c r="F109" s="162" t="s">
        <v>131</v>
      </c>
      <c r="G109" s="162" t="s">
        <v>131</v>
      </c>
      <c r="H109" s="162" t="s">
        <v>131</v>
      </c>
      <c r="I109" s="162" t="s">
        <v>131</v>
      </c>
      <c r="J109" s="162" t="s">
        <v>131</v>
      </c>
      <c r="K109" s="162" t="s">
        <v>131</v>
      </c>
      <c r="L109" s="162" t="s">
        <v>131</v>
      </c>
      <c r="M109" s="162" t="s">
        <v>131</v>
      </c>
      <c r="N109" s="162" t="s">
        <v>131</v>
      </c>
      <c r="O109" s="162">
        <v>0</v>
      </c>
      <c r="P109" s="162">
        <v>0</v>
      </c>
      <c r="Q109" s="162">
        <v>0</v>
      </c>
      <c r="R109" s="162">
        <v>0</v>
      </c>
      <c r="S109" s="162">
        <v>0</v>
      </c>
      <c r="T109" s="162">
        <v>0</v>
      </c>
      <c r="U109" s="162">
        <v>1.9426877470355732</v>
      </c>
      <c r="V109" s="162">
        <v>0.20617864338482206</v>
      </c>
      <c r="W109" s="207"/>
    </row>
    <row r="110" spans="2:23" ht="15" customHeight="1" outlineLevel="2" x14ac:dyDescent="0.3">
      <c r="B110" s="112" t="s">
        <v>122</v>
      </c>
      <c r="C110" s="162" t="s">
        <v>131</v>
      </c>
      <c r="D110" s="162" t="s">
        <v>131</v>
      </c>
      <c r="E110" s="162" t="s">
        <v>131</v>
      </c>
      <c r="F110" s="162" t="s">
        <v>131</v>
      </c>
      <c r="G110" s="162" t="s">
        <v>131</v>
      </c>
      <c r="H110" s="162" t="s">
        <v>131</v>
      </c>
      <c r="I110" s="162" t="s">
        <v>131</v>
      </c>
      <c r="J110" s="162" t="s">
        <v>131</v>
      </c>
      <c r="K110" s="162" t="s">
        <v>131</v>
      </c>
      <c r="L110" s="162" t="s">
        <v>131</v>
      </c>
      <c r="M110" s="162" t="s">
        <v>131</v>
      </c>
      <c r="N110" s="162" t="s">
        <v>131</v>
      </c>
      <c r="O110" s="162" t="s">
        <v>131</v>
      </c>
      <c r="P110" s="162" t="s">
        <v>131</v>
      </c>
      <c r="Q110" s="162" t="s">
        <v>131</v>
      </c>
      <c r="R110" s="162">
        <v>0</v>
      </c>
      <c r="S110" s="162">
        <v>0</v>
      </c>
      <c r="T110" s="162">
        <v>0.31901840490797517</v>
      </c>
      <c r="U110" s="162">
        <v>1.5697674418604652</v>
      </c>
      <c r="V110" s="162">
        <v>0.1399547511312218</v>
      </c>
      <c r="W110" s="207"/>
    </row>
    <row r="111" spans="2:23" s="110" customFormat="1" ht="15" customHeight="1" outlineLevel="2" x14ac:dyDescent="0.3">
      <c r="B111" s="112" t="s">
        <v>350</v>
      </c>
      <c r="C111" s="162" t="s">
        <v>131</v>
      </c>
      <c r="D111" s="162" t="s">
        <v>131</v>
      </c>
      <c r="E111" s="162" t="s">
        <v>131</v>
      </c>
      <c r="F111" s="162" t="s">
        <v>131</v>
      </c>
      <c r="G111" s="162" t="s">
        <v>131</v>
      </c>
      <c r="H111" s="162" t="s">
        <v>131</v>
      </c>
      <c r="I111" s="162" t="s">
        <v>131</v>
      </c>
      <c r="J111" s="162" t="s">
        <v>131</v>
      </c>
      <c r="K111" s="162" t="s">
        <v>131</v>
      </c>
      <c r="L111" s="162" t="s">
        <v>131</v>
      </c>
      <c r="M111" s="162" t="s">
        <v>131</v>
      </c>
      <c r="N111" s="162" t="s">
        <v>131</v>
      </c>
      <c r="O111" s="162" t="s">
        <v>131</v>
      </c>
      <c r="P111" s="162" t="s">
        <v>131</v>
      </c>
      <c r="Q111" s="162" t="s">
        <v>131</v>
      </c>
      <c r="R111" s="162" t="s">
        <v>131</v>
      </c>
      <c r="S111" s="162" t="s">
        <v>131</v>
      </c>
      <c r="T111" s="162" t="s">
        <v>131</v>
      </c>
      <c r="U111" s="162">
        <v>4.4463788300835656</v>
      </c>
      <c r="V111" s="162">
        <v>2.7128244470016623</v>
      </c>
      <c r="W111" s="207"/>
    </row>
    <row r="112" spans="2:23" ht="15" customHeight="1" outlineLevel="1" x14ac:dyDescent="0.3">
      <c r="B112" s="108" t="s">
        <v>123</v>
      </c>
      <c r="C112" s="161" t="s">
        <v>131</v>
      </c>
      <c r="D112" s="161" t="s">
        <v>131</v>
      </c>
      <c r="E112" s="161" t="s">
        <v>131</v>
      </c>
      <c r="F112" s="161" t="s">
        <v>131</v>
      </c>
      <c r="G112" s="161" t="s">
        <v>131</v>
      </c>
      <c r="H112" s="161" t="s">
        <v>131</v>
      </c>
      <c r="I112" s="161" t="s">
        <v>131</v>
      </c>
      <c r="J112" s="161" t="s">
        <v>131</v>
      </c>
      <c r="K112" s="161" t="s">
        <v>131</v>
      </c>
      <c r="L112" s="161" t="s">
        <v>131</v>
      </c>
      <c r="M112" s="161">
        <v>0.38299034784192321</v>
      </c>
      <c r="N112" s="161">
        <v>-0.13260468791150903</v>
      </c>
      <c r="O112" s="161">
        <v>7.1808106877182309E-2</v>
      </c>
      <c r="P112" s="161">
        <v>7.1808106877182309E-2</v>
      </c>
      <c r="Q112" s="161">
        <v>0.19263456090651565</v>
      </c>
      <c r="R112" s="161">
        <v>0.16983372921615203</v>
      </c>
      <c r="S112" s="161">
        <v>1.6954314720812214E-2</v>
      </c>
      <c r="T112" s="161">
        <v>-1.6372167315563568E-2</v>
      </c>
      <c r="U112" s="161">
        <v>0.24155079671166146</v>
      </c>
      <c r="V112" s="161">
        <v>0.1364342352652661</v>
      </c>
      <c r="W112" s="207"/>
    </row>
    <row r="113" spans="2:23" ht="15" customHeight="1" outlineLevel="2" x14ac:dyDescent="0.3">
      <c r="B113" s="110" t="s">
        <v>124</v>
      </c>
      <c r="C113" s="162" t="s">
        <v>131</v>
      </c>
      <c r="D113" s="162" t="s">
        <v>131</v>
      </c>
      <c r="E113" s="162" t="s">
        <v>131</v>
      </c>
      <c r="F113" s="162" t="s">
        <v>131</v>
      </c>
      <c r="G113" s="162" t="s">
        <v>131</v>
      </c>
      <c r="H113" s="162" t="s">
        <v>131</v>
      </c>
      <c r="I113" s="162" t="s">
        <v>131</v>
      </c>
      <c r="J113" s="162" t="s">
        <v>131</v>
      </c>
      <c r="K113" s="162" t="s">
        <v>131</v>
      </c>
      <c r="L113" s="162" t="s">
        <v>131</v>
      </c>
      <c r="M113" s="162">
        <v>0</v>
      </c>
      <c r="N113" s="162">
        <v>0</v>
      </c>
      <c r="O113" s="162">
        <v>0</v>
      </c>
      <c r="P113" s="162">
        <v>0</v>
      </c>
      <c r="Q113" s="162">
        <v>0</v>
      </c>
      <c r="R113" s="162">
        <v>0</v>
      </c>
      <c r="S113" s="162">
        <v>0.78198433420365543</v>
      </c>
      <c r="T113" s="162">
        <v>0</v>
      </c>
      <c r="U113" s="162">
        <v>0</v>
      </c>
      <c r="V113" s="162">
        <v>0</v>
      </c>
      <c r="W113" s="207"/>
    </row>
    <row r="114" spans="2:23" ht="15" customHeight="1" outlineLevel="2" x14ac:dyDescent="0.3">
      <c r="B114" s="110" t="s">
        <v>125</v>
      </c>
      <c r="C114" s="162" t="s">
        <v>131</v>
      </c>
      <c r="D114" s="162" t="s">
        <v>131</v>
      </c>
      <c r="E114" s="162" t="s">
        <v>131</v>
      </c>
      <c r="F114" s="162" t="s">
        <v>131</v>
      </c>
      <c r="G114" s="162" t="s">
        <v>131</v>
      </c>
      <c r="H114" s="162" t="s">
        <v>131</v>
      </c>
      <c r="I114" s="162" t="s">
        <v>131</v>
      </c>
      <c r="J114" s="162" t="s">
        <v>131</v>
      </c>
      <c r="K114" s="162" t="s">
        <v>131</v>
      </c>
      <c r="L114" s="162" t="s">
        <v>131</v>
      </c>
      <c r="M114" s="162">
        <v>0</v>
      </c>
      <c r="N114" s="162">
        <v>0</v>
      </c>
      <c r="O114" s="162">
        <v>0</v>
      </c>
      <c r="P114" s="162">
        <v>0</v>
      </c>
      <c r="Q114" s="162">
        <v>0</v>
      </c>
      <c r="R114" s="162">
        <v>0</v>
      </c>
      <c r="S114" s="162">
        <v>0</v>
      </c>
      <c r="T114" s="162">
        <v>0</v>
      </c>
      <c r="U114" s="162">
        <v>0.63116679718089275</v>
      </c>
      <c r="V114" s="162">
        <v>0</v>
      </c>
      <c r="W114" s="207"/>
    </row>
    <row r="115" spans="2:23" ht="15" customHeight="1" outlineLevel="2" x14ac:dyDescent="0.3">
      <c r="B115" s="110" t="s">
        <v>126</v>
      </c>
      <c r="C115" s="162" t="s">
        <v>131</v>
      </c>
      <c r="D115" s="162" t="s">
        <v>131</v>
      </c>
      <c r="E115" s="162" t="s">
        <v>131</v>
      </c>
      <c r="F115" s="162" t="s">
        <v>131</v>
      </c>
      <c r="G115" s="162" t="s">
        <v>131</v>
      </c>
      <c r="H115" s="162" t="s">
        <v>131</v>
      </c>
      <c r="I115" s="162" t="s">
        <v>131</v>
      </c>
      <c r="J115" s="162" t="s">
        <v>131</v>
      </c>
      <c r="K115" s="162" t="s">
        <v>131</v>
      </c>
      <c r="L115" s="162" t="s">
        <v>131</v>
      </c>
      <c r="M115" s="162">
        <v>0.98529411764705888</v>
      </c>
      <c r="N115" s="162">
        <v>0.27175925925925926</v>
      </c>
      <c r="O115" s="162">
        <v>-0.39606843829632321</v>
      </c>
      <c r="P115" s="162">
        <v>-0.39606843829632321</v>
      </c>
      <c r="Q115" s="162">
        <v>0</v>
      </c>
      <c r="R115" s="162">
        <v>0</v>
      </c>
      <c r="S115" s="162">
        <v>0</v>
      </c>
      <c r="T115" s="162">
        <v>0</v>
      </c>
      <c r="U115" s="162">
        <v>0</v>
      </c>
      <c r="V115" s="162">
        <v>-0.35382760699216398</v>
      </c>
      <c r="W115" s="207"/>
    </row>
    <row r="116" spans="2:23" ht="15" customHeight="1" outlineLevel="2" x14ac:dyDescent="0.3">
      <c r="B116" s="110" t="s">
        <v>127</v>
      </c>
      <c r="C116" s="162" t="s">
        <v>131</v>
      </c>
      <c r="D116" s="162" t="s">
        <v>131</v>
      </c>
      <c r="E116" s="162" t="s">
        <v>131</v>
      </c>
      <c r="F116" s="162" t="s">
        <v>131</v>
      </c>
      <c r="G116" s="162" t="s">
        <v>131</v>
      </c>
      <c r="H116" s="162" t="s">
        <v>131</v>
      </c>
      <c r="I116" s="162" t="s">
        <v>131</v>
      </c>
      <c r="J116" s="162" t="s">
        <v>131</v>
      </c>
      <c r="K116" s="162" t="s">
        <v>131</v>
      </c>
      <c r="L116" s="162" t="s">
        <v>131</v>
      </c>
      <c r="M116" s="162">
        <v>0</v>
      </c>
      <c r="N116" s="162">
        <v>-1</v>
      </c>
      <c r="O116" s="162" t="s">
        <v>131</v>
      </c>
      <c r="P116" s="162" t="s">
        <v>131</v>
      </c>
      <c r="Q116" s="162" t="s">
        <v>131</v>
      </c>
      <c r="R116" s="162" t="s">
        <v>131</v>
      </c>
      <c r="S116" s="162" t="s">
        <v>131</v>
      </c>
      <c r="T116" s="162" t="s">
        <v>131</v>
      </c>
      <c r="U116" s="162" t="s">
        <v>131</v>
      </c>
      <c r="V116" s="162">
        <v>0</v>
      </c>
      <c r="W116" s="207"/>
    </row>
    <row r="117" spans="2:23" ht="15" customHeight="1" outlineLevel="1" x14ac:dyDescent="0.3">
      <c r="B117" s="112" t="s">
        <v>128</v>
      </c>
      <c r="C117" s="162" t="s">
        <v>131</v>
      </c>
      <c r="D117" s="162" t="s">
        <v>131</v>
      </c>
      <c r="E117" s="162" t="s">
        <v>131</v>
      </c>
      <c r="F117" s="162" t="s">
        <v>131</v>
      </c>
      <c r="G117" s="162" t="s">
        <v>131</v>
      </c>
      <c r="H117" s="162" t="s">
        <v>131</v>
      </c>
      <c r="I117" s="162" t="s">
        <v>131</v>
      </c>
      <c r="J117" s="162" t="s">
        <v>131</v>
      </c>
      <c r="K117" s="162" t="s">
        <v>131</v>
      </c>
      <c r="L117" s="162" t="s">
        <v>131</v>
      </c>
      <c r="M117" s="162" t="s">
        <v>131</v>
      </c>
      <c r="N117" s="162">
        <v>0</v>
      </c>
      <c r="O117" s="162">
        <v>0</v>
      </c>
      <c r="P117" s="162">
        <v>0</v>
      </c>
      <c r="Q117" s="162">
        <v>0</v>
      </c>
      <c r="R117" s="162">
        <v>1.3870029097963141</v>
      </c>
      <c r="S117" s="162">
        <v>-0.41893539211702557</v>
      </c>
      <c r="T117" s="162">
        <v>0</v>
      </c>
      <c r="U117" s="162">
        <v>0.55104895104895113</v>
      </c>
      <c r="V117" s="162">
        <v>0</v>
      </c>
      <c r="W117" s="207"/>
    </row>
    <row r="118" spans="2:23" ht="15" customHeight="1" outlineLevel="1" x14ac:dyDescent="0.3">
      <c r="B118" s="112" t="s">
        <v>129</v>
      </c>
      <c r="C118" s="162" t="s">
        <v>131</v>
      </c>
      <c r="D118" s="162" t="s">
        <v>131</v>
      </c>
      <c r="E118" s="162" t="s">
        <v>131</v>
      </c>
      <c r="F118" s="162" t="s">
        <v>131</v>
      </c>
      <c r="G118" s="162" t="s">
        <v>131</v>
      </c>
      <c r="H118" s="162" t="s">
        <v>131</v>
      </c>
      <c r="I118" s="162" t="s">
        <v>131</v>
      </c>
      <c r="J118" s="162" t="s">
        <v>131</v>
      </c>
      <c r="K118" s="162" t="s">
        <v>131</v>
      </c>
      <c r="L118" s="162" t="s">
        <v>131</v>
      </c>
      <c r="M118" s="162" t="s">
        <v>131</v>
      </c>
      <c r="N118" s="162" t="s">
        <v>131</v>
      </c>
      <c r="O118" s="162" t="s">
        <v>131</v>
      </c>
      <c r="P118" s="162" t="s">
        <v>131</v>
      </c>
      <c r="Q118" s="162">
        <v>0.87123638693145411</v>
      </c>
      <c r="R118" s="162">
        <v>0</v>
      </c>
      <c r="S118" s="162">
        <v>0</v>
      </c>
      <c r="T118" s="162">
        <v>-5.6145155768572375E-2</v>
      </c>
      <c r="U118" s="162">
        <v>0</v>
      </c>
      <c r="V118" s="162">
        <v>0.44541167936162496</v>
      </c>
      <c r="W118" s="207"/>
    </row>
    <row r="119" spans="2:23" s="110" customFormat="1" ht="15" customHeight="1" outlineLevel="1" x14ac:dyDescent="0.3">
      <c r="B119" s="112" t="s">
        <v>371</v>
      </c>
      <c r="C119" s="162" t="s">
        <v>131</v>
      </c>
      <c r="D119" s="162" t="s">
        <v>131</v>
      </c>
      <c r="E119" s="162" t="s">
        <v>131</v>
      </c>
      <c r="F119" s="162" t="s">
        <v>131</v>
      </c>
      <c r="G119" s="162" t="s">
        <v>131</v>
      </c>
      <c r="H119" s="162" t="s">
        <v>131</v>
      </c>
      <c r="I119" s="162" t="s">
        <v>131</v>
      </c>
      <c r="J119" s="162" t="s">
        <v>131</v>
      </c>
      <c r="K119" s="162" t="s">
        <v>131</v>
      </c>
      <c r="L119" s="162" t="s">
        <v>131</v>
      </c>
      <c r="M119" s="162" t="s">
        <v>131</v>
      </c>
      <c r="N119" s="162" t="s">
        <v>131</v>
      </c>
      <c r="O119" s="162" t="s">
        <v>131</v>
      </c>
      <c r="P119" s="162" t="s">
        <v>131</v>
      </c>
      <c r="Q119" s="162" t="s">
        <v>131</v>
      </c>
      <c r="R119" s="162" t="s">
        <v>131</v>
      </c>
      <c r="S119" s="162" t="s">
        <v>131</v>
      </c>
      <c r="T119" s="162" t="s">
        <v>131</v>
      </c>
      <c r="U119" s="162" t="s">
        <v>131</v>
      </c>
      <c r="V119" s="162" t="s">
        <v>131</v>
      </c>
      <c r="W119" s="207"/>
    </row>
    <row r="120" spans="2:23" ht="15" customHeight="1" x14ac:dyDescent="0.3">
      <c r="B120" s="81"/>
    </row>
    <row r="121" spans="2:23" ht="15" customHeight="1" x14ac:dyDescent="0.3"/>
    <row r="122" spans="2:23" ht="15" customHeight="1" x14ac:dyDescent="0.3">
      <c r="C122" s="152">
        <v>2006</v>
      </c>
      <c r="D122" s="152">
        <v>2007</v>
      </c>
      <c r="E122" s="152">
        <v>2008</v>
      </c>
      <c r="F122" s="152">
        <v>2009</v>
      </c>
      <c r="G122" s="152">
        <v>2010</v>
      </c>
      <c r="H122" s="152">
        <v>2011</v>
      </c>
      <c r="I122" s="152">
        <v>2012</v>
      </c>
      <c r="J122" s="152">
        <v>2013</v>
      </c>
      <c r="K122" s="152">
        <v>2014</v>
      </c>
      <c r="L122" s="152">
        <v>2015</v>
      </c>
      <c r="M122" s="152">
        <v>2016</v>
      </c>
      <c r="N122" s="152">
        <v>2017</v>
      </c>
      <c r="O122" s="152">
        <v>2018</v>
      </c>
      <c r="P122" s="153" t="s">
        <v>283</v>
      </c>
      <c r="Q122" s="153" t="s">
        <v>284</v>
      </c>
      <c r="R122" s="153" t="s">
        <v>285</v>
      </c>
      <c r="S122" s="153" t="s">
        <v>321</v>
      </c>
      <c r="T122" s="153" t="s">
        <v>346</v>
      </c>
      <c r="U122" s="153" t="s">
        <v>364</v>
      </c>
      <c r="V122" s="153">
        <v>2024</v>
      </c>
    </row>
    <row r="123" spans="2:23" ht="15" customHeight="1" x14ac:dyDescent="0.3">
      <c r="B123" s="106" t="s">
        <v>133</v>
      </c>
      <c r="C123" s="160">
        <v>0.99999999999999989</v>
      </c>
      <c r="D123" s="160">
        <v>1</v>
      </c>
      <c r="E123" s="160">
        <v>1</v>
      </c>
      <c r="F123" s="160">
        <v>1</v>
      </c>
      <c r="G123" s="160">
        <v>1</v>
      </c>
      <c r="H123" s="160">
        <v>1</v>
      </c>
      <c r="I123" s="160">
        <v>1</v>
      </c>
      <c r="J123" s="160">
        <v>0.99999999999999989</v>
      </c>
      <c r="K123" s="160">
        <v>1</v>
      </c>
      <c r="L123" s="160">
        <v>1</v>
      </c>
      <c r="M123" s="160">
        <v>1</v>
      </c>
      <c r="N123" s="160">
        <v>1</v>
      </c>
      <c r="O123" s="160">
        <v>1</v>
      </c>
      <c r="P123" s="160">
        <v>1</v>
      </c>
      <c r="Q123" s="160">
        <v>1</v>
      </c>
      <c r="R123" s="160">
        <v>1</v>
      </c>
      <c r="S123" s="160">
        <v>0.99999999999999989</v>
      </c>
      <c r="T123" s="160">
        <v>0.99999999999999989</v>
      </c>
      <c r="U123" s="160">
        <v>1</v>
      </c>
      <c r="V123" s="160">
        <v>1</v>
      </c>
      <c r="W123" s="207"/>
    </row>
    <row r="124" spans="2:23" ht="15" customHeight="1" outlineLevel="1" x14ac:dyDescent="0.3">
      <c r="B124" s="108" t="s">
        <v>97</v>
      </c>
      <c r="C124" s="163">
        <v>0.75159521731393364</v>
      </c>
      <c r="D124" s="161">
        <v>0.73736728722097866</v>
      </c>
      <c r="E124" s="161">
        <v>0.75859792784475344</v>
      </c>
      <c r="F124" s="161">
        <v>0.76881570992780168</v>
      </c>
      <c r="G124" s="161">
        <v>0.76385099652598676</v>
      </c>
      <c r="H124" s="161">
        <v>0.75260888928994552</v>
      </c>
      <c r="I124" s="161">
        <v>0.71201933270494189</v>
      </c>
      <c r="J124" s="161">
        <v>0.6945606202616289</v>
      </c>
      <c r="K124" s="161">
        <v>0.65810298783835475</v>
      </c>
      <c r="L124" s="161">
        <v>0.64619784995669349</v>
      </c>
      <c r="M124" s="161">
        <v>0.6305364039603617</v>
      </c>
      <c r="N124" s="161">
        <v>0.60173933726493101</v>
      </c>
      <c r="O124" s="161">
        <v>0.58223619103471025</v>
      </c>
      <c r="P124" s="161">
        <v>0.58250119231452191</v>
      </c>
      <c r="Q124" s="161">
        <v>0.5390263718050794</v>
      </c>
      <c r="R124" s="161">
        <v>0.49620872758990164</v>
      </c>
      <c r="S124" s="161">
        <v>0.45206813657184891</v>
      </c>
      <c r="T124" s="161">
        <v>0.5898700817516852</v>
      </c>
      <c r="U124" s="161">
        <v>0.56652976629963725</v>
      </c>
      <c r="V124" s="161">
        <v>0.53108332829659788</v>
      </c>
      <c r="W124" s="207"/>
    </row>
    <row r="125" spans="2:23" ht="15" customHeight="1" outlineLevel="2" x14ac:dyDescent="0.3">
      <c r="B125" s="110" t="s">
        <v>98</v>
      </c>
      <c r="C125" s="164">
        <v>0.63507020650967294</v>
      </c>
      <c r="D125" s="162">
        <v>0.63189878391938648</v>
      </c>
      <c r="E125" s="162">
        <v>0.64392915601821499</v>
      </c>
      <c r="F125" s="162">
        <v>0.67977332897872966</v>
      </c>
      <c r="G125" s="162">
        <v>0.68919389219993921</v>
      </c>
      <c r="H125" s="162">
        <v>0.68926782267994424</v>
      </c>
      <c r="I125" s="162">
        <v>0.64371383322523901</v>
      </c>
      <c r="J125" s="162">
        <v>0.62103395197338274</v>
      </c>
      <c r="K125" s="162">
        <v>0.57239759611898511</v>
      </c>
      <c r="L125" s="162">
        <v>0.55217107453586145</v>
      </c>
      <c r="M125" s="162">
        <v>0.53933209083286637</v>
      </c>
      <c r="N125" s="162">
        <v>0.51368913593794185</v>
      </c>
      <c r="O125" s="162">
        <v>0.48518949529010741</v>
      </c>
      <c r="P125" s="162">
        <v>0.48623562366184192</v>
      </c>
      <c r="Q125" s="162">
        <v>0.43056399590530198</v>
      </c>
      <c r="R125" s="162">
        <v>0.39491515268893312</v>
      </c>
      <c r="S125" s="162">
        <v>0.35867031680232864</v>
      </c>
      <c r="T125" s="162">
        <v>0.44971135918152699</v>
      </c>
      <c r="U125" s="162">
        <v>0.42465681278289624</v>
      </c>
      <c r="V125" s="162">
        <v>0.38472341787970316</v>
      </c>
      <c r="W125" s="207"/>
    </row>
    <row r="126" spans="2:23" ht="15" customHeight="1" outlineLevel="2" x14ac:dyDescent="0.3">
      <c r="B126" s="110" t="s">
        <v>99</v>
      </c>
      <c r="C126" s="164">
        <v>8.8645781253972156E-2</v>
      </c>
      <c r="D126" s="162">
        <v>8.2381918081217059E-2</v>
      </c>
      <c r="E126" s="162">
        <v>8.3760386421718847E-2</v>
      </c>
      <c r="F126" s="162">
        <v>6.5423288328040632E-2</v>
      </c>
      <c r="G126" s="162">
        <v>5.3666979472869747E-2</v>
      </c>
      <c r="H126" s="162">
        <v>4.410587505858176E-2</v>
      </c>
      <c r="I126" s="162">
        <v>4.9515036252623171E-2</v>
      </c>
      <c r="J126" s="162">
        <v>5.5554049058828062E-2</v>
      </c>
      <c r="K126" s="162">
        <v>5.1008292660653508E-2</v>
      </c>
      <c r="L126" s="162">
        <v>5.0642015301256067E-2</v>
      </c>
      <c r="M126" s="162">
        <v>4.6421077326104239E-2</v>
      </c>
      <c r="N126" s="162">
        <v>4.4286940679244984E-2</v>
      </c>
      <c r="O126" s="162">
        <v>4.4154785030971665E-2</v>
      </c>
      <c r="P126" s="162">
        <v>4.2612809688008707E-2</v>
      </c>
      <c r="Q126" s="162">
        <v>5.1247907966787451E-2</v>
      </c>
      <c r="R126" s="162">
        <v>4.5031984071361192E-2</v>
      </c>
      <c r="S126" s="162">
        <v>4.4193016546893282E-2</v>
      </c>
      <c r="T126" s="162">
        <v>6.2124707175981259E-2</v>
      </c>
      <c r="U126" s="162">
        <v>6.299155725337871E-2</v>
      </c>
      <c r="V126" s="162">
        <v>6.3764663026059792E-2</v>
      </c>
      <c r="W126" s="207"/>
    </row>
    <row r="127" spans="2:23" ht="15" customHeight="1" outlineLevel="2" x14ac:dyDescent="0.3">
      <c r="B127" s="110" t="s">
        <v>100</v>
      </c>
      <c r="C127" s="164">
        <v>0</v>
      </c>
      <c r="D127" s="162">
        <v>0</v>
      </c>
      <c r="E127" s="162">
        <v>9.9459883770198609E-3</v>
      </c>
      <c r="F127" s="162">
        <v>7.3831379552356004E-3</v>
      </c>
      <c r="G127" s="162">
        <v>7.4234505217234577E-3</v>
      </c>
      <c r="H127" s="162">
        <v>6.5262257049459012E-3</v>
      </c>
      <c r="I127" s="162">
        <v>6.2320013522866964E-3</v>
      </c>
      <c r="J127" s="162">
        <v>6.1964589080816587E-3</v>
      </c>
      <c r="K127" s="162">
        <v>2.510415184997377E-2</v>
      </c>
      <c r="L127" s="162">
        <v>2.8774276259118967E-2</v>
      </c>
      <c r="M127" s="162">
        <v>2.9945999018163971E-2</v>
      </c>
      <c r="N127" s="162">
        <v>2.6705682827792215E-2</v>
      </c>
      <c r="O127" s="162">
        <v>3.0387054209581058E-2</v>
      </c>
      <c r="P127" s="162">
        <v>3.0830046140015378E-2</v>
      </c>
      <c r="Q127" s="162">
        <v>3.205807321710024E-2</v>
      </c>
      <c r="R127" s="162">
        <v>3.3083414959711635E-2</v>
      </c>
      <c r="S127" s="162">
        <v>2.9694160789217373E-2</v>
      </c>
      <c r="T127" s="162">
        <v>4.562795812018932E-2</v>
      </c>
      <c r="U127" s="162">
        <v>4.2771500112355941E-2</v>
      </c>
      <c r="V127" s="162">
        <v>4.4995336255184433E-2</v>
      </c>
      <c r="W127" s="207"/>
    </row>
    <row r="128" spans="2:23" ht="15" customHeight="1" outlineLevel="2" x14ac:dyDescent="0.3">
      <c r="B128" s="110" t="s">
        <v>101</v>
      </c>
      <c r="C128" s="164">
        <v>2.7879229550288539E-2</v>
      </c>
      <c r="D128" s="162">
        <v>2.3086585220375138E-2</v>
      </c>
      <c r="E128" s="162">
        <v>2.0962397027799708E-2</v>
      </c>
      <c r="F128" s="162">
        <v>1.6235954665795745E-2</v>
      </c>
      <c r="G128" s="162">
        <v>1.3566674331454422E-2</v>
      </c>
      <c r="H128" s="162">
        <v>1.2708965846473597E-2</v>
      </c>
      <c r="I128" s="162">
        <v>1.2558461874792894E-2</v>
      </c>
      <c r="J128" s="162">
        <v>1.1776160321336432E-2</v>
      </c>
      <c r="K128" s="162">
        <v>9.592947208742323E-3</v>
      </c>
      <c r="L128" s="162">
        <v>1.4610483860456902E-2</v>
      </c>
      <c r="M128" s="162">
        <v>1.483723678322711E-2</v>
      </c>
      <c r="N128" s="162">
        <v>1.7057577819952006E-2</v>
      </c>
      <c r="O128" s="162">
        <v>2.2504856504050146E-2</v>
      </c>
      <c r="P128" s="162">
        <v>2.2822712824655856E-2</v>
      </c>
      <c r="Q128" s="162">
        <v>2.5156394715889704E-2</v>
      </c>
      <c r="R128" s="162">
        <v>2.3178175869895682E-2</v>
      </c>
      <c r="S128" s="162">
        <v>1.951064243340965E-2</v>
      </c>
      <c r="T128" s="162">
        <v>3.2406057273987668E-2</v>
      </c>
      <c r="U128" s="162">
        <v>3.610989615100639E-2</v>
      </c>
      <c r="V128" s="162">
        <v>3.7599911135650449E-2</v>
      </c>
      <c r="W128" s="207"/>
    </row>
    <row r="129" spans="2:23" ht="15" customHeight="1" outlineLevel="1" x14ac:dyDescent="0.3">
      <c r="B129" s="108" t="s">
        <v>102</v>
      </c>
      <c r="C129" s="163">
        <v>0.10827140302858254</v>
      </c>
      <c r="D129" s="161">
        <v>0.10579831166188326</v>
      </c>
      <c r="E129" s="161">
        <v>7.9799831408806893E-2</v>
      </c>
      <c r="F129" s="161">
        <v>7.4470672438832874E-2</v>
      </c>
      <c r="G129" s="161">
        <v>6.7174614222945878E-2</v>
      </c>
      <c r="H129" s="161">
        <v>7.0254441297443945E-2</v>
      </c>
      <c r="I129" s="161">
        <v>5.5903701594542207E-2</v>
      </c>
      <c r="J129" s="161">
        <v>4.6153169667981941E-2</v>
      </c>
      <c r="K129" s="161">
        <v>5.044221050679757E-2</v>
      </c>
      <c r="L129" s="161">
        <v>4.5220105144297931E-2</v>
      </c>
      <c r="M129" s="161">
        <v>4.294555154421955E-2</v>
      </c>
      <c r="N129" s="161">
        <v>4.2982737547358561E-2</v>
      </c>
      <c r="O129" s="161">
        <v>3.98279148187516E-2</v>
      </c>
      <c r="P129" s="161">
        <v>3.8247962373993506E-2</v>
      </c>
      <c r="Q129" s="161">
        <v>4.1408446127098125E-2</v>
      </c>
      <c r="R129" s="161">
        <v>4.3160034610513293E-2</v>
      </c>
      <c r="S129" s="161">
        <v>3.284645438469104E-2</v>
      </c>
      <c r="T129" s="161">
        <v>4.8553807907443708E-2</v>
      </c>
      <c r="U129" s="161">
        <v>4.4050552149208694E-2</v>
      </c>
      <c r="V129" s="161">
        <v>4.3231117550872389E-2</v>
      </c>
      <c r="W129" s="207"/>
    </row>
    <row r="130" spans="2:23" ht="15" customHeight="1" outlineLevel="2" x14ac:dyDescent="0.3">
      <c r="B130" s="110" t="s">
        <v>103</v>
      </c>
      <c r="C130" s="164">
        <v>4.3369573507105387E-2</v>
      </c>
      <c r="D130" s="164">
        <v>4.7148561123313233E-2</v>
      </c>
      <c r="E130" s="164">
        <v>3.7652033129507476E-2</v>
      </c>
      <c r="F130" s="164">
        <v>3.5199327352702058E-2</v>
      </c>
      <c r="G130" s="164">
        <v>3.1791260899017453E-2</v>
      </c>
      <c r="H130" s="164">
        <v>3.0241284053828268E-2</v>
      </c>
      <c r="I130" s="164">
        <v>2.3953463238345574E-2</v>
      </c>
      <c r="J130" s="164">
        <v>1.8040581487801216E-2</v>
      </c>
      <c r="K130" s="164">
        <v>1.6434375293118794E-2</v>
      </c>
      <c r="L130" s="164">
        <v>1.6106959500369087E-2</v>
      </c>
      <c r="M130" s="164">
        <v>1.6258944048379319E-2</v>
      </c>
      <c r="N130" s="164">
        <v>1.4960858915202812E-2</v>
      </c>
      <c r="O130" s="164">
        <v>1.14659311659275E-2</v>
      </c>
      <c r="P130" s="164">
        <v>1.0033105902630901E-2</v>
      </c>
      <c r="Q130" s="164">
        <v>1.4589799002323579E-2</v>
      </c>
      <c r="R130" s="164">
        <v>1.2765761786593581E-2</v>
      </c>
      <c r="S130" s="164">
        <v>9.5771043492859954E-3</v>
      </c>
      <c r="T130" s="162">
        <v>1.587225701582445E-2</v>
      </c>
      <c r="U130" s="162">
        <v>1.4893683188340664E-2</v>
      </c>
      <c r="V130" s="162">
        <v>1.567786019873597E-2</v>
      </c>
      <c r="W130" s="207"/>
    </row>
    <row r="131" spans="2:23" ht="15" customHeight="1" outlineLevel="2" x14ac:dyDescent="0.3">
      <c r="B131" s="110" t="s">
        <v>104</v>
      </c>
      <c r="C131" s="164">
        <v>3.4565160284385082E-2</v>
      </c>
      <c r="D131" s="164">
        <v>2.8609120955461836E-2</v>
      </c>
      <c r="E131" s="164">
        <v>1.7840337895999751E-2</v>
      </c>
      <c r="F131" s="164">
        <v>1.5857243118915426E-2</v>
      </c>
      <c r="G131" s="164">
        <v>1.41601774916257E-2</v>
      </c>
      <c r="H131" s="164">
        <v>1.8131962496033906E-2</v>
      </c>
      <c r="I131" s="164">
        <v>1.3705795210629779E-2</v>
      </c>
      <c r="J131" s="164">
        <v>1.248296780852096E-2</v>
      </c>
      <c r="K131" s="164">
        <v>1.4755505726792944E-2</v>
      </c>
      <c r="L131" s="164">
        <v>1.2631771019084508E-2</v>
      </c>
      <c r="M131" s="164">
        <v>1.1578931362710215E-2</v>
      </c>
      <c r="N131" s="164">
        <v>1.06544901065449E-2</v>
      </c>
      <c r="O131" s="164">
        <v>9.7689037129347952E-3</v>
      </c>
      <c r="P131" s="164">
        <v>9.3544395470971202E-3</v>
      </c>
      <c r="Q131" s="164">
        <v>1.1721885510943568E-2</v>
      </c>
      <c r="R131" s="164">
        <v>1.3403213873186746E-2</v>
      </c>
      <c r="S131" s="164">
        <v>1.0189344167224092E-2</v>
      </c>
      <c r="T131" s="162">
        <v>1.4697972940670267E-2</v>
      </c>
      <c r="U131" s="162">
        <v>1.4476361112002826E-2</v>
      </c>
      <c r="V131" s="162">
        <v>1.3365998604960395E-2</v>
      </c>
      <c r="W131" s="207"/>
    </row>
    <row r="132" spans="2:23" ht="15" customHeight="1" outlineLevel="2" x14ac:dyDescent="0.3">
      <c r="B132" s="110" t="s">
        <v>105</v>
      </c>
      <c r="C132" s="164">
        <v>3.0336669237092086E-2</v>
      </c>
      <c r="D132" s="164">
        <v>3.00406295831082E-2</v>
      </c>
      <c r="E132" s="164">
        <v>2.4307460383299659E-2</v>
      </c>
      <c r="F132" s="164">
        <v>2.3414101967215394E-2</v>
      </c>
      <c r="G132" s="164">
        <v>2.1223175832302727E-2</v>
      </c>
      <c r="H132" s="164">
        <v>2.188119474758177E-2</v>
      </c>
      <c r="I132" s="164">
        <v>1.8244443145566856E-2</v>
      </c>
      <c r="J132" s="164">
        <v>1.5629620371659762E-2</v>
      </c>
      <c r="K132" s="164">
        <v>1.9252329486885832E-2</v>
      </c>
      <c r="L132" s="164">
        <v>1.6481374624844339E-2</v>
      </c>
      <c r="M132" s="164">
        <v>1.5107676133130014E-2</v>
      </c>
      <c r="N132" s="164">
        <v>1.7367388525610851E-2</v>
      </c>
      <c r="O132" s="164">
        <v>1.8593079939889304E-2</v>
      </c>
      <c r="P132" s="164">
        <v>1.8860416924265481E-2</v>
      </c>
      <c r="Q132" s="164">
        <v>1.5096761613830979E-2</v>
      </c>
      <c r="R132" s="164">
        <v>1.6991058950732964E-2</v>
      </c>
      <c r="S132" s="164">
        <v>1.3080005868180951E-2</v>
      </c>
      <c r="T132" s="162">
        <v>1.798357795094899E-2</v>
      </c>
      <c r="U132" s="162">
        <v>1.4680507848865204E-2</v>
      </c>
      <c r="V132" s="162">
        <v>1.4187258747176025E-2</v>
      </c>
      <c r="W132" s="207"/>
    </row>
    <row r="133" spans="2:23" ht="15" customHeight="1" outlineLevel="1" x14ac:dyDescent="0.3">
      <c r="B133" s="108" t="s">
        <v>370</v>
      </c>
      <c r="C133" s="164">
        <v>0.14013337965748374</v>
      </c>
      <c r="D133" s="164">
        <v>0.15683440111713812</v>
      </c>
      <c r="E133" s="164">
        <v>0.14091190887155403</v>
      </c>
      <c r="F133" s="208">
        <v>0.13096818128122634</v>
      </c>
      <c r="G133" s="208">
        <v>0.13369979305073054</v>
      </c>
      <c r="H133" s="208">
        <v>0.14750667322588251</v>
      </c>
      <c r="I133" s="208">
        <v>0.2159636135903891</v>
      </c>
      <c r="J133" s="208">
        <v>0.2418742794726319</v>
      </c>
      <c r="K133" s="208">
        <v>0.2496145485715581</v>
      </c>
      <c r="L133" s="208">
        <v>0.22573321974494748</v>
      </c>
      <c r="M133" s="208">
        <v>0.22483176283012066</v>
      </c>
      <c r="N133" s="208">
        <v>0.24712000967408915</v>
      </c>
      <c r="O133" s="208">
        <v>0.25232287505039769</v>
      </c>
      <c r="P133" s="208">
        <v>0.25180381150181425</v>
      </c>
      <c r="Q133" s="208">
        <v>0.26142209512048487</v>
      </c>
      <c r="R133" s="208">
        <v>0.29682555827566076</v>
      </c>
      <c r="S133" s="208">
        <v>0.35912102275826746</v>
      </c>
      <c r="T133" s="208">
        <v>9.9842233589902948E-2</v>
      </c>
      <c r="U133" s="208">
        <v>9.3121508940322936E-2</v>
      </c>
      <c r="V133" s="208">
        <v>0.12310203554900689</v>
      </c>
      <c r="W133" s="207"/>
    </row>
    <row r="134" spans="2:23" ht="15" customHeight="1" outlineLevel="2" x14ac:dyDescent="0.3">
      <c r="B134" s="110" t="s">
        <v>107</v>
      </c>
      <c r="C134" s="164">
        <v>0.11300832987314527</v>
      </c>
      <c r="D134" s="164">
        <v>0.13823882335604568</v>
      </c>
      <c r="E134" s="164">
        <v>0.12351757942295427</v>
      </c>
      <c r="F134" s="164">
        <v>0.11089994371443064</v>
      </c>
      <c r="G134" s="164">
        <v>0.10580514452268053</v>
      </c>
      <c r="H134" s="164">
        <v>0.12210329600596151</v>
      </c>
      <c r="I134" s="164">
        <v>0.17602351176294281</v>
      </c>
      <c r="J134" s="164">
        <v>0.19834445297823869</v>
      </c>
      <c r="K134" s="164">
        <v>0.20208994486262935</v>
      </c>
      <c r="L134" s="164">
        <v>0.1844361794017178</v>
      </c>
      <c r="M134" s="164">
        <v>0.18464708207888575</v>
      </c>
      <c r="N134" s="164">
        <v>0.19430727825298744</v>
      </c>
      <c r="O134" s="164">
        <v>0.18866327016823664</v>
      </c>
      <c r="P134" s="164">
        <v>0.1894390218279553</v>
      </c>
      <c r="Q134" s="164">
        <v>0.19095510456103862</v>
      </c>
      <c r="R134" s="164">
        <v>0.21851021525677128</v>
      </c>
      <c r="S134" s="164">
        <v>0.26002714828120027</v>
      </c>
      <c r="T134" s="162">
        <v>0</v>
      </c>
      <c r="U134" s="162">
        <v>0</v>
      </c>
      <c r="V134" s="162">
        <v>0</v>
      </c>
      <c r="W134" s="207"/>
    </row>
    <row r="135" spans="2:23" ht="15" customHeight="1" outlineLevel="2" x14ac:dyDescent="0.3">
      <c r="B135" s="110" t="s">
        <v>108</v>
      </c>
      <c r="C135" s="164">
        <v>2.7125049784338481E-2</v>
      </c>
      <c r="D135" s="164">
        <v>1.8595577761092441E-2</v>
      </c>
      <c r="E135" s="164">
        <v>1.7394329448599758E-2</v>
      </c>
      <c r="F135" s="164">
        <v>2.0068237566795682E-2</v>
      </c>
      <c r="G135" s="164">
        <v>2.7894648528050011E-2</v>
      </c>
      <c r="H135" s="164">
        <v>2.5403377219920999E-2</v>
      </c>
      <c r="I135" s="164">
        <v>3.9940101827446277E-2</v>
      </c>
      <c r="J135" s="164">
        <v>4.3529826494393214E-2</v>
      </c>
      <c r="K135" s="164">
        <v>4.7524603708928748E-2</v>
      </c>
      <c r="L135" s="164">
        <v>4.129704034322966E-2</v>
      </c>
      <c r="M135" s="164">
        <v>4.0184680751234901E-2</v>
      </c>
      <c r="N135" s="164">
        <v>4.9258902810382851E-2</v>
      </c>
      <c r="O135" s="164">
        <v>5.157424036946083E-2</v>
      </c>
      <c r="P135" s="164">
        <v>5.0103240957235652E-2</v>
      </c>
      <c r="Q135" s="164">
        <v>6.0382984254911197E-2</v>
      </c>
      <c r="R135" s="164">
        <v>6.1869775853732961E-2</v>
      </c>
      <c r="S135" s="164">
        <v>7.5213343862163426E-2</v>
      </c>
      <c r="T135" s="162">
        <v>6.7541951522684898E-2</v>
      </c>
      <c r="U135" s="162">
        <v>6.6265428878687679E-2</v>
      </c>
      <c r="V135" s="162">
        <v>0.10094026322796483</v>
      </c>
      <c r="W135" s="207"/>
    </row>
    <row r="136" spans="2:23" ht="15" customHeight="1" outlineLevel="2" x14ac:dyDescent="0.3">
      <c r="B136" s="112" t="s">
        <v>109</v>
      </c>
      <c r="C136" s="164">
        <v>0</v>
      </c>
      <c r="D136" s="164">
        <v>0</v>
      </c>
      <c r="E136" s="164">
        <v>0</v>
      </c>
      <c r="F136" s="164">
        <v>0</v>
      </c>
      <c r="G136" s="164">
        <v>0</v>
      </c>
      <c r="H136" s="164">
        <v>0</v>
      </c>
      <c r="I136" s="164">
        <v>0</v>
      </c>
      <c r="J136" s="164">
        <v>0</v>
      </c>
      <c r="K136" s="164">
        <v>0</v>
      </c>
      <c r="L136" s="164">
        <v>0</v>
      </c>
      <c r="M136" s="164">
        <v>0</v>
      </c>
      <c r="N136" s="164">
        <v>3.5538286107188503E-3</v>
      </c>
      <c r="O136" s="164">
        <v>5.0535131767034417E-3</v>
      </c>
      <c r="P136" s="164">
        <v>5.1271848640668475E-3</v>
      </c>
      <c r="Q136" s="164">
        <v>0</v>
      </c>
      <c r="R136" s="164">
        <v>3.6017784564881476E-3</v>
      </c>
      <c r="S136" s="164">
        <v>1.1476848490240971E-2</v>
      </c>
      <c r="T136" s="162">
        <v>1.6452526652961704E-2</v>
      </c>
      <c r="U136" s="162">
        <v>1.3809247696703155E-2</v>
      </c>
      <c r="V136" s="162">
        <v>1.12432187843553E-2</v>
      </c>
      <c r="W136" s="207"/>
    </row>
    <row r="137" spans="2:23" ht="15" customHeight="1" outlineLevel="2" x14ac:dyDescent="0.3">
      <c r="B137" s="112" t="s">
        <v>110</v>
      </c>
      <c r="C137" s="164">
        <v>0</v>
      </c>
      <c r="D137" s="164">
        <v>0</v>
      </c>
      <c r="E137" s="164">
        <v>0</v>
      </c>
      <c r="F137" s="164">
        <v>0</v>
      </c>
      <c r="G137" s="164">
        <v>0</v>
      </c>
      <c r="H137" s="164">
        <v>0</v>
      </c>
      <c r="I137" s="164">
        <v>0</v>
      </c>
      <c r="J137" s="164">
        <v>0</v>
      </c>
      <c r="K137" s="164">
        <v>0</v>
      </c>
      <c r="L137" s="164">
        <v>0</v>
      </c>
      <c r="M137" s="164">
        <v>0</v>
      </c>
      <c r="N137" s="164">
        <v>0</v>
      </c>
      <c r="O137" s="164">
        <v>7.0318513359967742E-3</v>
      </c>
      <c r="P137" s="164">
        <v>7.1343638525564806E-3</v>
      </c>
      <c r="Q137" s="164">
        <v>1.0084006304535041E-2</v>
      </c>
      <c r="R137" s="164">
        <v>1.2843788708668372E-2</v>
      </c>
      <c r="S137" s="164">
        <v>1.2403682124662831E-2</v>
      </c>
      <c r="T137" s="162">
        <v>1.5847755414256346E-2</v>
      </c>
      <c r="U137" s="162">
        <v>1.3046832364932105E-2</v>
      </c>
      <c r="V137" s="162">
        <v>1.0918553536686764E-2</v>
      </c>
      <c r="W137" s="207"/>
    </row>
    <row r="138" spans="2:23" ht="15" customHeight="1" outlineLevel="1" x14ac:dyDescent="0.3">
      <c r="B138" s="108" t="s">
        <v>111</v>
      </c>
      <c r="C138" s="164">
        <v>0</v>
      </c>
      <c r="D138" s="164">
        <v>0</v>
      </c>
      <c r="E138" s="164">
        <v>2.0690331874885712E-2</v>
      </c>
      <c r="F138" s="208">
        <v>2.5745436352139196E-2</v>
      </c>
      <c r="G138" s="208">
        <v>3.5274596200336836E-2</v>
      </c>
      <c r="H138" s="208">
        <v>2.9629996186728069E-2</v>
      </c>
      <c r="I138" s="208">
        <v>1.6113352110126856E-2</v>
      </c>
      <c r="J138" s="208">
        <v>1.7411930597757287E-2</v>
      </c>
      <c r="K138" s="208">
        <v>3.1268772664825653E-2</v>
      </c>
      <c r="L138" s="208">
        <v>4.4476014327302797E-2</v>
      </c>
      <c r="M138" s="208">
        <v>5.2491300324527215E-2</v>
      </c>
      <c r="N138" s="208">
        <v>5.3107551286164151E-2</v>
      </c>
      <c r="O138" s="208">
        <v>7.4233038888685265E-2</v>
      </c>
      <c r="P138" s="208">
        <v>7.5318020265163307E-2</v>
      </c>
      <c r="Q138" s="208">
        <v>0.10618591878848935</v>
      </c>
      <c r="R138" s="208">
        <v>0.11825607042487052</v>
      </c>
      <c r="S138" s="208">
        <v>0.1223277400247544</v>
      </c>
      <c r="T138" s="208">
        <v>0.22442749916335994</v>
      </c>
      <c r="U138" s="208">
        <v>0.25032603287213895</v>
      </c>
      <c r="V138" s="208">
        <v>0.25369587483195</v>
      </c>
      <c r="W138" s="207"/>
    </row>
    <row r="139" spans="2:23" ht="15" customHeight="1" outlineLevel="2" x14ac:dyDescent="0.3">
      <c r="B139" s="112" t="s">
        <v>112</v>
      </c>
      <c r="C139" s="164">
        <v>0</v>
      </c>
      <c r="D139" s="164">
        <v>0</v>
      </c>
      <c r="E139" s="164">
        <v>0</v>
      </c>
      <c r="F139" s="164">
        <v>4.2109944478802581E-3</v>
      </c>
      <c r="G139" s="164">
        <v>1.5797749038276292E-2</v>
      </c>
      <c r="H139" s="164">
        <v>1.1270983911485517E-2</v>
      </c>
      <c r="I139" s="164">
        <v>8.2179478090967251E-3</v>
      </c>
      <c r="J139" s="164">
        <v>1.1589264110782831E-2</v>
      </c>
      <c r="K139" s="164">
        <v>1.5793553686186505E-2</v>
      </c>
      <c r="L139" s="164">
        <v>1.3520414510718819E-2</v>
      </c>
      <c r="M139" s="164">
        <v>1.1867834443329379E-2</v>
      </c>
      <c r="N139" s="164">
        <v>1.137105228705261E-2</v>
      </c>
      <c r="O139" s="164">
        <v>1.3748488069493824E-2</v>
      </c>
      <c r="P139" s="164">
        <v>1.3948917806066906E-2</v>
      </c>
      <c r="Q139" s="164">
        <v>1.8977787888143249E-2</v>
      </c>
      <c r="R139" s="164">
        <v>1.7380496892159827E-2</v>
      </c>
      <c r="S139" s="164">
        <v>1.4569295113891965E-2</v>
      </c>
      <c r="T139" s="162">
        <v>3.3059234115790981E-2</v>
      </c>
      <c r="U139" s="162">
        <v>3.8029477384353631E-2</v>
      </c>
      <c r="V139" s="162">
        <v>3.6602229123003621E-2</v>
      </c>
      <c r="W139" s="207"/>
    </row>
    <row r="140" spans="2:23" ht="15" customHeight="1" outlineLevel="2" x14ac:dyDescent="0.3">
      <c r="B140" s="112" t="s">
        <v>113</v>
      </c>
      <c r="C140" s="164">
        <v>0</v>
      </c>
      <c r="D140" s="164">
        <v>0</v>
      </c>
      <c r="E140" s="164">
        <v>2.0690331874885712E-2</v>
      </c>
      <c r="F140" s="164">
        <v>2.153444190425894E-2</v>
      </c>
      <c r="G140" s="164">
        <v>1.9476847162060541E-2</v>
      </c>
      <c r="H140" s="164">
        <v>1.8359012275242552E-2</v>
      </c>
      <c r="I140" s="164">
        <v>7.8954043010301313E-3</v>
      </c>
      <c r="J140" s="164">
        <v>5.8226664869744553E-3</v>
      </c>
      <c r="K140" s="164">
        <v>1.0247609455133193E-2</v>
      </c>
      <c r="L140" s="164">
        <v>1.8263401040068343E-2</v>
      </c>
      <c r="M140" s="164">
        <v>2.8051837467036812E-2</v>
      </c>
      <c r="N140" s="164">
        <v>2.6234970433065396E-2</v>
      </c>
      <c r="O140" s="164">
        <v>2.79423083971704E-2</v>
      </c>
      <c r="P140" s="164">
        <v>2.8349660062530271E-2</v>
      </c>
      <c r="Q140" s="164">
        <v>3.9842874088036009E-2</v>
      </c>
      <c r="R140" s="164">
        <v>4.9894733322093744E-2</v>
      </c>
      <c r="S140" s="164">
        <v>5.1465218052177027E-2</v>
      </c>
      <c r="T140" s="162">
        <v>8.0184180331787536E-2</v>
      </c>
      <c r="U140" s="162">
        <v>8.938467063657668E-2</v>
      </c>
      <c r="V140" s="162">
        <v>8.921433460367971E-2</v>
      </c>
      <c r="W140" s="207"/>
    </row>
    <row r="141" spans="2:23" ht="15" customHeight="1" outlineLevel="2" x14ac:dyDescent="0.3">
      <c r="B141" s="112" t="s">
        <v>114</v>
      </c>
      <c r="C141" s="164">
        <v>0</v>
      </c>
      <c r="D141" s="164">
        <v>0</v>
      </c>
      <c r="E141" s="164">
        <v>0</v>
      </c>
      <c r="F141" s="164">
        <v>0</v>
      </c>
      <c r="G141" s="164">
        <v>0</v>
      </c>
      <c r="H141" s="164">
        <v>0</v>
      </c>
      <c r="I141" s="164">
        <v>0</v>
      </c>
      <c r="J141" s="164">
        <v>0</v>
      </c>
      <c r="K141" s="164">
        <v>5.2276095235059515E-3</v>
      </c>
      <c r="L141" s="164">
        <v>1.269219877651564E-2</v>
      </c>
      <c r="M141" s="164">
        <v>1.257162841416103E-2</v>
      </c>
      <c r="N141" s="164">
        <v>1.1974683468400808E-2</v>
      </c>
      <c r="O141" s="164">
        <v>1.7540226514679472E-2</v>
      </c>
      <c r="P141" s="164">
        <v>1.780430051346223E-2</v>
      </c>
      <c r="Q141" s="164">
        <v>1.8773052987342182E-2</v>
      </c>
      <c r="R141" s="164">
        <v>1.6938112110753644E-2</v>
      </c>
      <c r="S141" s="164">
        <v>1.8855503458678317E-2</v>
      </c>
      <c r="T141" s="162">
        <v>3.0001314720084143E-2</v>
      </c>
      <c r="U141" s="162">
        <v>3.3754434047061091E-2</v>
      </c>
      <c r="V141" s="162">
        <v>3.2089994756349965E-2</v>
      </c>
      <c r="W141" s="207"/>
    </row>
    <row r="142" spans="2:23" ht="15" customHeight="1" outlineLevel="2" x14ac:dyDescent="0.3">
      <c r="B142" s="112" t="s">
        <v>115</v>
      </c>
      <c r="C142" s="164">
        <v>0</v>
      </c>
      <c r="D142" s="164">
        <v>0</v>
      </c>
      <c r="E142" s="164">
        <v>0</v>
      </c>
      <c r="F142" s="164">
        <v>0</v>
      </c>
      <c r="G142" s="164">
        <v>0</v>
      </c>
      <c r="H142" s="164">
        <v>0</v>
      </c>
      <c r="I142" s="164">
        <v>0</v>
      </c>
      <c r="J142" s="164">
        <v>0</v>
      </c>
      <c r="K142" s="164">
        <v>0</v>
      </c>
      <c r="L142" s="164">
        <v>0</v>
      </c>
      <c r="M142" s="164">
        <v>0</v>
      </c>
      <c r="N142" s="164">
        <v>3.5268450976453387E-3</v>
      </c>
      <c r="O142" s="164">
        <v>1.3378294175860426E-2</v>
      </c>
      <c r="P142" s="164">
        <v>1.3567749031041083E-2</v>
      </c>
      <c r="Q142" s="164">
        <v>1.7538144061875437E-2</v>
      </c>
      <c r="R142" s="164">
        <v>2.1476910301086387E-2</v>
      </c>
      <c r="S142" s="164">
        <v>1.9999480973164722E-2</v>
      </c>
      <c r="T142" s="162">
        <v>3.8821293684562795E-2</v>
      </c>
      <c r="U142" s="162">
        <v>4.2153040833360085E-2</v>
      </c>
      <c r="V142" s="162">
        <v>4.059377394150962E-2</v>
      </c>
      <c r="W142" s="207"/>
    </row>
    <row r="143" spans="2:23" ht="15" customHeight="1" outlineLevel="2" x14ac:dyDescent="0.3">
      <c r="B143" s="112" t="s">
        <v>116</v>
      </c>
      <c r="C143" s="164">
        <v>0</v>
      </c>
      <c r="D143" s="164">
        <v>0</v>
      </c>
      <c r="E143" s="164">
        <v>0</v>
      </c>
      <c r="F143" s="164">
        <v>0</v>
      </c>
      <c r="G143" s="164">
        <v>0</v>
      </c>
      <c r="H143" s="164">
        <v>0</v>
      </c>
      <c r="I143" s="164">
        <v>0</v>
      </c>
      <c r="J143" s="164">
        <v>0</v>
      </c>
      <c r="K143" s="164">
        <v>0</v>
      </c>
      <c r="L143" s="164">
        <v>0</v>
      </c>
      <c r="M143" s="164">
        <v>0</v>
      </c>
      <c r="N143" s="164">
        <v>0</v>
      </c>
      <c r="O143" s="164">
        <v>1.623721731481142E-3</v>
      </c>
      <c r="P143" s="164">
        <v>1.6473928520628204E-3</v>
      </c>
      <c r="Q143" s="164">
        <v>6.6018881107518324E-3</v>
      </c>
      <c r="R143" s="164">
        <v>7.8458856821991326E-3</v>
      </c>
      <c r="S143" s="164">
        <v>7.2303615869298453E-3</v>
      </c>
      <c r="T143" s="162">
        <v>1.3814720084142085E-2</v>
      </c>
      <c r="U143" s="162">
        <v>1.333123334724407E-2</v>
      </c>
      <c r="V143" s="162">
        <v>1.2473679653821084E-2</v>
      </c>
      <c r="W143" s="207"/>
    </row>
    <row r="144" spans="2:23" ht="15" customHeight="1" outlineLevel="2" x14ac:dyDescent="0.3">
      <c r="B144" s="112" t="s">
        <v>117</v>
      </c>
      <c r="C144" s="164">
        <v>0</v>
      </c>
      <c r="D144" s="164">
        <v>0</v>
      </c>
      <c r="E144" s="164">
        <v>0</v>
      </c>
      <c r="F144" s="164">
        <v>0</v>
      </c>
      <c r="G144" s="164">
        <v>0</v>
      </c>
      <c r="H144" s="164">
        <v>0</v>
      </c>
      <c r="I144" s="164">
        <v>0</v>
      </c>
      <c r="J144" s="164">
        <v>0</v>
      </c>
      <c r="K144" s="164">
        <v>0</v>
      </c>
      <c r="L144" s="164">
        <v>0</v>
      </c>
      <c r="M144" s="164">
        <v>0</v>
      </c>
      <c r="N144" s="164">
        <v>0</v>
      </c>
      <c r="O144" s="164">
        <v>1.623721731481142E-3</v>
      </c>
      <c r="P144" s="164">
        <v>0</v>
      </c>
      <c r="Q144" s="164">
        <v>4.4521716523406403E-3</v>
      </c>
      <c r="R144" s="164">
        <v>4.7199321165777948E-3</v>
      </c>
      <c r="S144" s="164">
        <v>5.9269686873228752E-3</v>
      </c>
      <c r="T144" s="162">
        <v>2.0145097289286228E-2</v>
      </c>
      <c r="U144" s="162">
        <v>1.940698131681166E-2</v>
      </c>
      <c r="V144" s="162">
        <v>2.090925871777238E-2</v>
      </c>
      <c r="W144" s="207"/>
    </row>
    <row r="145" spans="2:23" s="110" customFormat="1" ht="15" customHeight="1" outlineLevel="2" x14ac:dyDescent="0.3">
      <c r="B145" s="122" t="s">
        <v>118</v>
      </c>
      <c r="C145" s="164">
        <v>4.2809121525896523E-3</v>
      </c>
      <c r="D145" s="164">
        <v>4.2809121525896523E-3</v>
      </c>
      <c r="E145" s="164">
        <v>4.2809121525896523E-3</v>
      </c>
      <c r="F145" s="164">
        <f t="shared" ref="F145:R145" si="0">F25/F3</f>
        <v>0</v>
      </c>
      <c r="G145" s="164">
        <f t="shared" si="0"/>
        <v>0</v>
      </c>
      <c r="H145" s="164">
        <f t="shared" si="0"/>
        <v>0</v>
      </c>
      <c r="I145" s="164">
        <f t="shared" si="0"/>
        <v>0</v>
      </c>
      <c r="J145" s="164">
        <f t="shared" si="0"/>
        <v>0</v>
      </c>
      <c r="K145" s="164">
        <f t="shared" si="0"/>
        <v>0</v>
      </c>
      <c r="L145" s="164">
        <f t="shared" si="0"/>
        <v>0</v>
      </c>
      <c r="M145" s="164">
        <f t="shared" si="0"/>
        <v>0</v>
      </c>
      <c r="N145" s="164">
        <f t="shared" si="0"/>
        <v>0</v>
      </c>
      <c r="O145" s="164">
        <f t="shared" si="0"/>
        <v>0</v>
      </c>
      <c r="P145" s="164">
        <f t="shared" si="0"/>
        <v>0</v>
      </c>
      <c r="Q145" s="164">
        <f t="shared" si="0"/>
        <v>0</v>
      </c>
      <c r="R145" s="164">
        <f t="shared" si="0"/>
        <v>0</v>
      </c>
      <c r="S145" s="164">
        <v>4.2809121525896523E-3</v>
      </c>
      <c r="T145" s="162">
        <v>7.759238896591289E-3</v>
      </c>
      <c r="U145" s="162">
        <v>1.179336136881641E-2</v>
      </c>
      <c r="V145" s="162">
        <v>1.1470688649702942E-2</v>
      </c>
      <c r="W145" s="207"/>
    </row>
    <row r="146" spans="2:23" s="110" customFormat="1" ht="15" customHeight="1" outlineLevel="2" x14ac:dyDescent="0.3">
      <c r="B146" s="122" t="s">
        <v>349</v>
      </c>
      <c r="C146" s="164">
        <v>4.2809121525896523E-3</v>
      </c>
      <c r="D146" s="164">
        <v>4.2809121525896523E-3</v>
      </c>
      <c r="E146" s="164">
        <v>4.2809121525896523E-3</v>
      </c>
      <c r="F146" s="164">
        <v>4.2809121525896523E-3</v>
      </c>
      <c r="G146" s="164">
        <v>4.2809121525896523E-3</v>
      </c>
      <c r="H146" s="164">
        <v>4.2809121525896523E-3</v>
      </c>
      <c r="I146" s="164">
        <v>4.2809121525896523E-3</v>
      </c>
      <c r="J146" s="164">
        <v>4.2809121525896523E-3</v>
      </c>
      <c r="K146" s="164">
        <v>4.2809121525896523E-3</v>
      </c>
      <c r="L146" s="164">
        <v>4.2809121525896523E-3</v>
      </c>
      <c r="M146" s="164">
        <v>4.2809121525896523E-3</v>
      </c>
      <c r="N146" s="164">
        <v>4.2809121525896523E-3</v>
      </c>
      <c r="O146" s="164">
        <v>4.2809121525896523E-3</v>
      </c>
      <c r="P146" s="164">
        <v>4.2809121525896523E-3</v>
      </c>
      <c r="Q146" s="164">
        <v>4.2809121525896523E-3</v>
      </c>
      <c r="R146" s="164">
        <v>4.2809121525896523E-3</v>
      </c>
      <c r="S146" s="164">
        <v>4.2809121525896523E-3</v>
      </c>
      <c r="T146" s="162">
        <v>6.4242004111488265E-4</v>
      </c>
      <c r="U146" s="162">
        <v>2.4728339379153155E-3</v>
      </c>
      <c r="V146" s="162">
        <v>1.0341915386110697E-2</v>
      </c>
      <c r="W146" s="207"/>
    </row>
    <row r="147" spans="2:23" ht="15" customHeight="1" outlineLevel="1" x14ac:dyDescent="0.3">
      <c r="B147" s="108" t="s">
        <v>119</v>
      </c>
      <c r="C147" s="164">
        <v>0</v>
      </c>
      <c r="D147" s="164">
        <v>0</v>
      </c>
      <c r="E147" s="164">
        <v>0</v>
      </c>
      <c r="F147" s="208">
        <v>0</v>
      </c>
      <c r="G147" s="208">
        <v>0</v>
      </c>
      <c r="H147" s="208">
        <v>0</v>
      </c>
      <c r="I147" s="208">
        <v>0</v>
      </c>
      <c r="J147" s="208">
        <v>0</v>
      </c>
      <c r="K147" s="208">
        <v>1.0571480418463982E-2</v>
      </c>
      <c r="L147" s="208">
        <v>3.1866755610006361E-2</v>
      </c>
      <c r="M147" s="208">
        <v>4.0947124219635853E-2</v>
      </c>
      <c r="N147" s="208">
        <v>4.8467386426893168E-2</v>
      </c>
      <c r="O147" s="208">
        <v>4.4910750284059671E-2</v>
      </c>
      <c r="P147" s="208">
        <v>4.5565473174550196E-2</v>
      </c>
      <c r="Q147" s="208">
        <v>4.5116422663828544E-2</v>
      </c>
      <c r="R147" s="208">
        <v>3.86874199701547E-2</v>
      </c>
      <c r="S147" s="208">
        <v>2.8331450537007408E-2</v>
      </c>
      <c r="T147" s="208">
        <v>3.141822441076636E-2</v>
      </c>
      <c r="U147" s="208">
        <v>3.9836201085037395E-2</v>
      </c>
      <c r="V147" s="208">
        <v>4.3210289968946484E-2</v>
      </c>
      <c r="W147" s="207"/>
    </row>
    <row r="148" spans="2:23" ht="15" customHeight="1" outlineLevel="2" x14ac:dyDescent="0.3">
      <c r="B148" s="110" t="s">
        <v>120</v>
      </c>
      <c r="C148" s="164">
        <v>0</v>
      </c>
      <c r="D148" s="164">
        <v>0</v>
      </c>
      <c r="E148" s="164">
        <v>0</v>
      </c>
      <c r="F148" s="164">
        <v>0</v>
      </c>
      <c r="G148" s="164">
        <v>0</v>
      </c>
      <c r="H148" s="164">
        <v>0</v>
      </c>
      <c r="I148" s="164">
        <v>0</v>
      </c>
      <c r="J148" s="164">
        <v>0</v>
      </c>
      <c r="K148" s="164">
        <v>1.0571480418463982E-2</v>
      </c>
      <c r="L148" s="164">
        <v>3.1866755610006361E-2</v>
      </c>
      <c r="M148" s="164">
        <v>4.0947124219635853E-2</v>
      </c>
      <c r="N148" s="164">
        <v>4.5433240290182697E-2</v>
      </c>
      <c r="O148" s="164">
        <v>4.2128798152695816E-2</v>
      </c>
      <c r="P148" s="164">
        <v>4.2742964879480941E-2</v>
      </c>
      <c r="Q148" s="164">
        <v>3.7352745235038919E-2</v>
      </c>
      <c r="R148" s="164">
        <v>3.2030051511701949E-2</v>
      </c>
      <c r="S148" s="164">
        <v>2.3270409273844384E-2</v>
      </c>
      <c r="T148" s="162">
        <v>2.3606396710809389E-2</v>
      </c>
      <c r="U148" s="162">
        <v>2.0346959166639915E-2</v>
      </c>
      <c r="V148" s="162">
        <v>1.6662473924684198E-2</v>
      </c>
      <c r="W148" s="207"/>
    </row>
    <row r="149" spans="2:23" ht="15" customHeight="1" outlineLevel="2" x14ac:dyDescent="0.3">
      <c r="B149" s="112" t="s">
        <v>121</v>
      </c>
      <c r="C149" s="164">
        <v>0</v>
      </c>
      <c r="D149" s="164">
        <v>0</v>
      </c>
      <c r="E149" s="164">
        <v>0</v>
      </c>
      <c r="F149" s="164">
        <v>0</v>
      </c>
      <c r="G149" s="164">
        <v>0</v>
      </c>
      <c r="H149" s="164">
        <v>0</v>
      </c>
      <c r="I149" s="164">
        <v>0</v>
      </c>
      <c r="J149" s="164">
        <v>0</v>
      </c>
      <c r="K149" s="164">
        <v>0</v>
      </c>
      <c r="L149" s="164">
        <v>0</v>
      </c>
      <c r="M149" s="164">
        <v>0</v>
      </c>
      <c r="N149" s="164">
        <v>3.0341461367104699E-3</v>
      </c>
      <c r="O149" s="164">
        <v>2.7819521313638528E-3</v>
      </c>
      <c r="P149" s="164">
        <v>2.8225082950692564E-3</v>
      </c>
      <c r="Q149" s="164">
        <v>2.466568090603318E-3</v>
      </c>
      <c r="R149" s="164">
        <v>2.1150869233845294E-3</v>
      </c>
      <c r="S149" s="164">
        <v>1.6079239509170092E-3</v>
      </c>
      <c r="T149" s="162">
        <v>1.8143137161160778E-3</v>
      </c>
      <c r="U149" s="162">
        <v>4.4811964302911627E-3</v>
      </c>
      <c r="V149" s="162">
        <v>4.4007455457561557E-3</v>
      </c>
      <c r="W149" s="207"/>
    </row>
    <row r="150" spans="2:23" ht="15" customHeight="1" outlineLevel="2" x14ac:dyDescent="0.3">
      <c r="B150" s="112" t="s">
        <v>122</v>
      </c>
      <c r="C150" s="164">
        <v>0</v>
      </c>
      <c r="D150" s="164">
        <v>0</v>
      </c>
      <c r="E150" s="164">
        <v>0</v>
      </c>
      <c r="F150" s="164">
        <v>0</v>
      </c>
      <c r="G150" s="164">
        <v>0</v>
      </c>
      <c r="H150" s="164">
        <v>0</v>
      </c>
      <c r="I150" s="164">
        <v>0</v>
      </c>
      <c r="J150" s="164">
        <v>0</v>
      </c>
      <c r="K150" s="164">
        <v>0</v>
      </c>
      <c r="L150" s="164">
        <v>0</v>
      </c>
      <c r="M150" s="164">
        <v>0</v>
      </c>
      <c r="N150" s="164">
        <v>3.0341461367104699E-3</v>
      </c>
      <c r="O150" s="164">
        <v>2.7819521313638528E-3</v>
      </c>
      <c r="P150" s="164">
        <v>0</v>
      </c>
      <c r="Q150" s="164">
        <v>5.2971093381863092E-3</v>
      </c>
      <c r="R150" s="164">
        <v>4.5422815350682245E-3</v>
      </c>
      <c r="S150" s="164">
        <v>3.453117312246015E-3</v>
      </c>
      <c r="T150" s="162">
        <v>5.1393603289190612E-3</v>
      </c>
      <c r="U150" s="162">
        <v>1.1085117652723828E-2</v>
      </c>
      <c r="V150" s="162">
        <v>1.0288417087438273E-2</v>
      </c>
      <c r="W150" s="207"/>
    </row>
    <row r="151" spans="2:23" s="110" customFormat="1" ht="15" customHeight="1" outlineLevel="2" x14ac:dyDescent="0.3">
      <c r="B151" s="112" t="s">
        <v>350</v>
      </c>
      <c r="C151" s="164">
        <v>4.2809121525896523E-3</v>
      </c>
      <c r="D151" s="164">
        <v>4.2809121525896523E-3</v>
      </c>
      <c r="E151" s="164">
        <v>4.2809121525896523E-3</v>
      </c>
      <c r="F151" s="164">
        <v>4.2809121525896523E-3</v>
      </c>
      <c r="G151" s="164">
        <v>4.2809121525896523E-3</v>
      </c>
      <c r="H151" s="164">
        <v>4.2809121525896523E-3</v>
      </c>
      <c r="I151" s="164">
        <v>4.2809121525896523E-3</v>
      </c>
      <c r="J151" s="164">
        <v>4.2809121525896523E-3</v>
      </c>
      <c r="K151" s="164">
        <v>4.2809121525896523E-3</v>
      </c>
      <c r="L151" s="164">
        <v>4.2809121525896523E-3</v>
      </c>
      <c r="M151" s="164">
        <v>4.2809121525896523E-3</v>
      </c>
      <c r="N151" s="164">
        <v>4.2809121525896523E-3</v>
      </c>
      <c r="O151" s="164">
        <v>4.2809121525896523E-3</v>
      </c>
      <c r="P151" s="164">
        <v>4.2809121525896523E-3</v>
      </c>
      <c r="Q151" s="164">
        <v>4.2809121525896523E-3</v>
      </c>
      <c r="R151" s="164">
        <v>4.2809121525896523E-3</v>
      </c>
      <c r="S151" s="164">
        <v>4.2809121525896523E-3</v>
      </c>
      <c r="T151" s="162">
        <v>8.5815365492183395E-4</v>
      </c>
      <c r="U151" s="162">
        <v>3.922927835382492E-3</v>
      </c>
      <c r="V151" s="162">
        <v>1.1858653411067859E-2</v>
      </c>
      <c r="W151" s="207"/>
    </row>
    <row r="152" spans="2:23" ht="15" customHeight="1" outlineLevel="1" x14ac:dyDescent="0.3">
      <c r="B152" s="108" t="s">
        <v>123</v>
      </c>
      <c r="C152" s="164">
        <v>0</v>
      </c>
      <c r="D152" s="164">
        <v>0</v>
      </c>
      <c r="E152" s="164">
        <v>0</v>
      </c>
      <c r="F152" s="208">
        <v>0</v>
      </c>
      <c r="G152" s="208">
        <v>0</v>
      </c>
      <c r="H152" s="208">
        <v>0</v>
      </c>
      <c r="I152" s="208">
        <v>0</v>
      </c>
      <c r="J152" s="208">
        <v>0</v>
      </c>
      <c r="K152" s="208">
        <v>0</v>
      </c>
      <c r="L152" s="208">
        <v>6.5060552167519959E-3</v>
      </c>
      <c r="M152" s="208">
        <v>8.247857121135108E-3</v>
      </c>
      <c r="N152" s="208">
        <v>6.5829778005638551E-3</v>
      </c>
      <c r="O152" s="208">
        <v>6.4692299233955206E-3</v>
      </c>
      <c r="P152" s="208">
        <v>6.5635403699568348E-3</v>
      </c>
      <c r="Q152" s="208">
        <v>6.8407454950197427E-3</v>
      </c>
      <c r="R152" s="208">
        <v>6.8621891288990818E-3</v>
      </c>
      <c r="S152" s="208">
        <v>5.3051957234307254E-3</v>
      </c>
      <c r="T152" s="208">
        <v>5.8881531768418035E-3</v>
      </c>
      <c r="U152" s="208">
        <v>6.1359386536547784E-3</v>
      </c>
      <c r="V152" s="208">
        <v>5.6773538026263989E-3</v>
      </c>
      <c r="W152" s="207"/>
    </row>
    <row r="153" spans="2:23" ht="15" customHeight="1" outlineLevel="2" x14ac:dyDescent="0.3">
      <c r="B153" s="110" t="s">
        <v>124</v>
      </c>
      <c r="C153" s="164">
        <v>0</v>
      </c>
      <c r="D153" s="164">
        <v>0</v>
      </c>
      <c r="E153" s="164">
        <v>0</v>
      </c>
      <c r="F153" s="164">
        <v>0</v>
      </c>
      <c r="G153" s="164">
        <v>0</v>
      </c>
      <c r="H153" s="164">
        <v>0</v>
      </c>
      <c r="I153" s="164">
        <v>0</v>
      </c>
      <c r="J153" s="164">
        <v>0</v>
      </c>
      <c r="K153" s="164">
        <v>0</v>
      </c>
      <c r="L153" s="164">
        <v>1.8152024389116843E-3</v>
      </c>
      <c r="M153" s="164">
        <v>1.6639079680772957E-3</v>
      </c>
      <c r="N153" s="164">
        <v>1.5310645195785375E-3</v>
      </c>
      <c r="O153" s="164">
        <v>1.4038045669464501E-3</v>
      </c>
      <c r="P153" s="164">
        <v>1.4242696666818514E-3</v>
      </c>
      <c r="Q153" s="164">
        <v>1.2446582064572739E-3</v>
      </c>
      <c r="R153" s="164">
        <v>1.0672968269516137E-3</v>
      </c>
      <c r="S153" s="164">
        <v>1.4458604696981011E-3</v>
      </c>
      <c r="T153" s="162">
        <v>1.6314481044126788E-3</v>
      </c>
      <c r="U153" s="162">
        <v>1.3693380629835319E-3</v>
      </c>
      <c r="V153" s="162">
        <v>1.1148882089749726E-3</v>
      </c>
      <c r="W153" s="207"/>
    </row>
    <row r="154" spans="2:23" ht="15" customHeight="1" outlineLevel="2" x14ac:dyDescent="0.3">
      <c r="B154" s="110" t="s">
        <v>125</v>
      </c>
      <c r="C154" s="164">
        <v>0</v>
      </c>
      <c r="D154" s="164">
        <v>0</v>
      </c>
      <c r="E154" s="164">
        <v>0</v>
      </c>
      <c r="F154" s="164">
        <v>0</v>
      </c>
      <c r="G154" s="164">
        <v>0</v>
      </c>
      <c r="H154" s="164">
        <v>0</v>
      </c>
      <c r="I154" s="164">
        <v>0</v>
      </c>
      <c r="J154" s="164">
        <v>0</v>
      </c>
      <c r="K154" s="164">
        <v>0</v>
      </c>
      <c r="L154" s="164">
        <v>1.5130636517560188E-3</v>
      </c>
      <c r="M154" s="164">
        <v>1.3869520073333595E-3</v>
      </c>
      <c r="N154" s="164">
        <v>1.2762202294398122E-3</v>
      </c>
      <c r="O154" s="164">
        <v>1.17014257962834E-3</v>
      </c>
      <c r="P154" s="164">
        <v>1.1872012822145719E-3</v>
      </c>
      <c r="Q154" s="164">
        <v>1.037485985408576E-3</v>
      </c>
      <c r="R154" s="164">
        <v>8.8964624544204344E-4</v>
      </c>
      <c r="S154" s="164">
        <v>6.7632374351812277E-4</v>
      </c>
      <c r="T154" s="162">
        <v>7.6313524884065594E-4</v>
      </c>
      <c r="U154" s="162">
        <v>1.0448099579467753E-3</v>
      </c>
      <c r="V154" s="162">
        <v>8.5066378728749744E-4</v>
      </c>
      <c r="W154" s="207"/>
    </row>
    <row r="155" spans="2:23" ht="15" customHeight="1" outlineLevel="2" x14ac:dyDescent="0.3">
      <c r="B155" s="110" t="s">
        <v>126</v>
      </c>
      <c r="C155" s="164">
        <v>0</v>
      </c>
      <c r="D155" s="164">
        <v>0</v>
      </c>
      <c r="E155" s="164">
        <v>0</v>
      </c>
      <c r="F155" s="164">
        <v>0</v>
      </c>
      <c r="G155" s="164">
        <v>0</v>
      </c>
      <c r="H155" s="164">
        <v>0</v>
      </c>
      <c r="I155" s="164">
        <v>0</v>
      </c>
      <c r="J155" s="164">
        <v>0</v>
      </c>
      <c r="K155" s="164">
        <v>0</v>
      </c>
      <c r="L155" s="164">
        <v>1.2891254918641726E-3</v>
      </c>
      <c r="M155" s="164">
        <v>2.3459799027721663E-3</v>
      </c>
      <c r="N155" s="164">
        <v>2.7453226078865815E-3</v>
      </c>
      <c r="O155" s="164">
        <v>1.5201773998460579E-3</v>
      </c>
      <c r="P155" s="164">
        <v>1.5423390189459475E-3</v>
      </c>
      <c r="Q155" s="164">
        <v>1.3478380969403506E-3</v>
      </c>
      <c r="R155" s="164">
        <v>1.1557737832328505E-3</v>
      </c>
      <c r="S155" s="164">
        <v>8.7863828543192305E-4</v>
      </c>
      <c r="T155" s="162">
        <v>9.9141846345078164E-4</v>
      </c>
      <c r="U155" s="162">
        <v>8.3213620750537706E-4</v>
      </c>
      <c r="V155" s="162">
        <v>4.377876044033592E-4</v>
      </c>
      <c r="W155" s="207"/>
    </row>
    <row r="156" spans="2:23" ht="15" customHeight="1" outlineLevel="2" x14ac:dyDescent="0.3">
      <c r="B156" s="110" t="s">
        <v>127</v>
      </c>
      <c r="C156" s="164">
        <v>0</v>
      </c>
      <c r="D156" s="164">
        <v>0</v>
      </c>
      <c r="E156" s="164">
        <v>0</v>
      </c>
      <c r="F156" s="164">
        <v>0</v>
      </c>
      <c r="G156" s="164">
        <v>0</v>
      </c>
      <c r="H156" s="164">
        <v>0</v>
      </c>
      <c r="I156" s="164">
        <v>0</v>
      </c>
      <c r="J156" s="164">
        <v>0</v>
      </c>
      <c r="K156" s="164">
        <v>0</v>
      </c>
      <c r="L156" s="164">
        <v>1.8886636342201205E-3</v>
      </c>
      <c r="M156" s="164">
        <v>1.7312462801013116E-3</v>
      </c>
      <c r="N156" s="164">
        <v>0</v>
      </c>
      <c r="O156" s="164">
        <v>0</v>
      </c>
      <c r="P156" s="164">
        <v>0</v>
      </c>
      <c r="Q156" s="164">
        <v>0</v>
      </c>
      <c r="R156" s="164">
        <v>0</v>
      </c>
      <c r="S156" s="164">
        <v>0</v>
      </c>
      <c r="T156" s="162">
        <v>0</v>
      </c>
      <c r="U156" s="162">
        <v>3.9424898077108277E-4</v>
      </c>
      <c r="V156" s="162">
        <v>3.2098979203455257E-4</v>
      </c>
      <c r="W156" s="207"/>
    </row>
    <row r="157" spans="2:23" ht="15" customHeight="1" outlineLevel="1" x14ac:dyDescent="0.3">
      <c r="B157" s="112" t="s">
        <v>128</v>
      </c>
      <c r="C157" s="164">
        <v>0</v>
      </c>
      <c r="D157" s="164">
        <v>0</v>
      </c>
      <c r="E157" s="164">
        <v>0</v>
      </c>
      <c r="F157" s="164">
        <v>0</v>
      </c>
      <c r="G157" s="164">
        <v>0</v>
      </c>
      <c r="H157" s="164">
        <v>0</v>
      </c>
      <c r="I157" s="164">
        <v>0</v>
      </c>
      <c r="J157" s="164">
        <v>0</v>
      </c>
      <c r="K157" s="164">
        <v>0</v>
      </c>
      <c r="L157" s="164">
        <v>1.8886636342201205E-3</v>
      </c>
      <c r="M157" s="164">
        <v>1.1197709628509738E-3</v>
      </c>
      <c r="N157" s="164">
        <v>1.0303704436589243E-3</v>
      </c>
      <c r="O157" s="164">
        <v>9.4472748598028078E-4</v>
      </c>
      <c r="P157" s="164">
        <v>9.585000171990789E-4</v>
      </c>
      <c r="Q157" s="164">
        <v>8.3762572510277366E-4</v>
      </c>
      <c r="R157" s="164">
        <v>1.714502278804126E-3</v>
      </c>
      <c r="S157" s="164">
        <v>7.5735548412757682E-4</v>
      </c>
      <c r="T157" s="162">
        <v>8.5456805469235546E-4</v>
      </c>
      <c r="U157" s="162">
        <v>1.1125244775448621E-3</v>
      </c>
      <c r="V157" s="162">
        <v>9.0579562179724882E-4</v>
      </c>
      <c r="W157" s="207"/>
    </row>
    <row r="158" spans="2:23" ht="15" customHeight="1" outlineLevel="1" x14ac:dyDescent="0.3">
      <c r="B158" s="112" t="s">
        <v>129</v>
      </c>
      <c r="C158" s="164">
        <v>0</v>
      </c>
      <c r="D158" s="164">
        <v>0</v>
      </c>
      <c r="E158" s="164">
        <v>0</v>
      </c>
      <c r="F158" s="164">
        <v>0</v>
      </c>
      <c r="G158" s="164">
        <v>0</v>
      </c>
      <c r="H158" s="164">
        <v>0</v>
      </c>
      <c r="I158" s="164">
        <v>0</v>
      </c>
      <c r="J158" s="164">
        <v>0</v>
      </c>
      <c r="K158" s="164">
        <v>0</v>
      </c>
      <c r="L158" s="164">
        <v>0</v>
      </c>
      <c r="M158" s="164">
        <v>0</v>
      </c>
      <c r="N158" s="164">
        <v>0</v>
      </c>
      <c r="O158" s="164">
        <v>1.430377890994392E-3</v>
      </c>
      <c r="P158" s="164">
        <v>1.4512303849153851E-3</v>
      </c>
      <c r="Q158" s="164">
        <v>2.373137481110768E-3</v>
      </c>
      <c r="R158" s="164">
        <v>2.0349699944684487E-3</v>
      </c>
      <c r="S158" s="164">
        <v>1.5470177406550012E-3</v>
      </c>
      <c r="T158" s="162">
        <v>1.6475833054453316E-3</v>
      </c>
      <c r="U158" s="162">
        <v>1.3828809669031491E-3</v>
      </c>
      <c r="V158" s="162">
        <v>1.6274100779359948E-3</v>
      </c>
      <c r="W158" s="207"/>
    </row>
    <row r="159" spans="2:23" s="110" customFormat="1" ht="15" customHeight="1" outlineLevel="1" x14ac:dyDescent="0.3">
      <c r="B159" s="112" t="s">
        <v>371</v>
      </c>
      <c r="C159" s="164">
        <v>0</v>
      </c>
      <c r="D159" s="164">
        <v>0</v>
      </c>
      <c r="E159" s="164">
        <v>0</v>
      </c>
      <c r="F159" s="164">
        <v>0</v>
      </c>
      <c r="G159" s="164">
        <v>0</v>
      </c>
      <c r="H159" s="164">
        <v>0</v>
      </c>
      <c r="I159" s="164">
        <v>0</v>
      </c>
      <c r="J159" s="164">
        <v>0</v>
      </c>
      <c r="K159" s="164">
        <v>0</v>
      </c>
      <c r="L159" s="164">
        <v>0</v>
      </c>
      <c r="M159" s="164">
        <v>0</v>
      </c>
      <c r="N159" s="164">
        <v>0</v>
      </c>
      <c r="O159" s="164">
        <v>0</v>
      </c>
      <c r="P159" s="164">
        <v>0</v>
      </c>
      <c r="Q159" s="164">
        <v>0</v>
      </c>
      <c r="R159" s="164">
        <v>0</v>
      </c>
      <c r="S159" s="164">
        <v>0</v>
      </c>
      <c r="T159" s="164">
        <v>0</v>
      </c>
      <c r="U159" s="164">
        <v>0</v>
      </c>
      <c r="V159" s="162">
        <v>4.1981871019277354E-4</v>
      </c>
      <c r="W159" s="207"/>
    </row>
    <row r="160" spans="2:23" ht="15" customHeight="1" x14ac:dyDescent="0.3"/>
    <row r="161" spans="2:23" ht="15" customHeight="1" x14ac:dyDescent="0.3"/>
    <row r="162" spans="2:23" ht="15" customHeight="1" x14ac:dyDescent="0.3">
      <c r="C162" s="152">
        <v>2006</v>
      </c>
      <c r="D162" s="152">
        <v>2007</v>
      </c>
      <c r="E162" s="152">
        <v>2008</v>
      </c>
      <c r="F162" s="152">
        <v>2009</v>
      </c>
      <c r="G162" s="152">
        <v>2010</v>
      </c>
      <c r="H162" s="152">
        <v>2011</v>
      </c>
      <c r="I162" s="152">
        <v>2012</v>
      </c>
      <c r="J162" s="152">
        <v>2013</v>
      </c>
      <c r="K162" s="152">
        <v>2014</v>
      </c>
      <c r="L162" s="152">
        <v>2015</v>
      </c>
      <c r="M162" s="152">
        <v>2016</v>
      </c>
      <c r="N162" s="152">
        <v>2017</v>
      </c>
      <c r="O162" s="152">
        <v>2018</v>
      </c>
      <c r="P162" s="153" t="s">
        <v>283</v>
      </c>
      <c r="Q162" s="153" t="s">
        <v>284</v>
      </c>
      <c r="R162" s="153" t="s">
        <v>285</v>
      </c>
      <c r="S162" s="153" t="s">
        <v>321</v>
      </c>
      <c r="T162" s="153" t="s">
        <v>346</v>
      </c>
      <c r="U162" s="153" t="s">
        <v>364</v>
      </c>
      <c r="V162" s="153">
        <v>2024</v>
      </c>
    </row>
    <row r="163" spans="2:23" ht="15" customHeight="1" x14ac:dyDescent="0.3">
      <c r="B163" s="106" t="s">
        <v>288</v>
      </c>
      <c r="C163" s="107">
        <v>248</v>
      </c>
      <c r="D163" s="107">
        <v>320</v>
      </c>
      <c r="E163" s="107">
        <v>612</v>
      </c>
      <c r="F163" s="107">
        <v>841</v>
      </c>
      <c r="G163" s="107">
        <v>919</v>
      </c>
      <c r="H163" s="107">
        <v>893</v>
      </c>
      <c r="I163" s="107">
        <v>1077</v>
      </c>
      <c r="J163" s="107">
        <v>1320</v>
      </c>
      <c r="K163" s="107">
        <v>1516</v>
      </c>
      <c r="L163" s="107">
        <v>1627</v>
      </c>
      <c r="M163" s="107">
        <v>1703</v>
      </c>
      <c r="N163" s="155">
        <v>1743</v>
      </c>
      <c r="O163" s="155">
        <v>1765</v>
      </c>
      <c r="P163" s="155">
        <v>1741</v>
      </c>
      <c r="Q163" s="155">
        <v>1746</v>
      </c>
      <c r="R163" s="155">
        <v>1856</v>
      </c>
      <c r="S163" s="155">
        <v>2244</v>
      </c>
      <c r="T163" s="155">
        <v>1962</v>
      </c>
      <c r="U163" s="155">
        <v>2275</v>
      </c>
      <c r="V163" s="155">
        <v>2847</v>
      </c>
      <c r="W163" s="207"/>
    </row>
    <row r="164" spans="2:23" ht="15" customHeight="1" outlineLevel="1" x14ac:dyDescent="0.3">
      <c r="B164" s="108" t="s">
        <v>97</v>
      </c>
      <c r="C164" s="152">
        <v>190</v>
      </c>
      <c r="D164" s="152">
        <v>245</v>
      </c>
      <c r="E164" s="152">
        <v>504</v>
      </c>
      <c r="F164" s="152">
        <v>708</v>
      </c>
      <c r="G164" s="152">
        <v>770</v>
      </c>
      <c r="H164" s="152">
        <v>709</v>
      </c>
      <c r="I164" s="152">
        <v>809</v>
      </c>
      <c r="J164" s="152">
        <v>976</v>
      </c>
      <c r="K164" s="156">
        <v>1075</v>
      </c>
      <c r="L164" s="156">
        <v>1142</v>
      </c>
      <c r="M164" s="156">
        <v>1177</v>
      </c>
      <c r="N164" s="156">
        <v>1149</v>
      </c>
      <c r="O164" s="156">
        <v>1122</v>
      </c>
      <c r="P164" s="156">
        <v>1109</v>
      </c>
      <c r="Q164" s="156">
        <v>1051</v>
      </c>
      <c r="R164" s="156">
        <v>1046</v>
      </c>
      <c r="S164" s="156">
        <v>1154</v>
      </c>
      <c r="T164" s="156">
        <v>1280</v>
      </c>
      <c r="U164" s="156">
        <v>1410</v>
      </c>
      <c r="V164" s="156">
        <v>1610</v>
      </c>
      <c r="W164" s="207"/>
    </row>
    <row r="165" spans="2:23" ht="15" customHeight="1" outlineLevel="2" x14ac:dyDescent="0.3">
      <c r="B165" s="110" t="s">
        <v>98</v>
      </c>
      <c r="C165" s="159">
        <v>165</v>
      </c>
      <c r="D165" s="159">
        <v>218</v>
      </c>
      <c r="E165" s="159">
        <v>445</v>
      </c>
      <c r="F165" s="159">
        <v>650</v>
      </c>
      <c r="G165" s="159">
        <v>715</v>
      </c>
      <c r="H165" s="159">
        <v>659</v>
      </c>
      <c r="I165" s="159">
        <v>745</v>
      </c>
      <c r="J165" s="159">
        <v>886</v>
      </c>
      <c r="K165" s="157">
        <v>943</v>
      </c>
      <c r="L165" s="157">
        <v>985</v>
      </c>
      <c r="M165" s="157">
        <v>1017</v>
      </c>
      <c r="N165" s="165">
        <v>990</v>
      </c>
      <c r="O165" s="165">
        <v>959</v>
      </c>
      <c r="P165" s="165">
        <v>949</v>
      </c>
      <c r="Q165" s="165">
        <v>874</v>
      </c>
      <c r="R165" s="165">
        <v>866</v>
      </c>
      <c r="S165" s="165">
        <v>952</v>
      </c>
      <c r="T165" s="157">
        <v>1018</v>
      </c>
      <c r="U165" s="157">
        <v>1094</v>
      </c>
      <c r="V165" s="157">
        <v>1196</v>
      </c>
      <c r="W165" s="207"/>
    </row>
    <row r="166" spans="2:23" ht="15" customHeight="1" outlineLevel="2" x14ac:dyDescent="0.3">
      <c r="B166" s="110" t="s">
        <v>99</v>
      </c>
      <c r="C166" s="159">
        <v>19</v>
      </c>
      <c r="D166" s="159">
        <v>21</v>
      </c>
      <c r="E166" s="159">
        <v>38</v>
      </c>
      <c r="F166" s="159">
        <v>38</v>
      </c>
      <c r="G166" s="159">
        <v>36</v>
      </c>
      <c r="H166" s="159">
        <v>32</v>
      </c>
      <c r="I166" s="159">
        <v>43</v>
      </c>
      <c r="J166" s="159">
        <v>66</v>
      </c>
      <c r="K166" s="157">
        <v>73</v>
      </c>
      <c r="L166" s="157">
        <v>80</v>
      </c>
      <c r="M166" s="157">
        <v>80</v>
      </c>
      <c r="N166" s="165">
        <v>83</v>
      </c>
      <c r="O166" s="165">
        <v>82</v>
      </c>
      <c r="P166" s="165">
        <v>79</v>
      </c>
      <c r="Q166" s="165">
        <v>89</v>
      </c>
      <c r="R166" s="165">
        <v>87</v>
      </c>
      <c r="S166" s="165">
        <v>102</v>
      </c>
      <c r="T166" s="157">
        <v>123</v>
      </c>
      <c r="U166" s="157">
        <v>146</v>
      </c>
      <c r="V166" s="157">
        <v>184</v>
      </c>
      <c r="W166" s="207"/>
    </row>
    <row r="167" spans="2:23" ht="15" customHeight="1" outlineLevel="2" x14ac:dyDescent="0.3">
      <c r="B167" s="110" t="s">
        <v>100</v>
      </c>
      <c r="C167" s="159">
        <v>0</v>
      </c>
      <c r="D167" s="159">
        <v>0</v>
      </c>
      <c r="E167" s="159">
        <v>12</v>
      </c>
      <c r="F167" s="159">
        <v>11</v>
      </c>
      <c r="G167" s="159">
        <v>11</v>
      </c>
      <c r="H167" s="159">
        <v>10</v>
      </c>
      <c r="I167" s="159">
        <v>12</v>
      </c>
      <c r="J167" s="159">
        <v>13</v>
      </c>
      <c r="K167" s="157">
        <v>48</v>
      </c>
      <c r="L167" s="157">
        <v>60</v>
      </c>
      <c r="M167" s="157">
        <v>62</v>
      </c>
      <c r="N167" s="165">
        <v>57</v>
      </c>
      <c r="O167" s="159">
        <v>56</v>
      </c>
      <c r="P167" s="159">
        <v>56</v>
      </c>
      <c r="Q167" s="159">
        <v>57</v>
      </c>
      <c r="R167" s="159">
        <v>60</v>
      </c>
      <c r="S167" s="159">
        <v>65</v>
      </c>
      <c r="T167" s="157">
        <v>85</v>
      </c>
      <c r="U167" s="157">
        <v>94</v>
      </c>
      <c r="V167" s="157">
        <v>127</v>
      </c>
      <c r="W167" s="207"/>
    </row>
    <row r="168" spans="2:23" ht="15" customHeight="1" outlineLevel="2" x14ac:dyDescent="0.3">
      <c r="B168" s="110" t="s">
        <v>101</v>
      </c>
      <c r="C168" s="159">
        <v>6</v>
      </c>
      <c r="D168" s="159">
        <v>6</v>
      </c>
      <c r="E168" s="159">
        <v>9</v>
      </c>
      <c r="F168" s="159">
        <v>9</v>
      </c>
      <c r="G168" s="159">
        <v>8</v>
      </c>
      <c r="H168" s="159">
        <v>8</v>
      </c>
      <c r="I168" s="159">
        <v>9</v>
      </c>
      <c r="J168" s="159">
        <v>11</v>
      </c>
      <c r="K168" s="157">
        <v>11</v>
      </c>
      <c r="L168" s="157">
        <v>17</v>
      </c>
      <c r="M168" s="157">
        <v>18</v>
      </c>
      <c r="N168" s="165">
        <v>19</v>
      </c>
      <c r="O168" s="159">
        <v>25</v>
      </c>
      <c r="P168" s="159">
        <v>25</v>
      </c>
      <c r="Q168" s="159">
        <v>31</v>
      </c>
      <c r="R168" s="159">
        <v>33</v>
      </c>
      <c r="S168" s="159">
        <v>35</v>
      </c>
      <c r="T168" s="157">
        <v>54</v>
      </c>
      <c r="U168" s="157">
        <v>76</v>
      </c>
      <c r="V168" s="157">
        <v>103</v>
      </c>
      <c r="W168" s="207"/>
    </row>
    <row r="169" spans="2:23" ht="15" customHeight="1" outlineLevel="1" x14ac:dyDescent="0.3">
      <c r="B169" s="108" t="s">
        <v>102</v>
      </c>
      <c r="C169" s="152">
        <v>25</v>
      </c>
      <c r="D169" s="152">
        <v>30</v>
      </c>
      <c r="E169" s="152">
        <v>36</v>
      </c>
      <c r="F169" s="152">
        <v>43</v>
      </c>
      <c r="G169" s="152">
        <v>44</v>
      </c>
      <c r="H169" s="152">
        <v>59</v>
      </c>
      <c r="I169" s="152">
        <v>59</v>
      </c>
      <c r="J169" s="152">
        <v>58</v>
      </c>
      <c r="K169" s="156">
        <v>70</v>
      </c>
      <c r="L169" s="156">
        <v>71</v>
      </c>
      <c r="M169" s="156">
        <v>73</v>
      </c>
      <c r="N169" s="156">
        <v>79</v>
      </c>
      <c r="O169" s="152">
        <v>75</v>
      </c>
      <c r="P169" s="152">
        <v>71</v>
      </c>
      <c r="Q169" s="152">
        <v>71</v>
      </c>
      <c r="R169" s="152">
        <v>75</v>
      </c>
      <c r="S169" s="152">
        <v>73</v>
      </c>
      <c r="T169" s="156">
        <v>92</v>
      </c>
      <c r="U169" s="156">
        <v>96</v>
      </c>
      <c r="V169" s="156">
        <v>118</v>
      </c>
      <c r="W169" s="207"/>
    </row>
    <row r="170" spans="2:23" ht="15" customHeight="1" outlineLevel="2" x14ac:dyDescent="0.3">
      <c r="B170" s="110" t="s">
        <v>103</v>
      </c>
      <c r="C170" s="159">
        <v>8</v>
      </c>
      <c r="D170" s="159">
        <v>11</v>
      </c>
      <c r="E170" s="159">
        <v>16</v>
      </c>
      <c r="F170" s="159">
        <v>19</v>
      </c>
      <c r="G170" s="159">
        <v>19</v>
      </c>
      <c r="H170" s="159">
        <v>26</v>
      </c>
      <c r="I170" s="159">
        <v>25</v>
      </c>
      <c r="J170" s="159">
        <v>23</v>
      </c>
      <c r="K170" s="157">
        <v>25</v>
      </c>
      <c r="L170" s="157">
        <v>26</v>
      </c>
      <c r="M170" s="157">
        <v>28</v>
      </c>
      <c r="N170" s="165">
        <v>28</v>
      </c>
      <c r="O170" s="159">
        <v>23</v>
      </c>
      <c r="P170" s="159">
        <v>20</v>
      </c>
      <c r="Q170" s="159">
        <v>23</v>
      </c>
      <c r="R170" s="159">
        <v>23</v>
      </c>
      <c r="S170" s="159">
        <v>22</v>
      </c>
      <c r="T170" s="157">
        <v>30</v>
      </c>
      <c r="U170" s="157">
        <v>30</v>
      </c>
      <c r="V170" s="157">
        <v>42</v>
      </c>
      <c r="W170" s="207"/>
    </row>
    <row r="171" spans="2:23" ht="15" customHeight="1" outlineLevel="2" x14ac:dyDescent="0.3">
      <c r="B171" s="110" t="s">
        <v>104</v>
      </c>
      <c r="C171" s="159">
        <v>8</v>
      </c>
      <c r="D171" s="159">
        <v>8</v>
      </c>
      <c r="E171" s="159">
        <v>8</v>
      </c>
      <c r="F171" s="159">
        <v>10</v>
      </c>
      <c r="G171" s="159">
        <v>10</v>
      </c>
      <c r="H171" s="159">
        <v>15</v>
      </c>
      <c r="I171" s="159">
        <v>14</v>
      </c>
      <c r="J171" s="159">
        <v>16</v>
      </c>
      <c r="K171" s="157">
        <v>19</v>
      </c>
      <c r="L171" s="157">
        <v>19</v>
      </c>
      <c r="M171" s="157">
        <v>19</v>
      </c>
      <c r="N171" s="165">
        <v>19</v>
      </c>
      <c r="O171" s="159">
        <v>19</v>
      </c>
      <c r="P171" s="159">
        <v>18</v>
      </c>
      <c r="Q171" s="159">
        <v>19</v>
      </c>
      <c r="R171" s="159">
        <v>20</v>
      </c>
      <c r="S171" s="159">
        <v>20</v>
      </c>
      <c r="T171" s="157">
        <v>26</v>
      </c>
      <c r="U171" s="157">
        <v>31</v>
      </c>
      <c r="V171" s="157">
        <v>37</v>
      </c>
      <c r="W171" s="207"/>
    </row>
    <row r="172" spans="2:23" ht="15" customHeight="1" outlineLevel="2" x14ac:dyDescent="0.3">
      <c r="B172" s="110" t="s">
        <v>105</v>
      </c>
      <c r="C172" s="159">
        <v>9</v>
      </c>
      <c r="D172" s="159">
        <v>11</v>
      </c>
      <c r="E172" s="159">
        <v>12</v>
      </c>
      <c r="F172" s="159">
        <v>14</v>
      </c>
      <c r="G172" s="159">
        <v>15</v>
      </c>
      <c r="H172" s="159">
        <v>18</v>
      </c>
      <c r="I172" s="159">
        <v>20</v>
      </c>
      <c r="J172" s="159">
        <v>19</v>
      </c>
      <c r="K172" s="157">
        <v>26</v>
      </c>
      <c r="L172" s="157">
        <v>26</v>
      </c>
      <c r="M172" s="157">
        <v>26</v>
      </c>
      <c r="N172" s="165">
        <v>32</v>
      </c>
      <c r="O172" s="159">
        <v>33</v>
      </c>
      <c r="P172" s="159">
        <v>33</v>
      </c>
      <c r="Q172" s="159">
        <v>29</v>
      </c>
      <c r="R172" s="159">
        <v>32</v>
      </c>
      <c r="S172" s="159">
        <v>31</v>
      </c>
      <c r="T172" s="157">
        <v>36</v>
      </c>
      <c r="U172" s="157">
        <v>35</v>
      </c>
      <c r="V172" s="157">
        <v>39</v>
      </c>
      <c r="W172" s="207"/>
    </row>
    <row r="173" spans="2:23" ht="15" customHeight="1" outlineLevel="1" x14ac:dyDescent="0.3">
      <c r="B173" s="108" t="s">
        <v>370</v>
      </c>
      <c r="C173" s="166">
        <v>33</v>
      </c>
      <c r="D173" s="166">
        <v>45</v>
      </c>
      <c r="E173" s="166">
        <v>64</v>
      </c>
      <c r="F173" s="166">
        <v>77</v>
      </c>
      <c r="G173" s="166">
        <v>85</v>
      </c>
      <c r="H173" s="166">
        <v>106</v>
      </c>
      <c r="I173" s="166">
        <v>198</v>
      </c>
      <c r="J173" s="166">
        <v>272</v>
      </c>
      <c r="K173" s="166">
        <v>336</v>
      </c>
      <c r="L173" s="166">
        <v>346</v>
      </c>
      <c r="M173" s="166">
        <v>368</v>
      </c>
      <c r="N173" s="166">
        <v>420</v>
      </c>
      <c r="O173" s="152">
        <v>443</v>
      </c>
      <c r="P173" s="152">
        <v>436</v>
      </c>
      <c r="Q173" s="152">
        <v>446</v>
      </c>
      <c r="R173" s="152">
        <v>526</v>
      </c>
      <c r="S173" s="152">
        <v>753</v>
      </c>
      <c r="T173" s="158">
        <v>176</v>
      </c>
      <c r="U173" s="158">
        <v>195</v>
      </c>
      <c r="V173" s="158">
        <v>351</v>
      </c>
      <c r="W173" s="207"/>
    </row>
    <row r="174" spans="2:23" ht="15" customHeight="1" outlineLevel="2" x14ac:dyDescent="0.3">
      <c r="B174" s="110" t="s">
        <v>107</v>
      </c>
      <c r="C174" s="159">
        <v>28</v>
      </c>
      <c r="D174" s="159">
        <v>39</v>
      </c>
      <c r="E174" s="159">
        <v>55</v>
      </c>
      <c r="F174" s="159">
        <v>63</v>
      </c>
      <c r="G174" s="159">
        <v>65</v>
      </c>
      <c r="H174" s="159">
        <v>84</v>
      </c>
      <c r="I174" s="159">
        <v>159</v>
      </c>
      <c r="J174" s="159">
        <v>219</v>
      </c>
      <c r="K174" s="167">
        <v>267</v>
      </c>
      <c r="L174" s="167">
        <v>276</v>
      </c>
      <c r="M174" s="167">
        <v>296</v>
      </c>
      <c r="N174" s="165">
        <v>327</v>
      </c>
      <c r="O174" s="159">
        <v>336</v>
      </c>
      <c r="P174" s="159">
        <v>333</v>
      </c>
      <c r="Q174" s="159">
        <v>332</v>
      </c>
      <c r="R174" s="159">
        <v>394</v>
      </c>
      <c r="S174" s="159">
        <v>553</v>
      </c>
      <c r="T174" s="157">
        <v>0</v>
      </c>
      <c r="U174" s="157">
        <v>0</v>
      </c>
      <c r="V174" s="157">
        <v>0</v>
      </c>
      <c r="W174" s="207"/>
    </row>
    <row r="175" spans="2:23" ht="15" customHeight="1" outlineLevel="2" x14ac:dyDescent="0.3">
      <c r="B175" s="110" t="s">
        <v>108</v>
      </c>
      <c r="C175" s="159">
        <v>5</v>
      </c>
      <c r="D175" s="159">
        <v>6</v>
      </c>
      <c r="E175" s="159">
        <v>9</v>
      </c>
      <c r="F175" s="159">
        <v>14</v>
      </c>
      <c r="G175" s="159">
        <v>20</v>
      </c>
      <c r="H175" s="159">
        <v>22</v>
      </c>
      <c r="I175" s="159">
        <v>39</v>
      </c>
      <c r="J175" s="159">
        <v>53</v>
      </c>
      <c r="K175" s="167">
        <v>69</v>
      </c>
      <c r="L175" s="167">
        <v>70</v>
      </c>
      <c r="M175" s="167">
        <v>72</v>
      </c>
      <c r="N175" s="165">
        <v>88</v>
      </c>
      <c r="O175" s="159">
        <v>93</v>
      </c>
      <c r="P175" s="159">
        <v>89</v>
      </c>
      <c r="Q175" s="159">
        <v>104</v>
      </c>
      <c r="R175" s="159">
        <v>113</v>
      </c>
      <c r="S175" s="159">
        <v>159</v>
      </c>
      <c r="T175" s="157">
        <v>125</v>
      </c>
      <c r="U175" s="157">
        <v>144</v>
      </c>
      <c r="V175" s="157">
        <v>299</v>
      </c>
      <c r="W175" s="207"/>
    </row>
    <row r="176" spans="2:23" ht="15" customHeight="1" outlineLevel="2" x14ac:dyDescent="0.3">
      <c r="B176" s="112" t="s">
        <v>109</v>
      </c>
      <c r="C176" s="167">
        <v>0</v>
      </c>
      <c r="D176" s="167">
        <v>0</v>
      </c>
      <c r="E176" s="167">
        <v>0</v>
      </c>
      <c r="F176" s="167">
        <v>0</v>
      </c>
      <c r="G176" s="167">
        <v>0</v>
      </c>
      <c r="H176" s="167">
        <v>0</v>
      </c>
      <c r="I176" s="167">
        <v>0</v>
      </c>
      <c r="J176" s="167">
        <v>0</v>
      </c>
      <c r="K176" s="167">
        <v>0</v>
      </c>
      <c r="L176" s="167">
        <v>0</v>
      </c>
      <c r="M176" s="167">
        <v>0</v>
      </c>
      <c r="N176" s="165">
        <v>5</v>
      </c>
      <c r="O176" s="159">
        <v>8</v>
      </c>
      <c r="P176" s="159">
        <v>8</v>
      </c>
      <c r="Q176" s="159">
        <v>0</v>
      </c>
      <c r="R176" s="159">
        <v>4</v>
      </c>
      <c r="S176" s="159">
        <v>21</v>
      </c>
      <c r="T176" s="157">
        <v>28</v>
      </c>
      <c r="U176" s="157">
        <v>28</v>
      </c>
      <c r="V176" s="157">
        <v>28</v>
      </c>
      <c r="W176" s="207"/>
    </row>
    <row r="177" spans="2:23" ht="15" customHeight="1" outlineLevel="2" x14ac:dyDescent="0.3">
      <c r="B177" s="112" t="s">
        <v>110</v>
      </c>
      <c r="C177" s="165">
        <v>0</v>
      </c>
      <c r="D177" s="165">
        <v>0</v>
      </c>
      <c r="E177" s="165">
        <v>0</v>
      </c>
      <c r="F177" s="165">
        <v>0</v>
      </c>
      <c r="G177" s="165">
        <v>0</v>
      </c>
      <c r="H177" s="165">
        <v>0</v>
      </c>
      <c r="I177" s="165">
        <v>0</v>
      </c>
      <c r="J177" s="165">
        <v>0</v>
      </c>
      <c r="K177" s="165">
        <v>0</v>
      </c>
      <c r="L177" s="165">
        <v>0</v>
      </c>
      <c r="M177" s="165">
        <v>0</v>
      </c>
      <c r="N177" s="165">
        <v>0</v>
      </c>
      <c r="O177" s="159">
        <v>6</v>
      </c>
      <c r="P177" s="159">
        <v>6</v>
      </c>
      <c r="Q177" s="159">
        <v>10</v>
      </c>
      <c r="R177" s="159">
        <v>15</v>
      </c>
      <c r="S177" s="159">
        <v>20</v>
      </c>
      <c r="T177" s="157">
        <v>23</v>
      </c>
      <c r="U177" s="157">
        <v>23</v>
      </c>
      <c r="V177" s="157">
        <v>24</v>
      </c>
      <c r="W177" s="207"/>
    </row>
    <row r="178" spans="2:23" ht="15" customHeight="1" outlineLevel="1" x14ac:dyDescent="0.3">
      <c r="B178" s="108" t="s">
        <v>111</v>
      </c>
      <c r="C178" s="166">
        <v>0</v>
      </c>
      <c r="D178" s="166">
        <v>0</v>
      </c>
      <c r="E178" s="166">
        <v>8</v>
      </c>
      <c r="F178" s="166">
        <v>13</v>
      </c>
      <c r="G178" s="166">
        <v>20</v>
      </c>
      <c r="H178" s="166">
        <v>19</v>
      </c>
      <c r="I178" s="166">
        <v>11</v>
      </c>
      <c r="J178" s="166">
        <v>14</v>
      </c>
      <c r="K178" s="166">
        <v>31</v>
      </c>
      <c r="L178" s="166">
        <v>52</v>
      </c>
      <c r="M178" s="166">
        <v>63</v>
      </c>
      <c r="N178" s="166">
        <v>69</v>
      </c>
      <c r="O178" s="152">
        <v>98</v>
      </c>
      <c r="P178" s="152">
        <v>98</v>
      </c>
      <c r="Q178" s="152">
        <v>145</v>
      </c>
      <c r="R178" s="152">
        <v>175</v>
      </c>
      <c r="S178" s="152">
        <v>231</v>
      </c>
      <c r="T178" s="156">
        <v>378</v>
      </c>
      <c r="U178" s="156">
        <v>509</v>
      </c>
      <c r="V178" s="156">
        <v>674</v>
      </c>
      <c r="W178" s="207"/>
    </row>
    <row r="179" spans="2:23" ht="15" customHeight="1" outlineLevel="2" x14ac:dyDescent="0.3">
      <c r="B179" s="112" t="s">
        <v>112</v>
      </c>
      <c r="C179" s="159">
        <v>0</v>
      </c>
      <c r="D179" s="159">
        <v>0</v>
      </c>
      <c r="E179" s="159">
        <v>0</v>
      </c>
      <c r="F179" s="159">
        <v>2</v>
      </c>
      <c r="G179" s="159">
        <v>8</v>
      </c>
      <c r="H179" s="159">
        <v>7</v>
      </c>
      <c r="I179" s="159">
        <v>6</v>
      </c>
      <c r="J179" s="159">
        <v>9</v>
      </c>
      <c r="K179" s="167">
        <v>15</v>
      </c>
      <c r="L179" s="167">
        <v>15</v>
      </c>
      <c r="M179" s="167">
        <v>12</v>
      </c>
      <c r="N179" s="165">
        <v>13</v>
      </c>
      <c r="O179" s="159">
        <v>18</v>
      </c>
      <c r="P179" s="159">
        <v>18</v>
      </c>
      <c r="Q179" s="159">
        <v>25</v>
      </c>
      <c r="R179" s="159">
        <v>26</v>
      </c>
      <c r="S179" s="159">
        <v>29</v>
      </c>
      <c r="T179" s="157">
        <v>55</v>
      </c>
      <c r="U179" s="157">
        <v>75</v>
      </c>
      <c r="V179" s="157">
        <v>93</v>
      </c>
      <c r="W179" s="207"/>
    </row>
    <row r="180" spans="2:23" ht="15" customHeight="1" outlineLevel="2" x14ac:dyDescent="0.3">
      <c r="B180" s="112" t="s">
        <v>113</v>
      </c>
      <c r="C180" s="159">
        <v>0</v>
      </c>
      <c r="D180" s="159">
        <v>0</v>
      </c>
      <c r="E180" s="159">
        <v>8</v>
      </c>
      <c r="F180" s="159">
        <v>11</v>
      </c>
      <c r="G180" s="159">
        <v>12</v>
      </c>
      <c r="H180" s="159">
        <v>12</v>
      </c>
      <c r="I180" s="159">
        <v>5</v>
      </c>
      <c r="J180" s="159">
        <v>5</v>
      </c>
      <c r="K180" s="167">
        <v>11</v>
      </c>
      <c r="L180" s="167">
        <v>22</v>
      </c>
      <c r="M180" s="167">
        <v>34</v>
      </c>
      <c r="N180" s="165">
        <v>35</v>
      </c>
      <c r="O180" s="159">
        <v>41</v>
      </c>
      <c r="P180" s="159">
        <v>41</v>
      </c>
      <c r="Q180" s="159">
        <v>59</v>
      </c>
      <c r="R180" s="159">
        <v>78</v>
      </c>
      <c r="S180" s="159">
        <v>101</v>
      </c>
      <c r="T180" s="157">
        <v>139</v>
      </c>
      <c r="U180" s="157">
        <v>187</v>
      </c>
      <c r="V180" s="157">
        <v>245</v>
      </c>
      <c r="W180" s="207"/>
    </row>
    <row r="181" spans="2:23" ht="15" customHeight="1" outlineLevel="2" x14ac:dyDescent="0.3">
      <c r="B181" s="112" t="s">
        <v>114</v>
      </c>
      <c r="C181" s="159">
        <v>0</v>
      </c>
      <c r="D181" s="159">
        <v>0</v>
      </c>
      <c r="E181" s="159">
        <v>0</v>
      </c>
      <c r="F181" s="159">
        <v>0</v>
      </c>
      <c r="G181" s="159">
        <v>0</v>
      </c>
      <c r="H181" s="159">
        <v>0</v>
      </c>
      <c r="I181" s="159">
        <v>0</v>
      </c>
      <c r="J181" s="159">
        <v>0</v>
      </c>
      <c r="K181" s="167">
        <v>5</v>
      </c>
      <c r="L181" s="167">
        <v>15</v>
      </c>
      <c r="M181" s="167">
        <v>17</v>
      </c>
      <c r="N181" s="165">
        <v>18</v>
      </c>
      <c r="O181" s="159">
        <v>24</v>
      </c>
      <c r="P181" s="159">
        <v>24</v>
      </c>
      <c r="Q181" s="159">
        <v>29</v>
      </c>
      <c r="R181" s="159">
        <v>30</v>
      </c>
      <c r="S181" s="159">
        <v>40</v>
      </c>
      <c r="T181" s="157">
        <v>55</v>
      </c>
      <c r="U181" s="157">
        <v>73</v>
      </c>
      <c r="V181" s="157">
        <v>90</v>
      </c>
      <c r="W181" s="207"/>
    </row>
    <row r="182" spans="2:23" ht="15" customHeight="1" outlineLevel="2" x14ac:dyDescent="0.3">
      <c r="B182" s="112" t="s">
        <v>115</v>
      </c>
      <c r="C182" s="167">
        <v>0</v>
      </c>
      <c r="D182" s="167">
        <v>0</v>
      </c>
      <c r="E182" s="167">
        <v>0</v>
      </c>
      <c r="F182" s="167">
        <v>0</v>
      </c>
      <c r="G182" s="167">
        <v>0</v>
      </c>
      <c r="H182" s="167">
        <v>0</v>
      </c>
      <c r="I182" s="167">
        <v>0</v>
      </c>
      <c r="J182" s="167">
        <v>0</v>
      </c>
      <c r="K182" s="167">
        <v>0</v>
      </c>
      <c r="L182" s="167">
        <v>0</v>
      </c>
      <c r="M182" s="167">
        <v>0</v>
      </c>
      <c r="N182" s="165">
        <v>3</v>
      </c>
      <c r="O182" s="159">
        <v>14</v>
      </c>
      <c r="P182" s="159">
        <v>14</v>
      </c>
      <c r="Q182" s="159">
        <v>21</v>
      </c>
      <c r="R182" s="159">
        <v>26</v>
      </c>
      <c r="S182" s="159">
        <v>33</v>
      </c>
      <c r="T182" s="157">
        <v>62</v>
      </c>
      <c r="U182" s="157">
        <v>81</v>
      </c>
      <c r="V182" s="157">
        <v>102</v>
      </c>
      <c r="W182" s="207"/>
    </row>
    <row r="183" spans="2:23" ht="15" customHeight="1" outlineLevel="2" x14ac:dyDescent="0.3">
      <c r="B183" s="112" t="s">
        <v>116</v>
      </c>
      <c r="C183" s="165">
        <v>0</v>
      </c>
      <c r="D183" s="165">
        <v>0</v>
      </c>
      <c r="E183" s="165">
        <v>0</v>
      </c>
      <c r="F183" s="165">
        <v>0</v>
      </c>
      <c r="G183" s="165">
        <v>0</v>
      </c>
      <c r="H183" s="165">
        <v>0</v>
      </c>
      <c r="I183" s="165">
        <v>0</v>
      </c>
      <c r="J183" s="165">
        <v>0</v>
      </c>
      <c r="K183" s="165">
        <v>0</v>
      </c>
      <c r="L183" s="165">
        <v>0</v>
      </c>
      <c r="M183" s="165">
        <v>0</v>
      </c>
      <c r="N183" s="165">
        <v>0</v>
      </c>
      <c r="O183" s="159">
        <v>1</v>
      </c>
      <c r="P183" s="159">
        <v>1</v>
      </c>
      <c r="Q183" s="159">
        <v>6</v>
      </c>
      <c r="R183" s="159">
        <v>9</v>
      </c>
      <c r="S183" s="159">
        <v>12</v>
      </c>
      <c r="T183" s="157">
        <v>22</v>
      </c>
      <c r="U183" s="157">
        <v>27</v>
      </c>
      <c r="V183" s="157">
        <v>32</v>
      </c>
      <c r="W183" s="207"/>
    </row>
    <row r="184" spans="2:23" ht="15" customHeight="1" outlineLevel="2" x14ac:dyDescent="0.3">
      <c r="B184" s="112" t="s">
        <v>117</v>
      </c>
      <c r="C184" s="165">
        <v>0</v>
      </c>
      <c r="D184" s="165">
        <v>0</v>
      </c>
      <c r="E184" s="165">
        <v>0</v>
      </c>
      <c r="F184" s="165">
        <v>0</v>
      </c>
      <c r="G184" s="165">
        <v>0</v>
      </c>
      <c r="H184" s="165">
        <v>0</v>
      </c>
      <c r="I184" s="165">
        <v>0</v>
      </c>
      <c r="J184" s="165">
        <v>0</v>
      </c>
      <c r="K184" s="165">
        <v>0</v>
      </c>
      <c r="L184" s="165">
        <v>0</v>
      </c>
      <c r="M184" s="165">
        <v>0</v>
      </c>
      <c r="N184" s="165">
        <v>0</v>
      </c>
      <c r="O184" s="165">
        <v>0</v>
      </c>
      <c r="P184" s="159">
        <v>0</v>
      </c>
      <c r="Q184" s="159">
        <v>5</v>
      </c>
      <c r="R184" s="159">
        <v>6</v>
      </c>
      <c r="S184" s="159">
        <v>10</v>
      </c>
      <c r="T184" s="157">
        <v>33</v>
      </c>
      <c r="U184" s="157">
        <v>39</v>
      </c>
      <c r="V184" s="157">
        <v>57</v>
      </c>
      <c r="W184" s="207"/>
    </row>
    <row r="185" spans="2:23" s="110" customFormat="1" ht="15" customHeight="1" outlineLevel="2" x14ac:dyDescent="0.3">
      <c r="B185" s="122" t="s">
        <v>118</v>
      </c>
      <c r="C185" s="165">
        <v>0</v>
      </c>
      <c r="D185" s="165">
        <v>0</v>
      </c>
      <c r="E185" s="165">
        <v>0</v>
      </c>
      <c r="F185" s="165">
        <v>0</v>
      </c>
      <c r="G185" s="165">
        <v>0</v>
      </c>
      <c r="H185" s="165">
        <v>0</v>
      </c>
      <c r="I185" s="165">
        <v>0</v>
      </c>
      <c r="J185" s="165">
        <v>0</v>
      </c>
      <c r="K185" s="165">
        <v>0</v>
      </c>
      <c r="L185" s="165">
        <v>0</v>
      </c>
      <c r="M185" s="165">
        <v>0</v>
      </c>
      <c r="N185" s="165">
        <v>0</v>
      </c>
      <c r="O185" s="165">
        <v>0</v>
      </c>
      <c r="P185" s="165">
        <v>0</v>
      </c>
      <c r="Q185" s="165">
        <v>0</v>
      </c>
      <c r="R185" s="165">
        <v>0</v>
      </c>
      <c r="S185" s="165">
        <v>6</v>
      </c>
      <c r="T185" s="157">
        <v>11</v>
      </c>
      <c r="U185" s="157">
        <v>23</v>
      </c>
      <c r="V185" s="157">
        <v>30</v>
      </c>
      <c r="W185" s="207"/>
    </row>
    <row r="186" spans="2:23" s="110" customFormat="1" ht="15" customHeight="1" outlineLevel="2" x14ac:dyDescent="0.3">
      <c r="B186" s="122" t="s">
        <v>349</v>
      </c>
      <c r="C186" s="165">
        <v>0</v>
      </c>
      <c r="D186" s="165">
        <v>0</v>
      </c>
      <c r="E186" s="165">
        <v>0</v>
      </c>
      <c r="F186" s="165">
        <v>0</v>
      </c>
      <c r="G186" s="165">
        <v>0</v>
      </c>
      <c r="H186" s="165">
        <v>0</v>
      </c>
      <c r="I186" s="165">
        <v>0</v>
      </c>
      <c r="J186" s="165">
        <v>0</v>
      </c>
      <c r="K186" s="165">
        <v>0</v>
      </c>
      <c r="L186" s="165">
        <v>0</v>
      </c>
      <c r="M186" s="165">
        <v>0</v>
      </c>
      <c r="N186" s="165">
        <v>0</v>
      </c>
      <c r="O186" s="165">
        <v>0</v>
      </c>
      <c r="P186" s="165">
        <v>0</v>
      </c>
      <c r="Q186" s="165">
        <v>0</v>
      </c>
      <c r="R186" s="165">
        <v>0</v>
      </c>
      <c r="S186" s="165">
        <v>0</v>
      </c>
      <c r="T186" s="157">
        <v>1</v>
      </c>
      <c r="U186" s="157">
        <v>4</v>
      </c>
      <c r="V186" s="157">
        <v>25</v>
      </c>
      <c r="W186" s="207"/>
    </row>
    <row r="187" spans="2:23" ht="15" customHeight="1" outlineLevel="1" x14ac:dyDescent="0.3">
      <c r="B187" s="108" t="s">
        <v>119</v>
      </c>
      <c r="C187" s="152">
        <v>0</v>
      </c>
      <c r="D187" s="152">
        <v>0</v>
      </c>
      <c r="E187" s="152">
        <v>0</v>
      </c>
      <c r="F187" s="152">
        <v>0</v>
      </c>
      <c r="G187" s="152">
        <v>0</v>
      </c>
      <c r="H187" s="152">
        <v>0</v>
      </c>
      <c r="I187" s="152">
        <v>0</v>
      </c>
      <c r="J187" s="152">
        <v>0</v>
      </c>
      <c r="K187" s="152">
        <v>4</v>
      </c>
      <c r="L187" s="152">
        <v>12</v>
      </c>
      <c r="M187" s="152">
        <v>16</v>
      </c>
      <c r="N187" s="156">
        <v>20</v>
      </c>
      <c r="O187" s="152">
        <v>20</v>
      </c>
      <c r="P187" s="152">
        <v>20</v>
      </c>
      <c r="Q187" s="152">
        <v>25</v>
      </c>
      <c r="R187" s="152">
        <v>25</v>
      </c>
      <c r="S187" s="152">
        <v>24</v>
      </c>
      <c r="T187" s="156">
        <v>26</v>
      </c>
      <c r="U187" s="156">
        <v>52</v>
      </c>
      <c r="V187" s="156">
        <v>80</v>
      </c>
      <c r="W187" s="207"/>
    </row>
    <row r="188" spans="2:23" ht="15" customHeight="1" outlineLevel="2" x14ac:dyDescent="0.3">
      <c r="B188" s="110" t="s">
        <v>120</v>
      </c>
      <c r="C188" s="159">
        <v>0</v>
      </c>
      <c r="D188" s="159">
        <v>0</v>
      </c>
      <c r="E188" s="159">
        <v>0</v>
      </c>
      <c r="F188" s="159">
        <v>0</v>
      </c>
      <c r="G188" s="159">
        <v>0</v>
      </c>
      <c r="H188" s="159">
        <v>0</v>
      </c>
      <c r="I188" s="159">
        <v>0</v>
      </c>
      <c r="J188" s="159">
        <v>0</v>
      </c>
      <c r="K188" s="167">
        <v>4</v>
      </c>
      <c r="L188" s="167">
        <v>12</v>
      </c>
      <c r="M188" s="167">
        <v>16</v>
      </c>
      <c r="N188" s="165">
        <v>19</v>
      </c>
      <c r="O188" s="159">
        <v>19</v>
      </c>
      <c r="P188" s="159">
        <v>19</v>
      </c>
      <c r="Q188" s="159">
        <v>19</v>
      </c>
      <c r="R188" s="159">
        <v>19</v>
      </c>
      <c r="S188" s="159">
        <v>18</v>
      </c>
      <c r="T188" s="157">
        <v>17</v>
      </c>
      <c r="U188" s="157">
        <v>17</v>
      </c>
      <c r="V188" s="157">
        <v>17</v>
      </c>
      <c r="W188" s="207"/>
    </row>
    <row r="189" spans="2:23" ht="15" customHeight="1" outlineLevel="2" x14ac:dyDescent="0.3">
      <c r="B189" s="112" t="s">
        <v>121</v>
      </c>
      <c r="C189" s="167">
        <v>0</v>
      </c>
      <c r="D189" s="167">
        <v>0</v>
      </c>
      <c r="E189" s="167">
        <v>0</v>
      </c>
      <c r="F189" s="167">
        <v>0</v>
      </c>
      <c r="G189" s="167">
        <v>0</v>
      </c>
      <c r="H189" s="167">
        <v>0</v>
      </c>
      <c r="I189" s="167">
        <v>0</v>
      </c>
      <c r="J189" s="167">
        <v>0</v>
      </c>
      <c r="K189" s="167">
        <v>0</v>
      </c>
      <c r="L189" s="167">
        <v>0</v>
      </c>
      <c r="M189" s="167">
        <v>0</v>
      </c>
      <c r="N189" s="165">
        <v>1</v>
      </c>
      <c r="O189" s="159">
        <v>1</v>
      </c>
      <c r="P189" s="159">
        <v>1</v>
      </c>
      <c r="Q189" s="159">
        <v>1</v>
      </c>
      <c r="R189" s="159">
        <v>1</v>
      </c>
      <c r="S189" s="159">
        <v>1</v>
      </c>
      <c r="T189" s="157">
        <v>1</v>
      </c>
      <c r="U189" s="157">
        <v>4</v>
      </c>
      <c r="V189" s="157">
        <v>5</v>
      </c>
      <c r="W189" s="207"/>
    </row>
    <row r="190" spans="2:23" ht="15" customHeight="1" outlineLevel="2" x14ac:dyDescent="0.3">
      <c r="B190" s="112" t="s">
        <v>122</v>
      </c>
      <c r="C190" s="167">
        <v>0</v>
      </c>
      <c r="D190" s="167">
        <v>0</v>
      </c>
      <c r="E190" s="167">
        <v>0</v>
      </c>
      <c r="F190" s="167">
        <v>0</v>
      </c>
      <c r="G190" s="167">
        <v>0</v>
      </c>
      <c r="H190" s="167">
        <v>0</v>
      </c>
      <c r="I190" s="167">
        <v>0</v>
      </c>
      <c r="J190" s="167">
        <v>0</v>
      </c>
      <c r="K190" s="167">
        <v>0</v>
      </c>
      <c r="L190" s="167">
        <v>0</v>
      </c>
      <c r="M190" s="167">
        <v>0</v>
      </c>
      <c r="N190" s="167">
        <v>0</v>
      </c>
      <c r="O190" s="167">
        <v>0</v>
      </c>
      <c r="P190" s="159">
        <v>0</v>
      </c>
      <c r="Q190" s="159">
        <v>5</v>
      </c>
      <c r="R190" s="159">
        <v>5</v>
      </c>
      <c r="S190" s="159">
        <v>5</v>
      </c>
      <c r="T190" s="157">
        <v>7</v>
      </c>
      <c r="U190" s="157">
        <v>24</v>
      </c>
      <c r="V190" s="157">
        <v>27</v>
      </c>
      <c r="W190" s="207"/>
    </row>
    <row r="191" spans="2:23" s="110" customFormat="1" ht="15" customHeight="1" outlineLevel="2" x14ac:dyDescent="0.3">
      <c r="B191" s="112" t="s">
        <v>350</v>
      </c>
      <c r="C191" s="165">
        <v>0</v>
      </c>
      <c r="D191" s="165">
        <v>0</v>
      </c>
      <c r="E191" s="165">
        <v>0</v>
      </c>
      <c r="F191" s="165">
        <v>0</v>
      </c>
      <c r="G191" s="165">
        <v>0</v>
      </c>
      <c r="H191" s="165">
        <v>0</v>
      </c>
      <c r="I191" s="165">
        <v>0</v>
      </c>
      <c r="J191" s="165">
        <v>0</v>
      </c>
      <c r="K191" s="165">
        <v>0</v>
      </c>
      <c r="L191" s="165">
        <v>0</v>
      </c>
      <c r="M191" s="165">
        <v>0</v>
      </c>
      <c r="N191" s="165">
        <v>0</v>
      </c>
      <c r="O191" s="165">
        <v>0</v>
      </c>
      <c r="P191" s="165">
        <v>0</v>
      </c>
      <c r="Q191" s="165">
        <v>0</v>
      </c>
      <c r="R191" s="165">
        <v>0</v>
      </c>
      <c r="S191" s="165">
        <v>0</v>
      </c>
      <c r="T191" s="157">
        <v>1</v>
      </c>
      <c r="U191" s="157">
        <v>7</v>
      </c>
      <c r="V191" s="157">
        <v>31</v>
      </c>
      <c r="W191" s="207"/>
    </row>
    <row r="192" spans="2:23" ht="15" customHeight="1" outlineLevel="1" x14ac:dyDescent="0.3">
      <c r="B192" s="108" t="s">
        <v>123</v>
      </c>
      <c r="C192" s="152">
        <v>0</v>
      </c>
      <c r="D192" s="152">
        <v>0</v>
      </c>
      <c r="E192" s="152">
        <v>0</v>
      </c>
      <c r="F192" s="152">
        <v>0</v>
      </c>
      <c r="G192" s="152">
        <v>0</v>
      </c>
      <c r="H192" s="152">
        <v>0</v>
      </c>
      <c r="I192" s="152">
        <v>0</v>
      </c>
      <c r="J192" s="152">
        <v>0</v>
      </c>
      <c r="K192" s="152">
        <v>0</v>
      </c>
      <c r="L192" s="152">
        <v>4</v>
      </c>
      <c r="M192" s="152">
        <v>6</v>
      </c>
      <c r="N192" s="156">
        <v>6</v>
      </c>
      <c r="O192" s="152">
        <v>7</v>
      </c>
      <c r="P192" s="152">
        <v>7</v>
      </c>
      <c r="Q192" s="152">
        <v>8</v>
      </c>
      <c r="R192" s="152">
        <v>9</v>
      </c>
      <c r="S192" s="152">
        <v>9</v>
      </c>
      <c r="T192" s="156">
        <v>10</v>
      </c>
      <c r="U192" s="156">
        <v>13</v>
      </c>
      <c r="V192" s="156">
        <v>14</v>
      </c>
      <c r="W192" s="207"/>
    </row>
    <row r="193" spans="2:23" ht="15" customHeight="1" outlineLevel="2" x14ac:dyDescent="0.3">
      <c r="B193" s="110" t="s">
        <v>124</v>
      </c>
      <c r="C193" s="159">
        <v>0</v>
      </c>
      <c r="D193" s="159">
        <v>0</v>
      </c>
      <c r="E193" s="159">
        <v>0</v>
      </c>
      <c r="F193" s="159">
        <v>0</v>
      </c>
      <c r="G193" s="159">
        <v>0</v>
      </c>
      <c r="H193" s="159">
        <v>0</v>
      </c>
      <c r="I193" s="159">
        <v>0</v>
      </c>
      <c r="J193" s="159">
        <v>0</v>
      </c>
      <c r="K193" s="159">
        <v>0</v>
      </c>
      <c r="L193" s="159">
        <v>1</v>
      </c>
      <c r="M193" s="159">
        <v>1</v>
      </c>
      <c r="N193" s="165">
        <v>1</v>
      </c>
      <c r="O193" s="159">
        <v>1</v>
      </c>
      <c r="P193" s="159">
        <v>1</v>
      </c>
      <c r="Q193" s="159">
        <v>1</v>
      </c>
      <c r="R193" s="159">
        <v>1</v>
      </c>
      <c r="S193" s="159">
        <v>2</v>
      </c>
      <c r="T193" s="157">
        <v>2</v>
      </c>
      <c r="U193" s="157">
        <v>2</v>
      </c>
      <c r="V193" s="157">
        <v>2</v>
      </c>
      <c r="W193" s="207"/>
    </row>
    <row r="194" spans="2:23" ht="15" customHeight="1" outlineLevel="2" x14ac:dyDescent="0.3">
      <c r="B194" s="110" t="s">
        <v>125</v>
      </c>
      <c r="C194" s="159">
        <v>0</v>
      </c>
      <c r="D194" s="159">
        <v>0</v>
      </c>
      <c r="E194" s="159">
        <v>0</v>
      </c>
      <c r="F194" s="159">
        <v>0</v>
      </c>
      <c r="G194" s="159">
        <v>0</v>
      </c>
      <c r="H194" s="159">
        <v>0</v>
      </c>
      <c r="I194" s="159">
        <v>0</v>
      </c>
      <c r="J194" s="159">
        <v>0</v>
      </c>
      <c r="K194" s="159">
        <v>0</v>
      </c>
      <c r="L194" s="159">
        <v>1</v>
      </c>
      <c r="M194" s="159">
        <v>1</v>
      </c>
      <c r="N194" s="165">
        <v>1</v>
      </c>
      <c r="O194" s="159">
        <v>1</v>
      </c>
      <c r="P194" s="159">
        <v>1</v>
      </c>
      <c r="Q194" s="159">
        <v>1</v>
      </c>
      <c r="R194" s="159">
        <v>1</v>
      </c>
      <c r="S194" s="159">
        <v>1</v>
      </c>
      <c r="T194" s="157">
        <v>1</v>
      </c>
      <c r="U194" s="157">
        <v>2</v>
      </c>
      <c r="V194" s="157">
        <v>2</v>
      </c>
      <c r="W194" s="207"/>
    </row>
    <row r="195" spans="2:23" ht="15" customHeight="1" outlineLevel="2" x14ac:dyDescent="0.3">
      <c r="B195" s="110" t="s">
        <v>126</v>
      </c>
      <c r="C195" s="159">
        <v>0</v>
      </c>
      <c r="D195" s="159">
        <v>0</v>
      </c>
      <c r="E195" s="159">
        <v>0</v>
      </c>
      <c r="F195" s="159">
        <v>0</v>
      </c>
      <c r="G195" s="159">
        <v>0</v>
      </c>
      <c r="H195" s="159">
        <v>0</v>
      </c>
      <c r="I195" s="159">
        <v>0</v>
      </c>
      <c r="J195" s="159">
        <v>0</v>
      </c>
      <c r="K195" s="159">
        <v>0</v>
      </c>
      <c r="L195" s="159">
        <v>1</v>
      </c>
      <c r="M195" s="159">
        <v>2</v>
      </c>
      <c r="N195" s="165">
        <v>3</v>
      </c>
      <c r="O195" s="159">
        <v>2</v>
      </c>
      <c r="P195" s="159">
        <v>2</v>
      </c>
      <c r="Q195" s="159">
        <v>2</v>
      </c>
      <c r="R195" s="159">
        <v>2</v>
      </c>
      <c r="S195" s="159">
        <v>2</v>
      </c>
      <c r="T195" s="157">
        <v>2</v>
      </c>
      <c r="U195" s="157">
        <v>2</v>
      </c>
      <c r="V195" s="157">
        <v>1</v>
      </c>
      <c r="W195" s="207"/>
    </row>
    <row r="196" spans="2:23" ht="15" customHeight="1" outlineLevel="2" x14ac:dyDescent="0.3">
      <c r="B196" s="110" t="s">
        <v>127</v>
      </c>
      <c r="C196" s="159">
        <v>0</v>
      </c>
      <c r="D196" s="159">
        <v>0</v>
      </c>
      <c r="E196" s="159">
        <v>0</v>
      </c>
      <c r="F196" s="159">
        <v>0</v>
      </c>
      <c r="G196" s="159">
        <v>0</v>
      </c>
      <c r="H196" s="159">
        <v>0</v>
      </c>
      <c r="I196" s="159">
        <v>0</v>
      </c>
      <c r="J196" s="159">
        <v>0</v>
      </c>
      <c r="K196" s="159">
        <v>0</v>
      </c>
      <c r="L196" s="159">
        <v>1</v>
      </c>
      <c r="M196" s="159">
        <v>1</v>
      </c>
      <c r="N196" s="165">
        <v>0</v>
      </c>
      <c r="O196" s="159">
        <v>0</v>
      </c>
      <c r="P196" s="159">
        <v>0</v>
      </c>
      <c r="Q196" s="159">
        <v>0</v>
      </c>
      <c r="R196" s="159">
        <v>0</v>
      </c>
      <c r="S196" s="159">
        <v>0</v>
      </c>
      <c r="T196" s="157">
        <v>0</v>
      </c>
      <c r="U196" s="157">
        <v>1</v>
      </c>
      <c r="V196" s="157">
        <v>1</v>
      </c>
      <c r="W196" s="207"/>
    </row>
    <row r="197" spans="2:23" ht="15" customHeight="1" outlineLevel="1" x14ac:dyDescent="0.3">
      <c r="B197" s="112" t="s">
        <v>128</v>
      </c>
      <c r="C197" s="159">
        <v>0</v>
      </c>
      <c r="D197" s="159">
        <v>0</v>
      </c>
      <c r="E197" s="159">
        <v>0</v>
      </c>
      <c r="F197" s="159">
        <v>0</v>
      </c>
      <c r="G197" s="159">
        <v>0</v>
      </c>
      <c r="H197" s="159">
        <v>0</v>
      </c>
      <c r="I197" s="159">
        <v>0</v>
      </c>
      <c r="J197" s="159">
        <v>0</v>
      </c>
      <c r="K197" s="159">
        <v>0</v>
      </c>
      <c r="L197" s="159">
        <v>0</v>
      </c>
      <c r="M197" s="159">
        <v>1</v>
      </c>
      <c r="N197" s="165">
        <v>1</v>
      </c>
      <c r="O197" s="159">
        <v>1</v>
      </c>
      <c r="P197" s="159">
        <v>1</v>
      </c>
      <c r="Q197" s="159">
        <v>1</v>
      </c>
      <c r="R197" s="159">
        <v>2</v>
      </c>
      <c r="S197" s="159">
        <v>1</v>
      </c>
      <c r="T197" s="157">
        <v>1</v>
      </c>
      <c r="U197" s="157">
        <v>2</v>
      </c>
      <c r="V197" s="157">
        <v>2</v>
      </c>
      <c r="W197" s="207"/>
    </row>
    <row r="198" spans="2:23" ht="15" customHeight="1" outlineLevel="1" x14ac:dyDescent="0.3">
      <c r="B198" s="112" t="s">
        <v>129</v>
      </c>
      <c r="C198" s="165">
        <v>0</v>
      </c>
      <c r="D198" s="165">
        <v>0</v>
      </c>
      <c r="E198" s="165">
        <v>0</v>
      </c>
      <c r="F198" s="165">
        <v>0</v>
      </c>
      <c r="G198" s="165">
        <v>0</v>
      </c>
      <c r="H198" s="165">
        <v>0</v>
      </c>
      <c r="I198" s="165">
        <v>0</v>
      </c>
      <c r="J198" s="165">
        <v>0</v>
      </c>
      <c r="K198" s="165">
        <v>0</v>
      </c>
      <c r="L198" s="165">
        <v>0</v>
      </c>
      <c r="M198" s="165">
        <v>0</v>
      </c>
      <c r="N198" s="165">
        <v>0</v>
      </c>
      <c r="O198" s="159">
        <v>2</v>
      </c>
      <c r="P198" s="159">
        <v>2</v>
      </c>
      <c r="Q198" s="159">
        <v>3</v>
      </c>
      <c r="R198" s="159">
        <v>3</v>
      </c>
      <c r="S198" s="159">
        <v>3</v>
      </c>
      <c r="T198" s="157">
        <v>4</v>
      </c>
      <c r="U198" s="157">
        <v>4</v>
      </c>
      <c r="V198" s="157">
        <v>5</v>
      </c>
      <c r="W198" s="207"/>
    </row>
    <row r="199" spans="2:23" s="110" customFormat="1" ht="15" customHeight="1" outlineLevel="1" x14ac:dyDescent="0.3">
      <c r="B199" s="112" t="s">
        <v>371</v>
      </c>
      <c r="C199" s="165">
        <v>0</v>
      </c>
      <c r="D199" s="165">
        <v>0</v>
      </c>
      <c r="E199" s="165">
        <v>0</v>
      </c>
      <c r="F199" s="165">
        <v>0</v>
      </c>
      <c r="G199" s="165">
        <v>0</v>
      </c>
      <c r="H199" s="165">
        <v>0</v>
      </c>
      <c r="I199" s="165">
        <v>0</v>
      </c>
      <c r="J199" s="165">
        <v>0</v>
      </c>
      <c r="K199" s="165">
        <v>0</v>
      </c>
      <c r="L199" s="165">
        <v>0</v>
      </c>
      <c r="M199" s="165">
        <v>0</v>
      </c>
      <c r="N199" s="165">
        <v>0</v>
      </c>
      <c r="O199" s="165">
        <v>0</v>
      </c>
      <c r="P199" s="165">
        <v>0</v>
      </c>
      <c r="Q199" s="165">
        <v>0</v>
      </c>
      <c r="R199" s="165">
        <v>0</v>
      </c>
      <c r="S199" s="165">
        <v>0</v>
      </c>
      <c r="T199" s="165">
        <v>0</v>
      </c>
      <c r="U199" s="165">
        <v>0</v>
      </c>
      <c r="V199" s="157">
        <v>1</v>
      </c>
      <c r="W199" s="207"/>
    </row>
    <row r="200" spans="2:23" ht="15" customHeight="1" x14ac:dyDescent="0.3">
      <c r="N200" s="77"/>
      <c r="W200" s="207"/>
    </row>
    <row r="201" spans="2:23" ht="15" customHeight="1" x14ac:dyDescent="0.3">
      <c r="W201" s="207"/>
    </row>
    <row r="202" spans="2:23" ht="15" customHeight="1" x14ac:dyDescent="0.3">
      <c r="C202" s="152">
        <v>2006</v>
      </c>
      <c r="D202" s="152">
        <v>2007</v>
      </c>
      <c r="E202" s="152">
        <v>2008</v>
      </c>
      <c r="F202" s="152">
        <v>2009</v>
      </c>
      <c r="G202" s="152">
        <v>2010</v>
      </c>
      <c r="H202" s="152">
        <v>2011</v>
      </c>
      <c r="I202" s="152">
        <v>2012</v>
      </c>
      <c r="J202" s="152">
        <v>2013</v>
      </c>
      <c r="K202" s="152">
        <v>2014</v>
      </c>
      <c r="L202" s="152">
        <v>2015</v>
      </c>
      <c r="M202" s="152">
        <v>2016</v>
      </c>
      <c r="N202" s="152">
        <v>2017</v>
      </c>
      <c r="O202" s="152">
        <v>2018</v>
      </c>
      <c r="P202" s="153" t="s">
        <v>283</v>
      </c>
      <c r="Q202" s="153" t="s">
        <v>284</v>
      </c>
      <c r="R202" s="153" t="s">
        <v>285</v>
      </c>
      <c r="S202" s="153" t="s">
        <v>321</v>
      </c>
      <c r="T202" s="153" t="s">
        <v>346</v>
      </c>
      <c r="U202" s="153" t="s">
        <v>364</v>
      </c>
      <c r="V202" s="153">
        <v>2024</v>
      </c>
      <c r="W202" s="207"/>
    </row>
    <row r="203" spans="2:23" ht="15" customHeight="1" x14ac:dyDescent="0.3">
      <c r="B203" s="106" t="s">
        <v>135</v>
      </c>
      <c r="C203" s="107">
        <v>43</v>
      </c>
      <c r="D203" s="107">
        <v>72</v>
      </c>
      <c r="E203" s="107">
        <v>292</v>
      </c>
      <c r="F203" s="107">
        <v>229</v>
      </c>
      <c r="G203" s="107">
        <v>78</v>
      </c>
      <c r="H203" s="107">
        <v>-26</v>
      </c>
      <c r="I203" s="107">
        <v>184</v>
      </c>
      <c r="J203" s="107">
        <v>243</v>
      </c>
      <c r="K203" s="107">
        <v>196</v>
      </c>
      <c r="L203" s="107">
        <v>111</v>
      </c>
      <c r="M203" s="107">
        <v>76</v>
      </c>
      <c r="N203" s="155">
        <v>40</v>
      </c>
      <c r="O203" s="155">
        <v>22</v>
      </c>
      <c r="P203" s="155">
        <v>-2</v>
      </c>
      <c r="Q203" s="155">
        <v>5</v>
      </c>
      <c r="R203" s="155">
        <v>110</v>
      </c>
      <c r="S203" s="155">
        <v>388</v>
      </c>
      <c r="T203" s="155">
        <v>-282</v>
      </c>
      <c r="U203" s="155">
        <v>313</v>
      </c>
      <c r="V203" s="155">
        <v>572</v>
      </c>
      <c r="W203" s="207"/>
    </row>
    <row r="204" spans="2:23" ht="15" customHeight="1" outlineLevel="1" x14ac:dyDescent="0.3">
      <c r="B204" s="108" t="s">
        <v>97</v>
      </c>
      <c r="C204" s="152">
        <v>17</v>
      </c>
      <c r="D204" s="152">
        <v>55</v>
      </c>
      <c r="E204" s="152">
        <v>259</v>
      </c>
      <c r="F204" s="152">
        <v>204</v>
      </c>
      <c r="G204" s="152">
        <v>62</v>
      </c>
      <c r="H204" s="152">
        <v>-61</v>
      </c>
      <c r="I204" s="152">
        <v>100</v>
      </c>
      <c r="J204" s="156">
        <v>167</v>
      </c>
      <c r="K204" s="156">
        <v>99</v>
      </c>
      <c r="L204" s="156">
        <v>67</v>
      </c>
      <c r="M204" s="156">
        <v>35</v>
      </c>
      <c r="N204" s="156">
        <v>-28</v>
      </c>
      <c r="O204" s="156">
        <v>-27</v>
      </c>
      <c r="P204" s="156">
        <v>-40</v>
      </c>
      <c r="Q204" s="156">
        <v>-58</v>
      </c>
      <c r="R204" s="156">
        <v>-5</v>
      </c>
      <c r="S204" s="156">
        <v>108</v>
      </c>
      <c r="T204" s="156">
        <v>126</v>
      </c>
      <c r="U204" s="156">
        <v>130</v>
      </c>
      <c r="V204" s="156">
        <v>200</v>
      </c>
      <c r="W204" s="207"/>
    </row>
    <row r="205" spans="2:23" ht="15" customHeight="1" outlineLevel="2" x14ac:dyDescent="0.3">
      <c r="B205" s="110" t="s">
        <v>98</v>
      </c>
      <c r="C205" s="159">
        <v>11</v>
      </c>
      <c r="D205" s="159">
        <v>53</v>
      </c>
      <c r="E205" s="159">
        <v>227</v>
      </c>
      <c r="F205" s="159">
        <v>205</v>
      </c>
      <c r="G205" s="159">
        <v>65</v>
      </c>
      <c r="H205" s="159">
        <v>-56</v>
      </c>
      <c r="I205" s="159">
        <v>86</v>
      </c>
      <c r="J205" s="157">
        <v>141</v>
      </c>
      <c r="K205" s="157">
        <v>57</v>
      </c>
      <c r="L205" s="157">
        <v>42</v>
      </c>
      <c r="M205" s="157">
        <v>32</v>
      </c>
      <c r="N205" s="157">
        <v>-27</v>
      </c>
      <c r="O205" s="157">
        <v>-31</v>
      </c>
      <c r="P205" s="157">
        <v>-41</v>
      </c>
      <c r="Q205" s="157">
        <v>-75</v>
      </c>
      <c r="R205" s="157">
        <v>-8</v>
      </c>
      <c r="S205" s="157">
        <v>86</v>
      </c>
      <c r="T205" s="157">
        <v>66</v>
      </c>
      <c r="U205" s="157">
        <v>76</v>
      </c>
      <c r="V205" s="157">
        <v>102</v>
      </c>
      <c r="W205" s="207"/>
    </row>
    <row r="206" spans="2:23" ht="15" customHeight="1" outlineLevel="2" x14ac:dyDescent="0.3">
      <c r="B206" s="110" t="s">
        <v>99</v>
      </c>
      <c r="C206" s="159">
        <v>4</v>
      </c>
      <c r="D206" s="159">
        <v>2</v>
      </c>
      <c r="E206" s="159">
        <v>17</v>
      </c>
      <c r="F206" s="159">
        <v>0</v>
      </c>
      <c r="G206" s="159">
        <v>-2</v>
      </c>
      <c r="H206" s="159">
        <v>-4</v>
      </c>
      <c r="I206" s="159">
        <v>11</v>
      </c>
      <c r="J206" s="157">
        <v>23</v>
      </c>
      <c r="K206" s="157">
        <v>7</v>
      </c>
      <c r="L206" s="157">
        <v>7</v>
      </c>
      <c r="M206" s="157">
        <v>0</v>
      </c>
      <c r="N206" s="157">
        <v>3</v>
      </c>
      <c r="O206" s="157">
        <v>-1</v>
      </c>
      <c r="P206" s="157">
        <v>-4</v>
      </c>
      <c r="Q206" s="157">
        <v>10</v>
      </c>
      <c r="R206" s="157">
        <v>-2</v>
      </c>
      <c r="S206" s="157">
        <v>15</v>
      </c>
      <c r="T206" s="157">
        <v>21</v>
      </c>
      <c r="U206" s="157">
        <v>23</v>
      </c>
      <c r="V206" s="157">
        <v>38</v>
      </c>
      <c r="W206" s="207"/>
    </row>
    <row r="207" spans="2:23" ht="15" customHeight="1" outlineLevel="2" x14ac:dyDescent="0.3">
      <c r="B207" s="110" t="s">
        <v>100</v>
      </c>
      <c r="C207" s="159">
        <v>0</v>
      </c>
      <c r="D207" s="159">
        <v>0</v>
      </c>
      <c r="E207" s="159">
        <v>12</v>
      </c>
      <c r="F207" s="159">
        <v>-1</v>
      </c>
      <c r="G207" s="159">
        <v>0</v>
      </c>
      <c r="H207" s="159">
        <v>-1</v>
      </c>
      <c r="I207" s="159">
        <v>2</v>
      </c>
      <c r="J207" s="157">
        <v>1</v>
      </c>
      <c r="K207" s="157">
        <v>35</v>
      </c>
      <c r="L207" s="157">
        <v>12</v>
      </c>
      <c r="M207" s="157">
        <v>2</v>
      </c>
      <c r="N207" s="157">
        <v>-5</v>
      </c>
      <c r="O207" s="157">
        <v>-1</v>
      </c>
      <c r="P207" s="157">
        <v>-1</v>
      </c>
      <c r="Q207" s="157">
        <v>1</v>
      </c>
      <c r="R207" s="157">
        <v>3</v>
      </c>
      <c r="S207" s="157">
        <v>5</v>
      </c>
      <c r="T207" s="157">
        <v>20</v>
      </c>
      <c r="U207" s="157">
        <v>9</v>
      </c>
      <c r="V207" s="157">
        <v>33</v>
      </c>
      <c r="W207" s="207"/>
    </row>
    <row r="208" spans="2:23" ht="15" customHeight="1" outlineLevel="2" x14ac:dyDescent="0.3">
      <c r="B208" s="110" t="s">
        <v>101</v>
      </c>
      <c r="C208" s="159">
        <v>2</v>
      </c>
      <c r="D208" s="159">
        <v>0</v>
      </c>
      <c r="E208" s="159">
        <v>3</v>
      </c>
      <c r="F208" s="159">
        <v>0</v>
      </c>
      <c r="G208" s="159">
        <v>-1</v>
      </c>
      <c r="H208" s="159">
        <v>0</v>
      </c>
      <c r="I208" s="159">
        <v>1</v>
      </c>
      <c r="J208" s="157">
        <v>2</v>
      </c>
      <c r="K208" s="157">
        <v>0</v>
      </c>
      <c r="L208" s="157">
        <v>6</v>
      </c>
      <c r="M208" s="157">
        <v>1</v>
      </c>
      <c r="N208" s="157">
        <v>1</v>
      </c>
      <c r="O208" s="157">
        <v>6</v>
      </c>
      <c r="P208" s="157">
        <v>6</v>
      </c>
      <c r="Q208" s="157">
        <v>6</v>
      </c>
      <c r="R208" s="157">
        <v>2</v>
      </c>
      <c r="S208" s="157">
        <v>2</v>
      </c>
      <c r="T208" s="157">
        <v>19</v>
      </c>
      <c r="U208" s="157">
        <v>22</v>
      </c>
      <c r="V208" s="157">
        <v>27</v>
      </c>
      <c r="W208" s="207"/>
    </row>
    <row r="209" spans="1:23" ht="15" customHeight="1" outlineLevel="1" x14ac:dyDescent="0.3">
      <c r="B209" s="108" t="s">
        <v>102</v>
      </c>
      <c r="C209" s="152">
        <v>2</v>
      </c>
      <c r="D209" s="152">
        <v>5</v>
      </c>
      <c r="E209" s="152">
        <v>6</v>
      </c>
      <c r="F209" s="152">
        <v>7</v>
      </c>
      <c r="G209" s="152">
        <v>1</v>
      </c>
      <c r="H209" s="152">
        <v>15</v>
      </c>
      <c r="I209" s="152">
        <v>0</v>
      </c>
      <c r="J209" s="156">
        <v>-1</v>
      </c>
      <c r="K209" s="156">
        <v>12</v>
      </c>
      <c r="L209" s="156">
        <v>1</v>
      </c>
      <c r="M209" s="156">
        <v>2</v>
      </c>
      <c r="N209" s="156">
        <v>6</v>
      </c>
      <c r="O209" s="156">
        <v>-4</v>
      </c>
      <c r="P209" s="156">
        <v>-8</v>
      </c>
      <c r="Q209" s="156">
        <v>0</v>
      </c>
      <c r="R209" s="156">
        <v>4</v>
      </c>
      <c r="S209" s="156">
        <v>-2</v>
      </c>
      <c r="T209" s="156">
        <v>19</v>
      </c>
      <c r="U209" s="156">
        <v>4</v>
      </c>
      <c r="V209" s="156">
        <v>22</v>
      </c>
      <c r="W209" s="207"/>
    </row>
    <row r="210" spans="1:23" ht="15" customHeight="1" outlineLevel="2" x14ac:dyDescent="0.3">
      <c r="B210" s="110" t="s">
        <v>103</v>
      </c>
      <c r="C210" s="159">
        <v>0</v>
      </c>
      <c r="D210" s="159">
        <v>3</v>
      </c>
      <c r="E210" s="159">
        <v>5</v>
      </c>
      <c r="F210" s="159">
        <v>3</v>
      </c>
      <c r="G210" s="159">
        <v>0</v>
      </c>
      <c r="H210" s="159">
        <v>7</v>
      </c>
      <c r="I210" s="159">
        <v>-1</v>
      </c>
      <c r="J210" s="157">
        <v>-2</v>
      </c>
      <c r="K210" s="157">
        <v>2</v>
      </c>
      <c r="L210" s="157">
        <v>1</v>
      </c>
      <c r="M210" s="157">
        <v>2</v>
      </c>
      <c r="N210" s="157">
        <v>0</v>
      </c>
      <c r="O210" s="157">
        <v>-5</v>
      </c>
      <c r="P210" s="157">
        <v>-8</v>
      </c>
      <c r="Q210" s="157">
        <v>3</v>
      </c>
      <c r="R210" s="157">
        <v>0</v>
      </c>
      <c r="S210" s="157">
        <v>-1</v>
      </c>
      <c r="T210" s="157">
        <v>8</v>
      </c>
      <c r="U210" s="157">
        <v>0</v>
      </c>
      <c r="V210" s="157">
        <v>12</v>
      </c>
      <c r="W210" s="207"/>
    </row>
    <row r="211" spans="1:23" ht="15" customHeight="1" outlineLevel="2" x14ac:dyDescent="0.3">
      <c r="B211" s="110" t="s">
        <v>104</v>
      </c>
      <c r="C211" s="159">
        <v>1</v>
      </c>
      <c r="D211" s="159">
        <v>0</v>
      </c>
      <c r="E211" s="159">
        <v>0</v>
      </c>
      <c r="F211" s="159">
        <v>2</v>
      </c>
      <c r="G211" s="159">
        <v>0</v>
      </c>
      <c r="H211" s="159">
        <v>5</v>
      </c>
      <c r="I211" s="159">
        <v>-1</v>
      </c>
      <c r="J211" s="157">
        <v>2</v>
      </c>
      <c r="K211" s="157">
        <v>3</v>
      </c>
      <c r="L211" s="157">
        <v>0</v>
      </c>
      <c r="M211" s="157">
        <v>0</v>
      </c>
      <c r="N211" s="157">
        <v>0</v>
      </c>
      <c r="O211" s="157">
        <v>0</v>
      </c>
      <c r="P211" s="157">
        <v>-1</v>
      </c>
      <c r="Q211" s="157">
        <v>1</v>
      </c>
      <c r="R211" s="157">
        <v>1</v>
      </c>
      <c r="S211" s="157">
        <v>0</v>
      </c>
      <c r="T211" s="157">
        <v>6</v>
      </c>
      <c r="U211" s="157">
        <v>5</v>
      </c>
      <c r="V211" s="157">
        <v>6</v>
      </c>
      <c r="W211" s="207"/>
    </row>
    <row r="212" spans="1:23" ht="15" customHeight="1" outlineLevel="2" x14ac:dyDescent="0.3">
      <c r="B212" s="110" t="s">
        <v>105</v>
      </c>
      <c r="C212" s="159">
        <v>1</v>
      </c>
      <c r="D212" s="159">
        <v>2</v>
      </c>
      <c r="E212" s="159">
        <v>1</v>
      </c>
      <c r="F212" s="159">
        <v>2</v>
      </c>
      <c r="G212" s="159">
        <v>1</v>
      </c>
      <c r="H212" s="159">
        <v>3</v>
      </c>
      <c r="I212" s="159">
        <v>2</v>
      </c>
      <c r="J212" s="157">
        <v>-1</v>
      </c>
      <c r="K212" s="157">
        <v>7</v>
      </c>
      <c r="L212" s="157">
        <v>0</v>
      </c>
      <c r="M212" s="157">
        <v>0</v>
      </c>
      <c r="N212" s="157">
        <v>6</v>
      </c>
      <c r="O212" s="157">
        <v>1</v>
      </c>
      <c r="P212" s="157">
        <v>1</v>
      </c>
      <c r="Q212" s="157">
        <v>-4</v>
      </c>
      <c r="R212" s="157">
        <v>3</v>
      </c>
      <c r="S212" s="157">
        <v>-1</v>
      </c>
      <c r="T212" s="157">
        <v>5</v>
      </c>
      <c r="U212" s="157">
        <v>-1</v>
      </c>
      <c r="V212" s="157">
        <v>4</v>
      </c>
      <c r="W212" s="207"/>
    </row>
    <row r="213" spans="1:23" ht="15" customHeight="1" outlineLevel="1" x14ac:dyDescent="0.3">
      <c r="B213" s="108" t="s">
        <v>370</v>
      </c>
      <c r="C213" s="152">
        <v>24</v>
      </c>
      <c r="D213" s="156">
        <v>12</v>
      </c>
      <c r="E213" s="156">
        <v>19</v>
      </c>
      <c r="F213" s="156">
        <v>13</v>
      </c>
      <c r="G213" s="156">
        <v>8</v>
      </c>
      <c r="H213" s="156">
        <v>21</v>
      </c>
      <c r="I213" s="156">
        <v>92</v>
      </c>
      <c r="J213" s="156">
        <v>74</v>
      </c>
      <c r="K213" s="156">
        <v>64</v>
      </c>
      <c r="L213" s="156">
        <v>10</v>
      </c>
      <c r="M213" s="156">
        <v>22</v>
      </c>
      <c r="N213" s="156">
        <v>52</v>
      </c>
      <c r="O213" s="156">
        <v>23</v>
      </c>
      <c r="P213" s="156">
        <v>16</v>
      </c>
      <c r="Q213" s="156">
        <v>10</v>
      </c>
      <c r="R213" s="156">
        <v>80</v>
      </c>
      <c r="S213" s="156">
        <v>227</v>
      </c>
      <c r="T213" s="156">
        <v>-577</v>
      </c>
      <c r="U213" s="156">
        <v>19</v>
      </c>
      <c r="V213" s="156">
        <v>156</v>
      </c>
      <c r="W213" s="207"/>
    </row>
    <row r="214" spans="1:23" ht="15" customHeight="1" outlineLevel="2" x14ac:dyDescent="0.3">
      <c r="B214" s="110" t="s">
        <v>107</v>
      </c>
      <c r="C214" s="159">
        <v>23</v>
      </c>
      <c r="D214" s="159">
        <v>11</v>
      </c>
      <c r="E214" s="159">
        <v>16</v>
      </c>
      <c r="F214" s="159">
        <v>8</v>
      </c>
      <c r="G214" s="159">
        <v>2</v>
      </c>
      <c r="H214" s="159">
        <v>19</v>
      </c>
      <c r="I214" s="159">
        <v>75</v>
      </c>
      <c r="J214" s="157">
        <v>60</v>
      </c>
      <c r="K214" s="157">
        <v>48</v>
      </c>
      <c r="L214" s="157">
        <v>9</v>
      </c>
      <c r="M214" s="157">
        <v>20</v>
      </c>
      <c r="N214" s="157">
        <v>31</v>
      </c>
      <c r="O214" s="157">
        <v>9</v>
      </c>
      <c r="P214" s="157">
        <v>6</v>
      </c>
      <c r="Q214" s="157">
        <v>-1</v>
      </c>
      <c r="R214" s="157">
        <v>62</v>
      </c>
      <c r="S214" s="157">
        <v>159</v>
      </c>
      <c r="T214" s="157">
        <v>-553</v>
      </c>
      <c r="U214" s="157">
        <v>0</v>
      </c>
      <c r="V214" s="157">
        <v>0</v>
      </c>
      <c r="W214" s="207"/>
    </row>
    <row r="215" spans="1:23" ht="15" customHeight="1" outlineLevel="2" x14ac:dyDescent="0.3">
      <c r="B215" s="110" t="s">
        <v>108</v>
      </c>
      <c r="C215" s="159">
        <v>1</v>
      </c>
      <c r="D215" s="159">
        <v>1</v>
      </c>
      <c r="E215" s="159">
        <v>3</v>
      </c>
      <c r="F215" s="159">
        <v>5</v>
      </c>
      <c r="G215" s="159">
        <v>6</v>
      </c>
      <c r="H215" s="159">
        <v>2</v>
      </c>
      <c r="I215" s="159">
        <v>17</v>
      </c>
      <c r="J215" s="157">
        <v>14</v>
      </c>
      <c r="K215" s="157">
        <v>16</v>
      </c>
      <c r="L215" s="157">
        <v>1</v>
      </c>
      <c r="M215" s="157">
        <v>2</v>
      </c>
      <c r="N215" s="157">
        <v>16</v>
      </c>
      <c r="O215" s="159">
        <v>5</v>
      </c>
      <c r="P215" s="159">
        <v>1</v>
      </c>
      <c r="Q215" s="159">
        <v>15</v>
      </c>
      <c r="R215" s="159">
        <v>9</v>
      </c>
      <c r="S215" s="159">
        <v>46</v>
      </c>
      <c r="T215" s="157">
        <v>-34</v>
      </c>
      <c r="U215" s="157">
        <v>19</v>
      </c>
      <c r="V215" s="157">
        <v>155</v>
      </c>
      <c r="W215" s="207"/>
    </row>
    <row r="216" spans="1:23" ht="15" customHeight="1" outlineLevel="2" x14ac:dyDescent="0.3">
      <c r="B216" s="112" t="s">
        <v>109</v>
      </c>
      <c r="C216" s="157">
        <v>0</v>
      </c>
      <c r="D216" s="157">
        <v>0</v>
      </c>
      <c r="E216" s="157">
        <v>0</v>
      </c>
      <c r="F216" s="157">
        <v>0</v>
      </c>
      <c r="G216" s="157">
        <v>0</v>
      </c>
      <c r="H216" s="157">
        <v>0</v>
      </c>
      <c r="I216" s="157">
        <v>0</v>
      </c>
      <c r="J216" s="157">
        <v>0</v>
      </c>
      <c r="K216" s="157">
        <v>0</v>
      </c>
      <c r="L216" s="157">
        <v>0</v>
      </c>
      <c r="M216" s="157">
        <v>0</v>
      </c>
      <c r="N216" s="157">
        <v>5</v>
      </c>
      <c r="O216" s="159">
        <v>3</v>
      </c>
      <c r="P216" s="159">
        <v>3</v>
      </c>
      <c r="Q216" s="159">
        <v>-8</v>
      </c>
      <c r="R216" s="159">
        <v>4</v>
      </c>
      <c r="S216" s="159">
        <v>17</v>
      </c>
      <c r="T216" s="157">
        <v>7</v>
      </c>
      <c r="U216" s="157">
        <v>0</v>
      </c>
      <c r="V216" s="157">
        <v>0</v>
      </c>
      <c r="W216" s="207"/>
    </row>
    <row r="217" spans="1:23" ht="15" customHeight="1" outlineLevel="2" x14ac:dyDescent="0.3">
      <c r="B217" s="112" t="s">
        <v>110</v>
      </c>
      <c r="C217" s="157">
        <v>0</v>
      </c>
      <c r="D217" s="157">
        <v>0</v>
      </c>
      <c r="E217" s="157">
        <v>0</v>
      </c>
      <c r="F217" s="157">
        <v>0</v>
      </c>
      <c r="G217" s="157">
        <v>0</v>
      </c>
      <c r="H217" s="157">
        <v>0</v>
      </c>
      <c r="I217" s="157">
        <v>0</v>
      </c>
      <c r="J217" s="157">
        <v>0</v>
      </c>
      <c r="K217" s="157">
        <v>0</v>
      </c>
      <c r="L217" s="157">
        <v>0</v>
      </c>
      <c r="M217" s="157">
        <v>0</v>
      </c>
      <c r="N217" s="157">
        <v>0</v>
      </c>
      <c r="O217" s="159">
        <v>6</v>
      </c>
      <c r="P217" s="159">
        <v>6</v>
      </c>
      <c r="Q217" s="159">
        <v>4</v>
      </c>
      <c r="R217" s="159">
        <v>5</v>
      </c>
      <c r="S217" s="159">
        <v>5</v>
      </c>
      <c r="T217" s="157">
        <v>3</v>
      </c>
      <c r="U217" s="157">
        <v>0</v>
      </c>
      <c r="V217" s="157">
        <v>1</v>
      </c>
      <c r="W217" s="207"/>
    </row>
    <row r="218" spans="1:23" ht="15" customHeight="1" outlineLevel="1" x14ac:dyDescent="0.3">
      <c r="B218" s="108" t="s">
        <v>106</v>
      </c>
      <c r="C218" s="152">
        <v>0</v>
      </c>
      <c r="D218" s="156">
        <v>0</v>
      </c>
      <c r="E218" s="156">
        <v>8</v>
      </c>
      <c r="F218" s="156">
        <v>5</v>
      </c>
      <c r="G218" s="156">
        <v>7</v>
      </c>
      <c r="H218" s="156">
        <v>-1</v>
      </c>
      <c r="I218" s="156">
        <v>-8</v>
      </c>
      <c r="J218" s="156">
        <v>3</v>
      </c>
      <c r="K218" s="156">
        <v>17</v>
      </c>
      <c r="L218" s="156">
        <v>21</v>
      </c>
      <c r="M218" s="156">
        <v>11</v>
      </c>
      <c r="N218" s="156">
        <v>6</v>
      </c>
      <c r="O218" s="152">
        <v>29</v>
      </c>
      <c r="P218" s="152">
        <v>29</v>
      </c>
      <c r="Q218" s="152">
        <v>47</v>
      </c>
      <c r="R218" s="152">
        <v>30</v>
      </c>
      <c r="S218" s="152">
        <v>56</v>
      </c>
      <c r="T218" s="156">
        <v>147</v>
      </c>
      <c r="U218" s="156">
        <v>131</v>
      </c>
      <c r="V218" s="156">
        <v>165</v>
      </c>
      <c r="W218" s="207"/>
    </row>
    <row r="219" spans="1:23" ht="15" customHeight="1" outlineLevel="2" x14ac:dyDescent="0.3">
      <c r="A219" s="16"/>
      <c r="B219" s="112" t="s">
        <v>112</v>
      </c>
      <c r="C219" s="159">
        <v>0</v>
      </c>
      <c r="D219" s="159">
        <v>0</v>
      </c>
      <c r="E219" s="159">
        <v>0</v>
      </c>
      <c r="F219" s="159">
        <v>2</v>
      </c>
      <c r="G219" s="159">
        <v>6</v>
      </c>
      <c r="H219" s="159">
        <v>-1</v>
      </c>
      <c r="I219" s="159">
        <v>-1</v>
      </c>
      <c r="J219" s="157">
        <v>3</v>
      </c>
      <c r="K219" s="157">
        <v>6</v>
      </c>
      <c r="L219" s="157">
        <v>0</v>
      </c>
      <c r="M219" s="157">
        <v>-3</v>
      </c>
      <c r="N219" s="157">
        <v>1</v>
      </c>
      <c r="O219" s="159">
        <v>5</v>
      </c>
      <c r="P219" s="159">
        <v>5</v>
      </c>
      <c r="Q219" s="159">
        <v>7</v>
      </c>
      <c r="R219" s="159">
        <v>1</v>
      </c>
      <c r="S219" s="159">
        <v>3</v>
      </c>
      <c r="T219" s="157">
        <v>26</v>
      </c>
      <c r="U219" s="157">
        <v>20</v>
      </c>
      <c r="V219" s="157">
        <v>18</v>
      </c>
      <c r="W219" s="207"/>
    </row>
    <row r="220" spans="1:23" ht="15" customHeight="1" outlineLevel="2" x14ac:dyDescent="0.3">
      <c r="A220" s="16"/>
      <c r="B220" s="112" t="s">
        <v>113</v>
      </c>
      <c r="C220" s="159">
        <v>0</v>
      </c>
      <c r="D220" s="159">
        <v>0</v>
      </c>
      <c r="E220" s="159">
        <v>8</v>
      </c>
      <c r="F220" s="159">
        <v>3</v>
      </c>
      <c r="G220" s="159">
        <v>1</v>
      </c>
      <c r="H220" s="159">
        <v>0</v>
      </c>
      <c r="I220" s="159">
        <v>-7</v>
      </c>
      <c r="J220" s="157">
        <v>0</v>
      </c>
      <c r="K220" s="157">
        <v>6</v>
      </c>
      <c r="L220" s="157">
        <v>11</v>
      </c>
      <c r="M220" s="157">
        <v>12</v>
      </c>
      <c r="N220" s="157">
        <v>1</v>
      </c>
      <c r="O220" s="159">
        <v>6</v>
      </c>
      <c r="P220" s="159">
        <v>6</v>
      </c>
      <c r="Q220" s="159">
        <v>18</v>
      </c>
      <c r="R220" s="159">
        <v>19</v>
      </c>
      <c r="S220" s="159">
        <v>23</v>
      </c>
      <c r="T220" s="157">
        <v>38</v>
      </c>
      <c r="U220" s="157">
        <v>48</v>
      </c>
      <c r="V220" s="157">
        <v>58</v>
      </c>
      <c r="W220" s="207"/>
    </row>
    <row r="221" spans="1:23" ht="15" customHeight="1" outlineLevel="2" x14ac:dyDescent="0.3">
      <c r="B221" s="112" t="s">
        <v>114</v>
      </c>
      <c r="C221" s="159">
        <v>0</v>
      </c>
      <c r="D221" s="159">
        <v>0</v>
      </c>
      <c r="E221" s="159">
        <v>0</v>
      </c>
      <c r="F221" s="159">
        <v>0</v>
      </c>
      <c r="G221" s="159">
        <v>0</v>
      </c>
      <c r="H221" s="159">
        <v>0</v>
      </c>
      <c r="I221" s="159">
        <v>0</v>
      </c>
      <c r="J221" s="157">
        <v>0</v>
      </c>
      <c r="K221" s="157">
        <v>5</v>
      </c>
      <c r="L221" s="157">
        <v>10</v>
      </c>
      <c r="M221" s="157">
        <v>2</v>
      </c>
      <c r="N221" s="157">
        <v>1</v>
      </c>
      <c r="O221" s="159">
        <v>6</v>
      </c>
      <c r="P221" s="159">
        <v>6</v>
      </c>
      <c r="Q221" s="159">
        <v>5</v>
      </c>
      <c r="R221" s="159">
        <v>1</v>
      </c>
      <c r="S221" s="159">
        <v>10</v>
      </c>
      <c r="T221" s="157">
        <v>15</v>
      </c>
      <c r="U221" s="157">
        <v>18</v>
      </c>
      <c r="V221" s="157">
        <v>17</v>
      </c>
      <c r="W221" s="207"/>
    </row>
    <row r="222" spans="1:23" ht="15" customHeight="1" outlineLevel="2" x14ac:dyDescent="0.3">
      <c r="B222" s="112" t="s">
        <v>115</v>
      </c>
      <c r="C222" s="157">
        <v>0</v>
      </c>
      <c r="D222" s="157">
        <v>0</v>
      </c>
      <c r="E222" s="157">
        <v>0</v>
      </c>
      <c r="F222" s="157">
        <v>0</v>
      </c>
      <c r="G222" s="157">
        <v>0</v>
      </c>
      <c r="H222" s="157">
        <v>0</v>
      </c>
      <c r="I222" s="157">
        <v>0</v>
      </c>
      <c r="J222" s="157">
        <v>0</v>
      </c>
      <c r="K222" s="157">
        <v>0</v>
      </c>
      <c r="L222" s="157">
        <v>0</v>
      </c>
      <c r="M222" s="157">
        <v>0</v>
      </c>
      <c r="N222" s="157">
        <v>3</v>
      </c>
      <c r="O222" s="159">
        <v>11</v>
      </c>
      <c r="P222" s="159">
        <v>11</v>
      </c>
      <c r="Q222" s="159">
        <v>7</v>
      </c>
      <c r="R222" s="159">
        <v>5</v>
      </c>
      <c r="S222" s="159">
        <v>7</v>
      </c>
      <c r="T222" s="157">
        <v>29</v>
      </c>
      <c r="U222" s="157">
        <v>19</v>
      </c>
      <c r="V222" s="157">
        <v>21</v>
      </c>
      <c r="W222" s="207"/>
    </row>
    <row r="223" spans="1:23" ht="15" customHeight="1" outlineLevel="2" x14ac:dyDescent="0.3">
      <c r="B223" s="112" t="s">
        <v>116</v>
      </c>
      <c r="C223" s="157">
        <v>0</v>
      </c>
      <c r="D223" s="157">
        <v>0</v>
      </c>
      <c r="E223" s="157">
        <v>0</v>
      </c>
      <c r="F223" s="157">
        <v>0</v>
      </c>
      <c r="G223" s="157">
        <v>0</v>
      </c>
      <c r="H223" s="157">
        <v>0</v>
      </c>
      <c r="I223" s="157">
        <v>0</v>
      </c>
      <c r="J223" s="157">
        <v>0</v>
      </c>
      <c r="K223" s="157">
        <v>0</v>
      </c>
      <c r="L223" s="157">
        <v>0</v>
      </c>
      <c r="M223" s="157">
        <v>0</v>
      </c>
      <c r="N223" s="157">
        <v>0</v>
      </c>
      <c r="O223" s="159">
        <v>1</v>
      </c>
      <c r="P223" s="159">
        <v>1</v>
      </c>
      <c r="Q223" s="159">
        <v>5</v>
      </c>
      <c r="R223" s="159">
        <v>3</v>
      </c>
      <c r="S223" s="159">
        <v>3</v>
      </c>
      <c r="T223" s="157">
        <v>10</v>
      </c>
      <c r="U223" s="157">
        <v>5</v>
      </c>
      <c r="V223" s="157">
        <v>5</v>
      </c>
      <c r="W223" s="207"/>
    </row>
    <row r="224" spans="1:23" ht="15" customHeight="1" outlineLevel="2" x14ac:dyDescent="0.3">
      <c r="B224" s="112" t="s">
        <v>117</v>
      </c>
      <c r="C224" s="157">
        <v>0</v>
      </c>
      <c r="D224" s="157">
        <v>0</v>
      </c>
      <c r="E224" s="157">
        <v>0</v>
      </c>
      <c r="F224" s="157">
        <v>0</v>
      </c>
      <c r="G224" s="157">
        <v>0</v>
      </c>
      <c r="H224" s="157">
        <v>0</v>
      </c>
      <c r="I224" s="157">
        <v>0</v>
      </c>
      <c r="J224" s="157">
        <v>0</v>
      </c>
      <c r="K224" s="157">
        <v>0</v>
      </c>
      <c r="L224" s="157">
        <v>0</v>
      </c>
      <c r="M224" s="157">
        <v>0</v>
      </c>
      <c r="N224" s="157">
        <v>0</v>
      </c>
      <c r="O224" s="157">
        <v>0</v>
      </c>
      <c r="P224" s="159">
        <v>0</v>
      </c>
      <c r="Q224" s="159">
        <v>5</v>
      </c>
      <c r="R224" s="159">
        <v>1</v>
      </c>
      <c r="S224" s="159">
        <v>4</v>
      </c>
      <c r="T224" s="157">
        <v>23</v>
      </c>
      <c r="U224" s="157">
        <v>6</v>
      </c>
      <c r="V224" s="157">
        <v>18</v>
      </c>
      <c r="W224" s="207"/>
    </row>
    <row r="225" spans="2:23" s="110" customFormat="1" ht="15" customHeight="1" outlineLevel="2" x14ac:dyDescent="0.3">
      <c r="B225" s="122" t="s">
        <v>118</v>
      </c>
      <c r="C225" s="159">
        <v>0</v>
      </c>
      <c r="D225" s="159">
        <v>0</v>
      </c>
      <c r="E225" s="159">
        <v>0</v>
      </c>
      <c r="F225" s="159">
        <v>0</v>
      </c>
      <c r="G225" s="159">
        <v>0</v>
      </c>
      <c r="H225" s="159">
        <v>0</v>
      </c>
      <c r="I225" s="159">
        <v>0</v>
      </c>
      <c r="J225" s="159">
        <v>0</v>
      </c>
      <c r="K225" s="159">
        <v>0</v>
      </c>
      <c r="L225" s="159">
        <v>0</v>
      </c>
      <c r="M225" s="159">
        <v>0</v>
      </c>
      <c r="N225" s="159">
        <v>0</v>
      </c>
      <c r="O225" s="159">
        <v>0</v>
      </c>
      <c r="P225" s="159">
        <v>0</v>
      </c>
      <c r="Q225" s="159">
        <v>0</v>
      </c>
      <c r="R225" s="159">
        <v>0</v>
      </c>
      <c r="S225" s="159">
        <v>6</v>
      </c>
      <c r="T225" s="157">
        <v>5</v>
      </c>
      <c r="U225" s="157">
        <v>12</v>
      </c>
      <c r="V225" s="157">
        <v>7</v>
      </c>
      <c r="W225" s="207"/>
    </row>
    <row r="226" spans="2:23" s="110" customFormat="1" ht="15" customHeight="1" outlineLevel="2" x14ac:dyDescent="0.3">
      <c r="B226" s="122" t="s">
        <v>349</v>
      </c>
      <c r="C226" s="159">
        <v>0</v>
      </c>
      <c r="D226" s="159">
        <v>0</v>
      </c>
      <c r="E226" s="159">
        <v>0</v>
      </c>
      <c r="F226" s="159">
        <v>0</v>
      </c>
      <c r="G226" s="159">
        <v>0</v>
      </c>
      <c r="H226" s="159">
        <v>0</v>
      </c>
      <c r="I226" s="159">
        <v>0</v>
      </c>
      <c r="J226" s="159">
        <v>0</v>
      </c>
      <c r="K226" s="159">
        <v>0</v>
      </c>
      <c r="L226" s="159">
        <v>0</v>
      </c>
      <c r="M226" s="159">
        <v>0</v>
      </c>
      <c r="N226" s="159">
        <v>0</v>
      </c>
      <c r="O226" s="159">
        <v>0</v>
      </c>
      <c r="P226" s="159">
        <v>0</v>
      </c>
      <c r="Q226" s="159">
        <v>0</v>
      </c>
      <c r="R226" s="159">
        <v>0</v>
      </c>
      <c r="S226" s="159">
        <v>0</v>
      </c>
      <c r="T226" s="157">
        <v>1</v>
      </c>
      <c r="U226" s="157">
        <v>3</v>
      </c>
      <c r="V226" s="157">
        <v>21</v>
      </c>
      <c r="W226" s="207"/>
    </row>
    <row r="227" spans="2:23" ht="15" customHeight="1" outlineLevel="1" x14ac:dyDescent="0.3">
      <c r="B227" s="108" t="s">
        <v>119</v>
      </c>
      <c r="C227" s="152">
        <v>0</v>
      </c>
      <c r="D227" s="152">
        <v>0</v>
      </c>
      <c r="E227" s="152">
        <v>0</v>
      </c>
      <c r="F227" s="152">
        <v>0</v>
      </c>
      <c r="G227" s="152">
        <v>0</v>
      </c>
      <c r="H227" s="152">
        <v>0</v>
      </c>
      <c r="I227" s="152">
        <v>0</v>
      </c>
      <c r="J227" s="156">
        <v>0</v>
      </c>
      <c r="K227" s="156">
        <v>4</v>
      </c>
      <c r="L227" s="156">
        <v>8</v>
      </c>
      <c r="M227" s="156">
        <v>4</v>
      </c>
      <c r="N227" s="156">
        <v>4</v>
      </c>
      <c r="O227" s="152">
        <v>0</v>
      </c>
      <c r="P227" s="152">
        <v>0</v>
      </c>
      <c r="Q227" s="152">
        <v>5</v>
      </c>
      <c r="R227" s="152">
        <v>0</v>
      </c>
      <c r="S227" s="152">
        <v>-1</v>
      </c>
      <c r="T227" s="156">
        <v>2</v>
      </c>
      <c r="U227" s="156">
        <v>26</v>
      </c>
      <c r="V227" s="156">
        <v>28</v>
      </c>
      <c r="W227" s="207"/>
    </row>
    <row r="228" spans="2:23" ht="15" customHeight="1" outlineLevel="2" x14ac:dyDescent="0.3">
      <c r="B228" s="110" t="s">
        <v>120</v>
      </c>
      <c r="C228" s="159">
        <v>0</v>
      </c>
      <c r="D228" s="159">
        <v>0</v>
      </c>
      <c r="E228" s="159">
        <v>0</v>
      </c>
      <c r="F228" s="159">
        <v>0</v>
      </c>
      <c r="G228" s="159">
        <v>0</v>
      </c>
      <c r="H228" s="159">
        <v>0</v>
      </c>
      <c r="I228" s="159">
        <v>0</v>
      </c>
      <c r="J228" s="157">
        <v>0</v>
      </c>
      <c r="K228" s="157">
        <v>4</v>
      </c>
      <c r="L228" s="157">
        <v>8</v>
      </c>
      <c r="M228" s="157">
        <v>4</v>
      </c>
      <c r="N228" s="157">
        <v>3</v>
      </c>
      <c r="O228" s="159">
        <v>0</v>
      </c>
      <c r="P228" s="159">
        <v>0</v>
      </c>
      <c r="Q228" s="159">
        <v>0</v>
      </c>
      <c r="R228" s="159">
        <v>0</v>
      </c>
      <c r="S228" s="159">
        <v>-1</v>
      </c>
      <c r="T228" s="157">
        <v>-1</v>
      </c>
      <c r="U228" s="157">
        <v>0</v>
      </c>
      <c r="V228" s="157">
        <v>0</v>
      </c>
      <c r="W228" s="207"/>
    </row>
    <row r="229" spans="2:23" ht="15" customHeight="1" outlineLevel="2" x14ac:dyDescent="0.3">
      <c r="B229" s="112" t="s">
        <v>121</v>
      </c>
      <c r="C229" s="157">
        <v>0</v>
      </c>
      <c r="D229" s="157">
        <v>0</v>
      </c>
      <c r="E229" s="157">
        <v>0</v>
      </c>
      <c r="F229" s="157">
        <v>0</v>
      </c>
      <c r="G229" s="157">
        <v>0</v>
      </c>
      <c r="H229" s="157">
        <v>0</v>
      </c>
      <c r="I229" s="157">
        <v>0</v>
      </c>
      <c r="J229" s="157">
        <v>0</v>
      </c>
      <c r="K229" s="157">
        <v>0</v>
      </c>
      <c r="L229" s="157">
        <v>0</v>
      </c>
      <c r="M229" s="157">
        <v>0</v>
      </c>
      <c r="N229" s="157">
        <v>1</v>
      </c>
      <c r="O229" s="159">
        <v>0</v>
      </c>
      <c r="P229" s="159">
        <v>0</v>
      </c>
      <c r="Q229" s="159">
        <v>0</v>
      </c>
      <c r="R229" s="159">
        <v>0</v>
      </c>
      <c r="S229" s="159">
        <v>0</v>
      </c>
      <c r="T229" s="157">
        <v>0</v>
      </c>
      <c r="U229" s="157">
        <v>3</v>
      </c>
      <c r="V229" s="157">
        <v>1</v>
      </c>
      <c r="W229" s="207"/>
    </row>
    <row r="230" spans="2:23" ht="15" customHeight="1" outlineLevel="2" x14ac:dyDescent="0.3">
      <c r="B230" s="112" t="s">
        <v>122</v>
      </c>
      <c r="C230" s="157">
        <v>0</v>
      </c>
      <c r="D230" s="157">
        <v>0</v>
      </c>
      <c r="E230" s="157">
        <v>0</v>
      </c>
      <c r="F230" s="157">
        <v>0</v>
      </c>
      <c r="G230" s="157">
        <v>0</v>
      </c>
      <c r="H230" s="157">
        <v>0</v>
      </c>
      <c r="I230" s="157">
        <v>0</v>
      </c>
      <c r="J230" s="157">
        <v>0</v>
      </c>
      <c r="K230" s="157">
        <v>0</v>
      </c>
      <c r="L230" s="157">
        <v>0</v>
      </c>
      <c r="M230" s="157">
        <v>0</v>
      </c>
      <c r="N230" s="157">
        <v>0</v>
      </c>
      <c r="O230" s="159">
        <v>0</v>
      </c>
      <c r="P230" s="159">
        <v>0</v>
      </c>
      <c r="Q230" s="159">
        <v>5</v>
      </c>
      <c r="R230" s="159">
        <v>0</v>
      </c>
      <c r="S230" s="159">
        <v>0</v>
      </c>
      <c r="T230" s="157">
        <v>2</v>
      </c>
      <c r="U230" s="157">
        <v>17</v>
      </c>
      <c r="V230" s="157">
        <v>3</v>
      </c>
      <c r="W230" s="207"/>
    </row>
    <row r="231" spans="2:23" s="110" customFormat="1" ht="15" customHeight="1" outlineLevel="2" x14ac:dyDescent="0.3">
      <c r="B231" s="112" t="s">
        <v>350</v>
      </c>
      <c r="C231" s="159">
        <v>0</v>
      </c>
      <c r="D231" s="159">
        <v>0</v>
      </c>
      <c r="E231" s="159">
        <v>0</v>
      </c>
      <c r="F231" s="159">
        <v>0</v>
      </c>
      <c r="G231" s="159">
        <v>0</v>
      </c>
      <c r="H231" s="159">
        <v>0</v>
      </c>
      <c r="I231" s="159">
        <v>0</v>
      </c>
      <c r="J231" s="159">
        <v>0</v>
      </c>
      <c r="K231" s="159">
        <v>0</v>
      </c>
      <c r="L231" s="159">
        <v>0</v>
      </c>
      <c r="M231" s="159">
        <v>0</v>
      </c>
      <c r="N231" s="159">
        <v>0</v>
      </c>
      <c r="O231" s="159">
        <v>0</v>
      </c>
      <c r="P231" s="159">
        <v>0</v>
      </c>
      <c r="Q231" s="159">
        <v>0</v>
      </c>
      <c r="R231" s="159">
        <v>0</v>
      </c>
      <c r="S231" s="159">
        <v>0</v>
      </c>
      <c r="T231" s="157">
        <v>1</v>
      </c>
      <c r="U231" s="157">
        <v>6</v>
      </c>
      <c r="V231" s="157">
        <v>24</v>
      </c>
      <c r="W231" s="207"/>
    </row>
    <row r="232" spans="2:23" ht="15" customHeight="1" outlineLevel="1" x14ac:dyDescent="0.3">
      <c r="B232" s="108" t="s">
        <v>123</v>
      </c>
      <c r="C232" s="152">
        <v>0</v>
      </c>
      <c r="D232" s="152">
        <v>0</v>
      </c>
      <c r="E232" s="152">
        <v>0</v>
      </c>
      <c r="F232" s="152">
        <v>0</v>
      </c>
      <c r="G232" s="152">
        <v>0</v>
      </c>
      <c r="H232" s="152">
        <v>0</v>
      </c>
      <c r="I232" s="152">
        <v>0</v>
      </c>
      <c r="J232" s="156">
        <v>0</v>
      </c>
      <c r="K232" s="156">
        <v>0</v>
      </c>
      <c r="L232" s="156">
        <v>4</v>
      </c>
      <c r="M232" s="156">
        <v>2</v>
      </c>
      <c r="N232" s="156">
        <v>0</v>
      </c>
      <c r="O232" s="152">
        <v>1</v>
      </c>
      <c r="P232" s="152">
        <v>1</v>
      </c>
      <c r="Q232" s="152">
        <v>1</v>
      </c>
      <c r="R232" s="152">
        <v>1</v>
      </c>
      <c r="S232" s="152">
        <v>0</v>
      </c>
      <c r="T232" s="156">
        <v>1</v>
      </c>
      <c r="U232" s="156">
        <v>3</v>
      </c>
      <c r="V232" s="156">
        <v>1</v>
      </c>
      <c r="W232" s="207"/>
    </row>
    <row r="233" spans="2:23" ht="15" customHeight="1" outlineLevel="2" x14ac:dyDescent="0.3">
      <c r="B233" s="110" t="s">
        <v>124</v>
      </c>
      <c r="C233" s="159">
        <v>0</v>
      </c>
      <c r="D233" s="159">
        <v>0</v>
      </c>
      <c r="E233" s="159">
        <v>0</v>
      </c>
      <c r="F233" s="159">
        <v>0</v>
      </c>
      <c r="G233" s="159">
        <v>0</v>
      </c>
      <c r="H233" s="159">
        <v>0</v>
      </c>
      <c r="I233" s="159">
        <v>0</v>
      </c>
      <c r="J233" s="157">
        <v>0</v>
      </c>
      <c r="K233" s="157">
        <v>0</v>
      </c>
      <c r="L233" s="157">
        <v>1</v>
      </c>
      <c r="M233" s="157">
        <v>0</v>
      </c>
      <c r="N233" s="157">
        <v>0</v>
      </c>
      <c r="O233" s="159">
        <v>0</v>
      </c>
      <c r="P233" s="159">
        <v>0</v>
      </c>
      <c r="Q233" s="159">
        <v>0</v>
      </c>
      <c r="R233" s="159">
        <v>0</v>
      </c>
      <c r="S233" s="159">
        <v>1</v>
      </c>
      <c r="T233" s="157">
        <v>0</v>
      </c>
      <c r="U233" s="157">
        <v>0</v>
      </c>
      <c r="V233" s="157">
        <v>0</v>
      </c>
      <c r="W233" s="207"/>
    </row>
    <row r="234" spans="2:23" ht="15" customHeight="1" outlineLevel="2" x14ac:dyDescent="0.3">
      <c r="B234" s="110" t="s">
        <v>125</v>
      </c>
      <c r="C234" s="159">
        <v>0</v>
      </c>
      <c r="D234" s="159">
        <v>0</v>
      </c>
      <c r="E234" s="159">
        <v>0</v>
      </c>
      <c r="F234" s="159">
        <v>0</v>
      </c>
      <c r="G234" s="159">
        <v>0</v>
      </c>
      <c r="H234" s="159">
        <v>0</v>
      </c>
      <c r="I234" s="159">
        <v>0</v>
      </c>
      <c r="J234" s="157">
        <v>0</v>
      </c>
      <c r="K234" s="157">
        <v>0</v>
      </c>
      <c r="L234" s="157">
        <v>1</v>
      </c>
      <c r="M234" s="157">
        <v>0</v>
      </c>
      <c r="N234" s="157">
        <v>0</v>
      </c>
      <c r="O234" s="159">
        <v>0</v>
      </c>
      <c r="P234" s="159">
        <v>0</v>
      </c>
      <c r="Q234" s="159">
        <v>0</v>
      </c>
      <c r="R234" s="159">
        <v>0</v>
      </c>
      <c r="S234" s="159">
        <v>0</v>
      </c>
      <c r="T234" s="157">
        <v>0</v>
      </c>
      <c r="U234" s="157">
        <v>1</v>
      </c>
      <c r="V234" s="157">
        <v>0</v>
      </c>
      <c r="W234" s="207"/>
    </row>
    <row r="235" spans="2:23" ht="15" customHeight="1" outlineLevel="2" x14ac:dyDescent="0.3">
      <c r="B235" s="110" t="s">
        <v>126</v>
      </c>
      <c r="C235" s="159">
        <v>0</v>
      </c>
      <c r="D235" s="159">
        <v>0</v>
      </c>
      <c r="E235" s="159">
        <v>0</v>
      </c>
      <c r="F235" s="159">
        <v>0</v>
      </c>
      <c r="G235" s="159">
        <v>0</v>
      </c>
      <c r="H235" s="159">
        <v>0</v>
      </c>
      <c r="I235" s="159">
        <v>0</v>
      </c>
      <c r="J235" s="157">
        <v>0</v>
      </c>
      <c r="K235" s="157">
        <v>0</v>
      </c>
      <c r="L235" s="157">
        <v>1</v>
      </c>
      <c r="M235" s="157">
        <v>1</v>
      </c>
      <c r="N235" s="157">
        <v>1</v>
      </c>
      <c r="O235" s="159">
        <v>-1</v>
      </c>
      <c r="P235" s="159">
        <v>-1</v>
      </c>
      <c r="Q235" s="159">
        <v>0</v>
      </c>
      <c r="R235" s="159">
        <v>0</v>
      </c>
      <c r="S235" s="159">
        <v>0</v>
      </c>
      <c r="T235" s="157">
        <v>0</v>
      </c>
      <c r="U235" s="157">
        <v>0</v>
      </c>
      <c r="V235" s="157">
        <v>-1</v>
      </c>
      <c r="W235" s="207"/>
    </row>
    <row r="236" spans="2:23" ht="15" customHeight="1" outlineLevel="2" x14ac:dyDescent="0.3">
      <c r="B236" s="110" t="s">
        <v>127</v>
      </c>
      <c r="C236" s="159">
        <v>0</v>
      </c>
      <c r="D236" s="159">
        <v>0</v>
      </c>
      <c r="E236" s="159">
        <v>0</v>
      </c>
      <c r="F236" s="159">
        <v>0</v>
      </c>
      <c r="G236" s="159">
        <v>0</v>
      </c>
      <c r="H236" s="159">
        <v>0</v>
      </c>
      <c r="I236" s="159">
        <v>0</v>
      </c>
      <c r="J236" s="157">
        <v>0</v>
      </c>
      <c r="K236" s="157">
        <v>0</v>
      </c>
      <c r="L236" s="157">
        <v>1</v>
      </c>
      <c r="M236" s="157">
        <v>0</v>
      </c>
      <c r="N236" s="157">
        <v>-1</v>
      </c>
      <c r="O236" s="159">
        <v>0</v>
      </c>
      <c r="P236" s="159">
        <v>0</v>
      </c>
      <c r="Q236" s="159">
        <v>0</v>
      </c>
      <c r="R236" s="159">
        <v>0</v>
      </c>
      <c r="S236" s="159">
        <v>0</v>
      </c>
      <c r="T236" s="157">
        <v>0</v>
      </c>
      <c r="U236" s="157">
        <v>1</v>
      </c>
      <c r="V236" s="157">
        <v>0</v>
      </c>
      <c r="W236" s="207"/>
    </row>
    <row r="237" spans="2:23" ht="15" customHeight="1" outlineLevel="2" x14ac:dyDescent="0.3">
      <c r="B237" s="112" t="s">
        <v>128</v>
      </c>
      <c r="C237" s="159">
        <v>0</v>
      </c>
      <c r="D237" s="159">
        <v>0</v>
      </c>
      <c r="E237" s="159">
        <v>0</v>
      </c>
      <c r="F237" s="159">
        <v>0</v>
      </c>
      <c r="G237" s="159">
        <v>0</v>
      </c>
      <c r="H237" s="159">
        <v>0</v>
      </c>
      <c r="I237" s="159">
        <v>0</v>
      </c>
      <c r="J237" s="157">
        <v>0</v>
      </c>
      <c r="K237" s="157">
        <v>0</v>
      </c>
      <c r="L237" s="159">
        <v>0</v>
      </c>
      <c r="M237" s="157">
        <v>1</v>
      </c>
      <c r="N237" s="157">
        <v>0</v>
      </c>
      <c r="O237" s="159">
        <v>0</v>
      </c>
      <c r="P237" s="159">
        <v>0</v>
      </c>
      <c r="Q237" s="159">
        <v>0</v>
      </c>
      <c r="R237" s="159">
        <v>1</v>
      </c>
      <c r="S237" s="159">
        <v>-1</v>
      </c>
      <c r="T237" s="157">
        <v>0</v>
      </c>
      <c r="U237" s="157">
        <v>1</v>
      </c>
      <c r="V237" s="157">
        <v>0</v>
      </c>
      <c r="W237" s="207"/>
    </row>
    <row r="238" spans="2:23" ht="15" customHeight="1" outlineLevel="2" x14ac:dyDescent="0.3">
      <c r="B238" s="112" t="s">
        <v>129</v>
      </c>
      <c r="C238" s="157">
        <v>0</v>
      </c>
      <c r="D238" s="157">
        <v>0</v>
      </c>
      <c r="E238" s="157">
        <v>0</v>
      </c>
      <c r="F238" s="157">
        <v>0</v>
      </c>
      <c r="G238" s="157">
        <v>0</v>
      </c>
      <c r="H238" s="157">
        <v>0</v>
      </c>
      <c r="I238" s="157">
        <v>0</v>
      </c>
      <c r="J238" s="157">
        <v>0</v>
      </c>
      <c r="K238" s="157">
        <v>0</v>
      </c>
      <c r="L238" s="157">
        <v>0</v>
      </c>
      <c r="M238" s="157">
        <v>0</v>
      </c>
      <c r="N238" s="157">
        <v>0</v>
      </c>
      <c r="O238" s="159">
        <v>2</v>
      </c>
      <c r="P238" s="159">
        <v>2</v>
      </c>
      <c r="Q238" s="159">
        <v>1</v>
      </c>
      <c r="R238" s="159">
        <v>0</v>
      </c>
      <c r="S238" s="159">
        <v>0</v>
      </c>
      <c r="T238" s="157">
        <v>1</v>
      </c>
      <c r="U238" s="157">
        <v>0</v>
      </c>
      <c r="V238" s="157">
        <v>1</v>
      </c>
      <c r="W238" s="207"/>
    </row>
    <row r="239" spans="2:23" s="110" customFormat="1" ht="15" customHeight="1" outlineLevel="2" x14ac:dyDescent="0.3">
      <c r="B239" s="112" t="s">
        <v>371</v>
      </c>
      <c r="C239" s="157">
        <v>0</v>
      </c>
      <c r="D239" s="157">
        <v>0</v>
      </c>
      <c r="E239" s="157">
        <v>0</v>
      </c>
      <c r="F239" s="157">
        <v>0</v>
      </c>
      <c r="G239" s="157">
        <v>0</v>
      </c>
      <c r="H239" s="157">
        <v>0</v>
      </c>
      <c r="I239" s="157">
        <v>0</v>
      </c>
      <c r="J239" s="157">
        <v>0</v>
      </c>
      <c r="K239" s="157">
        <v>0</v>
      </c>
      <c r="L239" s="157">
        <v>0</v>
      </c>
      <c r="M239" s="157">
        <v>0</v>
      </c>
      <c r="N239" s="157">
        <v>0</v>
      </c>
      <c r="O239" s="157">
        <v>0</v>
      </c>
      <c r="P239" s="157">
        <v>0</v>
      </c>
      <c r="Q239" s="157">
        <v>0</v>
      </c>
      <c r="R239" s="157">
        <v>0</v>
      </c>
      <c r="S239" s="157">
        <v>0</v>
      </c>
      <c r="T239" s="157">
        <v>0</v>
      </c>
      <c r="U239" s="157">
        <v>0</v>
      </c>
      <c r="V239" s="157">
        <v>1</v>
      </c>
      <c r="W239" s="207"/>
    </row>
    <row r="240" spans="2:23" ht="15" customHeight="1" x14ac:dyDescent="0.3">
      <c r="B240" s="81"/>
      <c r="W240" s="207"/>
    </row>
    <row r="241" spans="2:23" ht="15" customHeight="1" x14ac:dyDescent="0.3">
      <c r="W241" s="207"/>
    </row>
    <row r="242" spans="2:23" ht="15" customHeight="1" x14ac:dyDescent="0.3">
      <c r="C242" s="152">
        <v>2006</v>
      </c>
      <c r="D242" s="152">
        <v>2007</v>
      </c>
      <c r="E242" s="152">
        <v>2008</v>
      </c>
      <c r="F242" s="152">
        <v>2009</v>
      </c>
      <c r="G242" s="152">
        <v>2010</v>
      </c>
      <c r="H242" s="152">
        <v>2011</v>
      </c>
      <c r="I242" s="152">
        <v>2012</v>
      </c>
      <c r="J242" s="152">
        <v>2013</v>
      </c>
      <c r="K242" s="152">
        <v>2014</v>
      </c>
      <c r="L242" s="152">
        <v>2015</v>
      </c>
      <c r="M242" s="152">
        <v>2016</v>
      </c>
      <c r="N242" s="152">
        <v>2017</v>
      </c>
      <c r="O242" s="152">
        <v>2018</v>
      </c>
      <c r="P242" s="153" t="s">
        <v>283</v>
      </c>
      <c r="Q242" s="153" t="s">
        <v>284</v>
      </c>
      <c r="R242" s="153" t="s">
        <v>285</v>
      </c>
      <c r="S242" s="153" t="s">
        <v>321</v>
      </c>
      <c r="T242" s="153" t="s">
        <v>346</v>
      </c>
      <c r="U242" s="153" t="s">
        <v>364</v>
      </c>
      <c r="V242" s="153">
        <v>2024</v>
      </c>
      <c r="W242" s="207"/>
    </row>
    <row r="243" spans="2:23" ht="15" customHeight="1" x14ac:dyDescent="0.3">
      <c r="B243" s="106" t="s">
        <v>289</v>
      </c>
      <c r="C243" s="160">
        <v>0.2097560975609756</v>
      </c>
      <c r="D243" s="160">
        <v>0.29032258064516125</v>
      </c>
      <c r="E243" s="160">
        <v>0.91250000000000009</v>
      </c>
      <c r="F243" s="160">
        <v>0.37418300653594772</v>
      </c>
      <c r="G243" s="160">
        <v>9.2746730083234308E-2</v>
      </c>
      <c r="H243" s="160">
        <v>-2.8291621327529937E-2</v>
      </c>
      <c r="I243" s="160">
        <v>0.20604703247480405</v>
      </c>
      <c r="J243" s="160">
        <v>0.22562674094707513</v>
      </c>
      <c r="K243" s="160">
        <v>0.14848484848484844</v>
      </c>
      <c r="L243" s="160">
        <v>7.3218997361477633E-2</v>
      </c>
      <c r="M243" s="160">
        <v>4.6711739397664376E-2</v>
      </c>
      <c r="N243" s="160">
        <v>2.34879624192601E-2</v>
      </c>
      <c r="O243" s="160">
        <v>1.2621916236374098E-2</v>
      </c>
      <c r="P243" s="160">
        <v>-1.1474469305794432E-3</v>
      </c>
      <c r="Q243" s="160">
        <v>2.8719126938541173E-3</v>
      </c>
      <c r="R243" s="160">
        <v>6.3001145475372278E-2</v>
      </c>
      <c r="S243" s="160">
        <v>0.20905172413793105</v>
      </c>
      <c r="T243" s="160">
        <v>-0.12566844919786091</v>
      </c>
      <c r="U243" s="160">
        <v>0.15953109072375127</v>
      </c>
      <c r="V243" s="160">
        <v>0.25142857142857133</v>
      </c>
      <c r="W243" s="207"/>
    </row>
    <row r="244" spans="2:23" ht="15" customHeight="1" outlineLevel="1" x14ac:dyDescent="0.3">
      <c r="B244" s="108" t="s">
        <v>97</v>
      </c>
      <c r="C244" s="164">
        <v>9.8265895953757232E-2</v>
      </c>
      <c r="D244" s="161">
        <v>0.28947368421052633</v>
      </c>
      <c r="E244" s="161">
        <v>1.0571428571428569</v>
      </c>
      <c r="F244" s="161">
        <v>0.40476190476190466</v>
      </c>
      <c r="G244" s="161">
        <v>8.7570621468926468E-2</v>
      </c>
      <c r="H244" s="161">
        <v>-7.9220779220779192E-2</v>
      </c>
      <c r="I244" s="161">
        <v>0.14104372355430184</v>
      </c>
      <c r="J244" s="161">
        <v>0.20642768850432636</v>
      </c>
      <c r="K244" s="161">
        <v>0.10143442622950816</v>
      </c>
      <c r="L244" s="161">
        <v>6.2325581395348939E-2</v>
      </c>
      <c r="M244" s="161">
        <v>3.0647985989492144E-2</v>
      </c>
      <c r="N244" s="161">
        <v>-2.3789294817332163E-2</v>
      </c>
      <c r="O244" s="161">
        <v>-2.3498694516971286E-2</v>
      </c>
      <c r="P244" s="161">
        <v>-3.4812880765883403E-2</v>
      </c>
      <c r="Q244" s="161">
        <v>-5.2299368800721391E-2</v>
      </c>
      <c r="R244" s="161">
        <v>-4.7573739295908579E-3</v>
      </c>
      <c r="S244" s="161">
        <v>0.10325047801147225</v>
      </c>
      <c r="T244" s="161">
        <v>0.10918544194107449</v>
      </c>
      <c r="U244" s="161">
        <v>0.1015625</v>
      </c>
      <c r="V244" s="161">
        <v>0.14184397163120566</v>
      </c>
      <c r="W244" s="207"/>
    </row>
    <row r="245" spans="2:23" ht="15" customHeight="1" outlineLevel="2" x14ac:dyDescent="0.3">
      <c r="B245" s="110" t="s">
        <v>98</v>
      </c>
      <c r="C245" s="164">
        <v>7.1428571428571425E-2</v>
      </c>
      <c r="D245" s="162">
        <v>0.32121212121212128</v>
      </c>
      <c r="E245" s="162">
        <v>1.0412844036697249</v>
      </c>
      <c r="F245" s="162">
        <v>0.4606741573033708</v>
      </c>
      <c r="G245" s="162">
        <v>0.10000000000000009</v>
      </c>
      <c r="H245" s="162">
        <v>-7.8321678321678356E-2</v>
      </c>
      <c r="I245" s="162">
        <v>0.1305007587253415</v>
      </c>
      <c r="J245" s="162">
        <v>0.18926174496644288</v>
      </c>
      <c r="K245" s="162">
        <v>6.433408577878108E-2</v>
      </c>
      <c r="L245" s="162">
        <v>4.4538706256627814E-2</v>
      </c>
      <c r="M245" s="162">
        <v>3.2487309644670059E-2</v>
      </c>
      <c r="N245" s="162">
        <v>-2.6548672566371723E-2</v>
      </c>
      <c r="O245" s="162">
        <v>-3.1313131313131293E-2</v>
      </c>
      <c r="P245" s="162">
        <v>-4.1414141414141459E-2</v>
      </c>
      <c r="Q245" s="162">
        <v>-7.9030558482613311E-2</v>
      </c>
      <c r="R245" s="162">
        <v>-9.1533180778031742E-3</v>
      </c>
      <c r="S245" s="162">
        <v>9.9307159353348773E-2</v>
      </c>
      <c r="T245" s="162">
        <v>6.9327731092436951E-2</v>
      </c>
      <c r="U245" s="162">
        <v>7.4656188605108031E-2</v>
      </c>
      <c r="V245" s="162">
        <v>9.323583180987205E-2</v>
      </c>
      <c r="W245" s="207"/>
    </row>
    <row r="246" spans="2:23" ht="15" customHeight="1" outlineLevel="2" x14ac:dyDescent="0.3">
      <c r="B246" s="110" t="s">
        <v>99</v>
      </c>
      <c r="C246" s="164">
        <v>0.26666666666666666</v>
      </c>
      <c r="D246" s="162">
        <v>0.10526315789473695</v>
      </c>
      <c r="E246" s="162">
        <v>0.80952380952380953</v>
      </c>
      <c r="F246" s="162">
        <v>0</v>
      </c>
      <c r="G246" s="162">
        <v>-5.2631578947368474E-2</v>
      </c>
      <c r="H246" s="162">
        <v>-0.11111111111111116</v>
      </c>
      <c r="I246" s="162">
        <v>0.34375</v>
      </c>
      <c r="J246" s="162">
        <v>0.53488372093023262</v>
      </c>
      <c r="K246" s="162">
        <v>0.10606060606060597</v>
      </c>
      <c r="L246" s="162">
        <v>9.5890410958904049E-2</v>
      </c>
      <c r="M246" s="162">
        <v>0</v>
      </c>
      <c r="N246" s="162">
        <v>3.7500000000000089E-2</v>
      </c>
      <c r="O246" s="162">
        <v>-1.2048192771084376E-2</v>
      </c>
      <c r="P246" s="162">
        <v>-4.8192771084337394E-2</v>
      </c>
      <c r="Q246" s="162">
        <v>0.12658227848101267</v>
      </c>
      <c r="R246" s="162">
        <v>-2.2471910112359605E-2</v>
      </c>
      <c r="S246" s="162">
        <v>0.17241379310344818</v>
      </c>
      <c r="T246" s="162">
        <v>0.20588235294117641</v>
      </c>
      <c r="U246" s="162">
        <v>0.18699186991869921</v>
      </c>
      <c r="V246" s="162">
        <v>0.26027397260273966</v>
      </c>
      <c r="W246" s="207"/>
    </row>
    <row r="247" spans="2:23" ht="15" customHeight="1" outlineLevel="2" x14ac:dyDescent="0.3">
      <c r="B247" s="110" t="s">
        <v>100</v>
      </c>
      <c r="C247" s="164" t="s">
        <v>131</v>
      </c>
      <c r="D247" s="162" t="s">
        <v>131</v>
      </c>
      <c r="E247" s="162" t="s">
        <v>131</v>
      </c>
      <c r="F247" s="162">
        <v>-8.333333333333337E-2</v>
      </c>
      <c r="G247" s="162">
        <v>0</v>
      </c>
      <c r="H247" s="162">
        <v>-9.0909090909090939E-2</v>
      </c>
      <c r="I247" s="162">
        <v>0.19999999999999996</v>
      </c>
      <c r="J247" s="162">
        <v>8.3333333333333259E-2</v>
      </c>
      <c r="K247" s="162">
        <v>2.6923076923076925</v>
      </c>
      <c r="L247" s="162">
        <v>0.25</v>
      </c>
      <c r="M247" s="162">
        <v>3.3333333333333437E-2</v>
      </c>
      <c r="N247" s="162">
        <v>-8.064516129032262E-2</v>
      </c>
      <c r="O247" s="162">
        <v>-1.7543859649122862E-2</v>
      </c>
      <c r="P247" s="162">
        <v>-1.7543859649122862E-2</v>
      </c>
      <c r="Q247" s="162">
        <v>1.7857142857142794E-2</v>
      </c>
      <c r="R247" s="162">
        <v>5.2631578947368363E-2</v>
      </c>
      <c r="S247" s="162">
        <v>8.3333333333333259E-2</v>
      </c>
      <c r="T247" s="162">
        <v>0.30769230769230771</v>
      </c>
      <c r="U247" s="162">
        <v>0.10588235294117654</v>
      </c>
      <c r="V247" s="162">
        <v>0.35106382978723394</v>
      </c>
      <c r="W247" s="207"/>
    </row>
    <row r="248" spans="2:23" ht="15" customHeight="1" outlineLevel="2" x14ac:dyDescent="0.3">
      <c r="B248" s="110" t="s">
        <v>101</v>
      </c>
      <c r="C248" s="164">
        <v>0.5</v>
      </c>
      <c r="D248" s="162">
        <v>0</v>
      </c>
      <c r="E248" s="162">
        <v>0.5</v>
      </c>
      <c r="F248" s="162">
        <v>0</v>
      </c>
      <c r="G248" s="162">
        <v>-0.11111111111111116</v>
      </c>
      <c r="H248" s="162">
        <v>0</v>
      </c>
      <c r="I248" s="162">
        <v>0.125</v>
      </c>
      <c r="J248" s="162">
        <v>0.22222222222222232</v>
      </c>
      <c r="K248" s="162">
        <v>0</v>
      </c>
      <c r="L248" s="162">
        <v>0.54545454545454541</v>
      </c>
      <c r="M248" s="162">
        <v>5.8823529411764719E-2</v>
      </c>
      <c r="N248" s="162">
        <v>5.555555555555558E-2</v>
      </c>
      <c r="O248" s="162">
        <v>0.31578947368421062</v>
      </c>
      <c r="P248" s="162">
        <v>0.31578947368421062</v>
      </c>
      <c r="Q248" s="162">
        <v>0.24</v>
      </c>
      <c r="R248" s="162">
        <v>6.4516129032258007E-2</v>
      </c>
      <c r="S248" s="162">
        <v>6.0606060606060552E-2</v>
      </c>
      <c r="T248" s="162">
        <v>0.54285714285714293</v>
      </c>
      <c r="U248" s="162">
        <v>0.40740740740740744</v>
      </c>
      <c r="V248" s="162">
        <v>0.35526315789473695</v>
      </c>
      <c r="W248" s="207"/>
    </row>
    <row r="249" spans="2:23" ht="15" customHeight="1" outlineLevel="1" x14ac:dyDescent="0.3">
      <c r="B249" s="108" t="s">
        <v>102</v>
      </c>
      <c r="C249" s="164">
        <v>8.6956521739130432E-2</v>
      </c>
      <c r="D249" s="161">
        <v>0.19999999999999996</v>
      </c>
      <c r="E249" s="161">
        <v>0.19999999999999996</v>
      </c>
      <c r="F249" s="161">
        <v>0.19444444444444442</v>
      </c>
      <c r="G249" s="161">
        <v>2.3255813953488413E-2</v>
      </c>
      <c r="H249" s="161">
        <v>0.34090909090909083</v>
      </c>
      <c r="I249" s="161">
        <v>0</v>
      </c>
      <c r="J249" s="161">
        <v>-1.6949152542372836E-2</v>
      </c>
      <c r="K249" s="161">
        <v>0.2068965517241379</v>
      </c>
      <c r="L249" s="161">
        <v>1.4285714285714235E-2</v>
      </c>
      <c r="M249" s="161">
        <v>2.8169014084507005E-2</v>
      </c>
      <c r="N249" s="161">
        <v>8.2191780821917915E-2</v>
      </c>
      <c r="O249" s="161">
        <v>-5.0632911392405111E-2</v>
      </c>
      <c r="P249" s="161">
        <v>-0.10126582278481011</v>
      </c>
      <c r="Q249" s="161">
        <v>0</v>
      </c>
      <c r="R249" s="161">
        <v>5.6338028169014009E-2</v>
      </c>
      <c r="S249" s="161">
        <v>-2.6666666666666616E-2</v>
      </c>
      <c r="T249" s="161">
        <v>0.26027397260273966</v>
      </c>
      <c r="U249" s="161">
        <v>4.3478260869565188E-2</v>
      </c>
      <c r="V249" s="161">
        <v>0.22916666666666674</v>
      </c>
      <c r="W249" s="207"/>
    </row>
    <row r="250" spans="2:23" ht="15" customHeight="1" outlineLevel="2" x14ac:dyDescent="0.3">
      <c r="B250" s="110" t="s">
        <v>103</v>
      </c>
      <c r="C250" s="164">
        <v>0</v>
      </c>
      <c r="D250" s="162">
        <v>0.375</v>
      </c>
      <c r="E250" s="162">
        <v>0.45454545454545459</v>
      </c>
      <c r="F250" s="162">
        <v>0.1875</v>
      </c>
      <c r="G250" s="162">
        <v>0</v>
      </c>
      <c r="H250" s="162">
        <v>0.36842105263157898</v>
      </c>
      <c r="I250" s="162">
        <v>-3.8461538461538436E-2</v>
      </c>
      <c r="J250" s="162">
        <v>-7.999999999999996E-2</v>
      </c>
      <c r="K250" s="162">
        <v>8.6956521739130377E-2</v>
      </c>
      <c r="L250" s="162">
        <v>4.0000000000000036E-2</v>
      </c>
      <c r="M250" s="162">
        <v>7.6923076923076872E-2</v>
      </c>
      <c r="N250" s="162">
        <v>0</v>
      </c>
      <c r="O250" s="162">
        <v>-0.1785714285714286</v>
      </c>
      <c r="P250" s="162">
        <v>-0.2857142857142857</v>
      </c>
      <c r="Q250" s="162">
        <v>0.14999999999999991</v>
      </c>
      <c r="R250" s="162">
        <v>0</v>
      </c>
      <c r="S250" s="162">
        <v>-4.3478260869565188E-2</v>
      </c>
      <c r="T250" s="162">
        <v>0.36363636363636354</v>
      </c>
      <c r="U250" s="162">
        <v>0</v>
      </c>
      <c r="V250" s="162">
        <v>0.39999999999999991</v>
      </c>
      <c r="W250" s="207"/>
    </row>
    <row r="251" spans="2:23" ht="15" customHeight="1" outlineLevel="2" x14ac:dyDescent="0.3">
      <c r="B251" s="110" t="s">
        <v>104</v>
      </c>
      <c r="C251" s="164">
        <v>0.14285714285714285</v>
      </c>
      <c r="D251" s="162">
        <v>0</v>
      </c>
      <c r="E251" s="162">
        <v>0</v>
      </c>
      <c r="F251" s="162">
        <v>0.25</v>
      </c>
      <c r="G251" s="162">
        <v>0</v>
      </c>
      <c r="H251" s="162">
        <v>0.5</v>
      </c>
      <c r="I251" s="162">
        <v>-6.6666666666666652E-2</v>
      </c>
      <c r="J251" s="162">
        <v>0.14285714285714279</v>
      </c>
      <c r="K251" s="162">
        <v>0.1875</v>
      </c>
      <c r="L251" s="162">
        <v>0</v>
      </c>
      <c r="M251" s="162">
        <v>0</v>
      </c>
      <c r="N251" s="162">
        <v>0</v>
      </c>
      <c r="O251" s="162">
        <v>0</v>
      </c>
      <c r="P251" s="162">
        <v>-5.2631578947368474E-2</v>
      </c>
      <c r="Q251" s="162">
        <v>5.555555555555558E-2</v>
      </c>
      <c r="R251" s="162">
        <v>5.2631578947368363E-2</v>
      </c>
      <c r="S251" s="162">
        <v>0</v>
      </c>
      <c r="T251" s="162">
        <v>0.30000000000000004</v>
      </c>
      <c r="U251" s="162">
        <v>0.19230769230769229</v>
      </c>
      <c r="V251" s="162">
        <v>0.19354838709677424</v>
      </c>
      <c r="W251" s="207"/>
    </row>
    <row r="252" spans="2:23" ht="15" customHeight="1" outlineLevel="2" x14ac:dyDescent="0.3">
      <c r="B252" s="110" t="s">
        <v>105</v>
      </c>
      <c r="C252" s="164">
        <v>0.125</v>
      </c>
      <c r="D252" s="162">
        <v>0.22222222222222232</v>
      </c>
      <c r="E252" s="162">
        <v>9.0909090909090828E-2</v>
      </c>
      <c r="F252" s="162">
        <v>0.16666666666666674</v>
      </c>
      <c r="G252" s="162">
        <v>7.1428571428571397E-2</v>
      </c>
      <c r="H252" s="162">
        <v>0.19999999999999996</v>
      </c>
      <c r="I252" s="162">
        <v>0.11111111111111116</v>
      </c>
      <c r="J252" s="162">
        <v>-5.0000000000000044E-2</v>
      </c>
      <c r="K252" s="162">
        <v>0.36842105263157898</v>
      </c>
      <c r="L252" s="162">
        <v>0</v>
      </c>
      <c r="M252" s="162">
        <v>0</v>
      </c>
      <c r="N252" s="162">
        <v>0.23076923076923084</v>
      </c>
      <c r="O252" s="162">
        <v>3.125E-2</v>
      </c>
      <c r="P252" s="162">
        <v>3.125E-2</v>
      </c>
      <c r="Q252" s="162">
        <v>-0.12121212121212122</v>
      </c>
      <c r="R252" s="162">
        <v>0.10344827586206895</v>
      </c>
      <c r="S252" s="162">
        <v>-3.125E-2</v>
      </c>
      <c r="T252" s="162">
        <v>0.16129032258064524</v>
      </c>
      <c r="U252" s="162">
        <v>-2.777777777777779E-2</v>
      </c>
      <c r="V252" s="162">
        <v>0.11428571428571432</v>
      </c>
      <c r="W252" s="207"/>
    </row>
    <row r="253" spans="2:23" ht="15" customHeight="1" outlineLevel="1" x14ac:dyDescent="0.3">
      <c r="B253" s="108" t="s">
        <v>370</v>
      </c>
      <c r="C253" s="164">
        <v>2.6666666666666665</v>
      </c>
      <c r="D253" s="161">
        <v>0.36363636363636354</v>
      </c>
      <c r="E253" s="161">
        <v>0.42222222222222228</v>
      </c>
      <c r="F253" s="161">
        <v>0.203125</v>
      </c>
      <c r="G253" s="161">
        <v>0.10389610389610393</v>
      </c>
      <c r="H253" s="161">
        <v>0.24705882352941178</v>
      </c>
      <c r="I253" s="161">
        <v>0.86792452830188682</v>
      </c>
      <c r="J253" s="161">
        <v>0.3737373737373737</v>
      </c>
      <c r="K253" s="161">
        <v>0.23529411764705888</v>
      </c>
      <c r="L253" s="161">
        <v>2.9761904761904656E-2</v>
      </c>
      <c r="M253" s="161">
        <v>6.3583815028901647E-2</v>
      </c>
      <c r="N253" s="161">
        <v>0.14130434782608692</v>
      </c>
      <c r="O253" s="161">
        <v>5.4761904761904789E-2</v>
      </c>
      <c r="P253" s="161">
        <v>3.8095238095238182E-2</v>
      </c>
      <c r="Q253" s="161">
        <v>2.2935779816513735E-2</v>
      </c>
      <c r="R253" s="161">
        <v>0.17937219730941711</v>
      </c>
      <c r="S253" s="161">
        <v>0.43155893536121681</v>
      </c>
      <c r="T253" s="161">
        <v>-0.76626826029216466</v>
      </c>
      <c r="U253" s="161">
        <v>0.10795454545454541</v>
      </c>
      <c r="V253" s="161">
        <v>0.8</v>
      </c>
      <c r="W253" s="207"/>
    </row>
    <row r="254" spans="2:23" ht="15" customHeight="1" outlineLevel="2" x14ac:dyDescent="0.3">
      <c r="B254" s="110" t="s">
        <v>107</v>
      </c>
      <c r="C254" s="164">
        <v>4.5999999999999996</v>
      </c>
      <c r="D254" s="162">
        <v>0.39285714285714279</v>
      </c>
      <c r="E254" s="162">
        <v>0.41025641025641035</v>
      </c>
      <c r="F254" s="162">
        <v>0.1454545454545455</v>
      </c>
      <c r="G254" s="162">
        <v>3.1746031746031855E-2</v>
      </c>
      <c r="H254" s="162">
        <v>0.29230769230769238</v>
      </c>
      <c r="I254" s="162">
        <v>0.89285714285714279</v>
      </c>
      <c r="J254" s="162">
        <v>0.37735849056603765</v>
      </c>
      <c r="K254" s="162">
        <v>0.21917808219178081</v>
      </c>
      <c r="L254" s="162">
        <v>3.3707865168539408E-2</v>
      </c>
      <c r="M254" s="162">
        <v>7.2463768115942129E-2</v>
      </c>
      <c r="N254" s="162">
        <v>0.10472972972972983</v>
      </c>
      <c r="O254" s="162">
        <v>2.7522935779816571E-2</v>
      </c>
      <c r="P254" s="162">
        <v>1.8348623853210899E-2</v>
      </c>
      <c r="Q254" s="162">
        <v>-3.0030030030030463E-3</v>
      </c>
      <c r="R254" s="162">
        <v>0.18674698795180733</v>
      </c>
      <c r="S254" s="162">
        <v>0.40355329949238583</v>
      </c>
      <c r="T254" s="162">
        <v>-1</v>
      </c>
      <c r="U254" s="162" t="s">
        <v>131</v>
      </c>
      <c r="V254" s="162" t="s">
        <v>131</v>
      </c>
      <c r="W254" s="207"/>
    </row>
    <row r="255" spans="2:23" ht="15" customHeight="1" outlineLevel="2" x14ac:dyDescent="0.3">
      <c r="B255" s="110" t="s">
        <v>108</v>
      </c>
      <c r="C255" s="164">
        <v>0.25</v>
      </c>
      <c r="D255" s="162">
        <v>0.19999999999999996</v>
      </c>
      <c r="E255" s="162">
        <v>0.5</v>
      </c>
      <c r="F255" s="162">
        <v>0.55555555555555558</v>
      </c>
      <c r="G255" s="162">
        <v>0.4285714285714286</v>
      </c>
      <c r="H255" s="162">
        <v>0.10000000000000009</v>
      </c>
      <c r="I255" s="162">
        <v>0.77272727272727271</v>
      </c>
      <c r="J255" s="162">
        <v>0.35897435897435903</v>
      </c>
      <c r="K255" s="162">
        <v>0.30188679245283012</v>
      </c>
      <c r="L255" s="162">
        <v>1.449275362318847E-2</v>
      </c>
      <c r="M255" s="162">
        <v>2.857142857142847E-2</v>
      </c>
      <c r="N255" s="162">
        <v>0.22222222222222232</v>
      </c>
      <c r="O255" s="162">
        <v>5.6818181818181879E-2</v>
      </c>
      <c r="P255" s="162">
        <v>1.1363636363636465E-2</v>
      </c>
      <c r="Q255" s="162">
        <v>0.1685393258426966</v>
      </c>
      <c r="R255" s="162">
        <v>8.6538461538461453E-2</v>
      </c>
      <c r="S255" s="162">
        <v>0.40707964601769908</v>
      </c>
      <c r="T255" s="162">
        <v>-0.21383647798742134</v>
      </c>
      <c r="U255" s="162">
        <v>0.15199999999999991</v>
      </c>
      <c r="V255" s="162">
        <v>1.0763888888888888</v>
      </c>
      <c r="W255" s="207"/>
    </row>
    <row r="256" spans="2:23" ht="15" customHeight="1" outlineLevel="2" x14ac:dyDescent="0.3">
      <c r="B256" s="112" t="s">
        <v>109</v>
      </c>
      <c r="C256" s="164" t="s">
        <v>131</v>
      </c>
      <c r="D256" s="162" t="s">
        <v>131</v>
      </c>
      <c r="E256" s="162" t="s">
        <v>131</v>
      </c>
      <c r="F256" s="164" t="s">
        <v>131</v>
      </c>
      <c r="G256" s="162" t="s">
        <v>131</v>
      </c>
      <c r="H256" s="162" t="s">
        <v>131</v>
      </c>
      <c r="I256" s="164" t="s">
        <v>131</v>
      </c>
      <c r="J256" s="162" t="s">
        <v>131</v>
      </c>
      <c r="K256" s="164" t="s">
        <v>131</v>
      </c>
      <c r="L256" s="162" t="s">
        <v>131</v>
      </c>
      <c r="M256" s="162" t="s">
        <v>131</v>
      </c>
      <c r="N256" s="162" t="s">
        <v>131</v>
      </c>
      <c r="O256" s="162">
        <v>0.60000000000000009</v>
      </c>
      <c r="P256" s="162">
        <v>0.60000000000000009</v>
      </c>
      <c r="Q256" s="162">
        <v>-1</v>
      </c>
      <c r="R256" s="162" t="s">
        <v>131</v>
      </c>
      <c r="S256" s="162">
        <v>4.25</v>
      </c>
      <c r="T256" s="162">
        <v>0.33333333333333326</v>
      </c>
      <c r="U256" s="162">
        <v>0</v>
      </c>
      <c r="V256" s="162">
        <v>0</v>
      </c>
      <c r="W256" s="207"/>
    </row>
    <row r="257" spans="2:23" ht="15" customHeight="1" outlineLevel="2" x14ac:dyDescent="0.3">
      <c r="B257" s="112" t="s">
        <v>110</v>
      </c>
      <c r="C257" s="162" t="s">
        <v>131</v>
      </c>
      <c r="D257" s="162" t="s">
        <v>131</v>
      </c>
      <c r="E257" s="162" t="s">
        <v>131</v>
      </c>
      <c r="F257" s="162" t="s">
        <v>131</v>
      </c>
      <c r="G257" s="162" t="s">
        <v>131</v>
      </c>
      <c r="H257" s="162" t="s">
        <v>131</v>
      </c>
      <c r="I257" s="162" t="s">
        <v>131</v>
      </c>
      <c r="J257" s="162" t="s">
        <v>131</v>
      </c>
      <c r="K257" s="162" t="s">
        <v>131</v>
      </c>
      <c r="L257" s="162" t="s">
        <v>131</v>
      </c>
      <c r="M257" s="162" t="s">
        <v>131</v>
      </c>
      <c r="N257" s="162" t="s">
        <v>131</v>
      </c>
      <c r="O257" s="162" t="s">
        <v>131</v>
      </c>
      <c r="P257" s="162" t="s">
        <v>131</v>
      </c>
      <c r="Q257" s="162">
        <v>0.66666666666666674</v>
      </c>
      <c r="R257" s="162">
        <v>0.5</v>
      </c>
      <c r="S257" s="162">
        <v>0.33333333333333326</v>
      </c>
      <c r="T257" s="162">
        <v>0.14999999999999991</v>
      </c>
      <c r="U257" s="162">
        <v>0</v>
      </c>
      <c r="V257" s="162">
        <v>4.3478260869565188E-2</v>
      </c>
      <c r="W257" s="207"/>
    </row>
    <row r="258" spans="2:23" ht="15" customHeight="1" outlineLevel="1" x14ac:dyDescent="0.3">
      <c r="B258" s="108" t="s">
        <v>111</v>
      </c>
      <c r="C258" s="161" t="s">
        <v>131</v>
      </c>
      <c r="D258" s="161" t="s">
        <v>131</v>
      </c>
      <c r="E258" s="161" t="s">
        <v>131</v>
      </c>
      <c r="F258" s="161">
        <v>0.625</v>
      </c>
      <c r="G258" s="161">
        <v>0.53846153846153855</v>
      </c>
      <c r="H258" s="161">
        <v>-5.0000000000000044E-2</v>
      </c>
      <c r="I258" s="161">
        <v>-0.42105263157894735</v>
      </c>
      <c r="J258" s="161">
        <v>0.27272727272727271</v>
      </c>
      <c r="K258" s="161">
        <v>1.2142857142857144</v>
      </c>
      <c r="L258" s="161">
        <v>0.67741935483870974</v>
      </c>
      <c r="M258" s="161">
        <v>0.21153846153846145</v>
      </c>
      <c r="N258" s="161">
        <v>9.5238095238095344E-2</v>
      </c>
      <c r="O258" s="161">
        <v>0.42028985507246386</v>
      </c>
      <c r="P258" s="161">
        <v>0.42028985507246386</v>
      </c>
      <c r="Q258" s="161">
        <v>0.47959183673469385</v>
      </c>
      <c r="R258" s="161">
        <v>0.2068965517241379</v>
      </c>
      <c r="S258" s="161">
        <v>0.32000000000000006</v>
      </c>
      <c r="T258" s="161">
        <v>0.63636363636363646</v>
      </c>
      <c r="U258" s="161">
        <v>0.34656084656084651</v>
      </c>
      <c r="V258" s="161">
        <v>0.32416502946954817</v>
      </c>
      <c r="W258" s="207"/>
    </row>
    <row r="259" spans="2:23" ht="15" customHeight="1" outlineLevel="2" x14ac:dyDescent="0.3">
      <c r="B259" s="110" t="s">
        <v>112</v>
      </c>
      <c r="C259" s="162" t="s">
        <v>131</v>
      </c>
      <c r="D259" s="162" t="s">
        <v>131</v>
      </c>
      <c r="E259" s="162" t="s">
        <v>131</v>
      </c>
      <c r="F259" s="162" t="s">
        <v>131</v>
      </c>
      <c r="G259" s="162">
        <v>3</v>
      </c>
      <c r="H259" s="162">
        <v>-0.125</v>
      </c>
      <c r="I259" s="162">
        <v>-0.1428571428571429</v>
      </c>
      <c r="J259" s="162">
        <v>0.5</v>
      </c>
      <c r="K259" s="162">
        <v>0.66666666666666674</v>
      </c>
      <c r="L259" s="162">
        <v>0</v>
      </c>
      <c r="M259" s="162">
        <v>-0.19999999999999996</v>
      </c>
      <c r="N259" s="162">
        <v>8.3333333333333259E-2</v>
      </c>
      <c r="O259" s="162">
        <v>0.38461538461538458</v>
      </c>
      <c r="P259" s="162">
        <v>0.38461538461538458</v>
      </c>
      <c r="Q259" s="162">
        <v>0.38888888888888884</v>
      </c>
      <c r="R259" s="162">
        <v>4.0000000000000036E-2</v>
      </c>
      <c r="S259" s="162">
        <v>0.11538461538461542</v>
      </c>
      <c r="T259" s="162">
        <v>0.89655172413793105</v>
      </c>
      <c r="U259" s="162">
        <v>0.36363636363636354</v>
      </c>
      <c r="V259" s="162">
        <v>0.24</v>
      </c>
      <c r="W259" s="207"/>
    </row>
    <row r="260" spans="2:23" ht="15" customHeight="1" outlineLevel="2" x14ac:dyDescent="0.3">
      <c r="B260" s="110" t="s">
        <v>113</v>
      </c>
      <c r="C260" s="162" t="s">
        <v>131</v>
      </c>
      <c r="D260" s="162" t="s">
        <v>131</v>
      </c>
      <c r="E260" s="162" t="s">
        <v>131</v>
      </c>
      <c r="F260" s="162">
        <v>0.375</v>
      </c>
      <c r="G260" s="162">
        <v>9.0909090909090828E-2</v>
      </c>
      <c r="H260" s="162">
        <v>0</v>
      </c>
      <c r="I260" s="162">
        <v>-0.58333333333333326</v>
      </c>
      <c r="J260" s="162">
        <v>0</v>
      </c>
      <c r="K260" s="162">
        <v>1.2000000000000002</v>
      </c>
      <c r="L260" s="162">
        <v>1</v>
      </c>
      <c r="M260" s="162">
        <v>0.54545454545454541</v>
      </c>
      <c r="N260" s="162">
        <v>2.9411764705882248E-2</v>
      </c>
      <c r="O260" s="162">
        <v>0.17142857142857149</v>
      </c>
      <c r="P260" s="162">
        <v>0.17142857142857149</v>
      </c>
      <c r="Q260" s="162">
        <v>0.43902439024390238</v>
      </c>
      <c r="R260" s="162">
        <v>0.32203389830508478</v>
      </c>
      <c r="S260" s="162">
        <v>0.29487179487179493</v>
      </c>
      <c r="T260" s="162">
        <v>0.37623762376237613</v>
      </c>
      <c r="U260" s="162">
        <v>0.34532374100719432</v>
      </c>
      <c r="V260" s="162">
        <v>0.31016042780748654</v>
      </c>
      <c r="W260" s="207"/>
    </row>
    <row r="261" spans="2:23" ht="15" customHeight="1" outlineLevel="2" x14ac:dyDescent="0.3">
      <c r="B261" s="110" t="s">
        <v>114</v>
      </c>
      <c r="C261" s="162" t="s">
        <v>131</v>
      </c>
      <c r="D261" s="162" t="s">
        <v>131</v>
      </c>
      <c r="E261" s="162" t="s">
        <v>131</v>
      </c>
      <c r="F261" s="162" t="s">
        <v>131</v>
      </c>
      <c r="G261" s="162" t="s">
        <v>131</v>
      </c>
      <c r="H261" s="162" t="s">
        <v>131</v>
      </c>
      <c r="I261" s="162" t="s">
        <v>131</v>
      </c>
      <c r="J261" s="162" t="s">
        <v>131</v>
      </c>
      <c r="K261" s="162" t="s">
        <v>131</v>
      </c>
      <c r="L261" s="162">
        <v>2</v>
      </c>
      <c r="M261" s="162">
        <v>0.1333333333333333</v>
      </c>
      <c r="N261" s="162">
        <v>5.8823529411764719E-2</v>
      </c>
      <c r="O261" s="162">
        <v>0.33333333333333326</v>
      </c>
      <c r="P261" s="162">
        <v>0.33333333333333326</v>
      </c>
      <c r="Q261" s="162">
        <v>0.20833333333333326</v>
      </c>
      <c r="R261" s="162">
        <v>3.4482758620689724E-2</v>
      </c>
      <c r="S261" s="162">
        <v>0.33333333333333326</v>
      </c>
      <c r="T261" s="162">
        <v>0.375</v>
      </c>
      <c r="U261" s="162">
        <v>0.32727272727272738</v>
      </c>
      <c r="V261" s="162">
        <v>0.23287671232876717</v>
      </c>
      <c r="W261" s="207"/>
    </row>
    <row r="262" spans="2:23" ht="15" customHeight="1" outlineLevel="2" x14ac:dyDescent="0.3">
      <c r="B262" s="112" t="s">
        <v>115</v>
      </c>
      <c r="C262" s="164" t="s">
        <v>131</v>
      </c>
      <c r="D262" s="162" t="s">
        <v>131</v>
      </c>
      <c r="E262" s="162" t="s">
        <v>131</v>
      </c>
      <c r="F262" s="164" t="s">
        <v>131</v>
      </c>
      <c r="G262" s="162" t="s">
        <v>131</v>
      </c>
      <c r="H262" s="162" t="s">
        <v>131</v>
      </c>
      <c r="I262" s="164" t="s">
        <v>131</v>
      </c>
      <c r="J262" s="162" t="s">
        <v>131</v>
      </c>
      <c r="K262" s="164" t="s">
        <v>131</v>
      </c>
      <c r="L262" s="162" t="s">
        <v>131</v>
      </c>
      <c r="M262" s="162" t="s">
        <v>131</v>
      </c>
      <c r="N262" s="162" t="s">
        <v>131</v>
      </c>
      <c r="O262" s="162">
        <v>3.666666666666667</v>
      </c>
      <c r="P262" s="162">
        <v>3.666666666666667</v>
      </c>
      <c r="Q262" s="162">
        <v>0.5</v>
      </c>
      <c r="R262" s="162">
        <v>0.23809523809523814</v>
      </c>
      <c r="S262" s="162">
        <v>0.26923076923076916</v>
      </c>
      <c r="T262" s="162">
        <v>0.8787878787878789</v>
      </c>
      <c r="U262" s="162">
        <v>0.30645161290322576</v>
      </c>
      <c r="V262" s="162">
        <v>0.2592592592592593</v>
      </c>
      <c r="W262" s="207"/>
    </row>
    <row r="263" spans="2:23" ht="15" customHeight="1" outlineLevel="2" x14ac:dyDescent="0.3">
      <c r="B263" s="112" t="s">
        <v>116</v>
      </c>
      <c r="C263" s="162" t="s">
        <v>131</v>
      </c>
      <c r="D263" s="162" t="s">
        <v>131</v>
      </c>
      <c r="E263" s="162" t="s">
        <v>131</v>
      </c>
      <c r="F263" s="162" t="s">
        <v>131</v>
      </c>
      <c r="G263" s="162" t="s">
        <v>131</v>
      </c>
      <c r="H263" s="162" t="s">
        <v>131</v>
      </c>
      <c r="I263" s="162" t="s">
        <v>131</v>
      </c>
      <c r="J263" s="162" t="s">
        <v>131</v>
      </c>
      <c r="K263" s="162" t="s">
        <v>131</v>
      </c>
      <c r="L263" s="162" t="s">
        <v>131</v>
      </c>
      <c r="M263" s="162" t="s">
        <v>131</v>
      </c>
      <c r="N263" s="162" t="s">
        <v>131</v>
      </c>
      <c r="O263" s="162" t="s">
        <v>131</v>
      </c>
      <c r="P263" s="162" t="s">
        <v>131</v>
      </c>
      <c r="Q263" s="162">
        <v>5</v>
      </c>
      <c r="R263" s="162">
        <v>0.5</v>
      </c>
      <c r="S263" s="162">
        <v>0.33333333333333326</v>
      </c>
      <c r="T263" s="162">
        <v>0.83333333333333326</v>
      </c>
      <c r="U263" s="162">
        <v>0.22727272727272729</v>
      </c>
      <c r="V263" s="162">
        <v>0.18518518518518512</v>
      </c>
      <c r="W263" s="207"/>
    </row>
    <row r="264" spans="2:23" ht="15" customHeight="1" outlineLevel="2" x14ac:dyDescent="0.3">
      <c r="B264" s="112" t="s">
        <v>117</v>
      </c>
      <c r="C264" s="162" t="s">
        <v>131</v>
      </c>
      <c r="D264" s="162" t="s">
        <v>131</v>
      </c>
      <c r="E264" s="162" t="s">
        <v>131</v>
      </c>
      <c r="F264" s="162" t="s">
        <v>131</v>
      </c>
      <c r="G264" s="162" t="s">
        <v>131</v>
      </c>
      <c r="H264" s="162" t="s">
        <v>131</v>
      </c>
      <c r="I264" s="162" t="s">
        <v>131</v>
      </c>
      <c r="J264" s="162" t="s">
        <v>131</v>
      </c>
      <c r="K264" s="162" t="s">
        <v>131</v>
      </c>
      <c r="L264" s="162" t="s">
        <v>131</v>
      </c>
      <c r="M264" s="162" t="s">
        <v>131</v>
      </c>
      <c r="N264" s="162" t="s">
        <v>131</v>
      </c>
      <c r="O264" s="162" t="s">
        <v>131</v>
      </c>
      <c r="P264" s="162" t="s">
        <v>131</v>
      </c>
      <c r="Q264" s="162" t="s">
        <v>131</v>
      </c>
      <c r="R264" s="162">
        <v>0.19999999999999996</v>
      </c>
      <c r="S264" s="162">
        <v>0.66666666666666674</v>
      </c>
      <c r="T264" s="162">
        <v>2.2999999999999998</v>
      </c>
      <c r="U264" s="162">
        <v>0.18181818181818188</v>
      </c>
      <c r="V264" s="162">
        <v>0.46153846153846145</v>
      </c>
      <c r="W264" s="207"/>
    </row>
    <row r="265" spans="2:23" s="110" customFormat="1" ht="15" customHeight="1" outlineLevel="2" x14ac:dyDescent="0.3">
      <c r="B265" s="122" t="s">
        <v>118</v>
      </c>
      <c r="C265" s="162" t="s">
        <v>131</v>
      </c>
      <c r="D265" s="162" t="s">
        <v>131</v>
      </c>
      <c r="E265" s="162" t="s">
        <v>131</v>
      </c>
      <c r="F265" s="162" t="s">
        <v>131</v>
      </c>
      <c r="G265" s="162" t="s">
        <v>131</v>
      </c>
      <c r="H265" s="162" t="s">
        <v>131</v>
      </c>
      <c r="I265" s="162" t="s">
        <v>131</v>
      </c>
      <c r="J265" s="162" t="s">
        <v>131</v>
      </c>
      <c r="K265" s="162" t="s">
        <v>131</v>
      </c>
      <c r="L265" s="162" t="s">
        <v>131</v>
      </c>
      <c r="M265" s="162" t="s">
        <v>131</v>
      </c>
      <c r="N265" s="162" t="s">
        <v>131</v>
      </c>
      <c r="O265" s="162" t="s">
        <v>131</v>
      </c>
      <c r="P265" s="162" t="s">
        <v>131</v>
      </c>
      <c r="Q265" s="162" t="s">
        <v>131</v>
      </c>
      <c r="R265" s="162" t="s">
        <v>131</v>
      </c>
      <c r="S265" s="162" t="s">
        <v>131</v>
      </c>
      <c r="T265" s="162">
        <v>0.83333333333333326</v>
      </c>
      <c r="U265" s="162">
        <v>1.0909090909090908</v>
      </c>
      <c r="V265" s="162">
        <v>0.30434782608695654</v>
      </c>
      <c r="W265" s="207"/>
    </row>
    <row r="266" spans="2:23" s="110" customFormat="1" ht="15" customHeight="1" outlineLevel="2" x14ac:dyDescent="0.3">
      <c r="B266" s="122" t="s">
        <v>349</v>
      </c>
      <c r="C266" s="162" t="s">
        <v>131</v>
      </c>
      <c r="D266" s="162" t="s">
        <v>131</v>
      </c>
      <c r="E266" s="162" t="s">
        <v>131</v>
      </c>
      <c r="F266" s="162" t="s">
        <v>131</v>
      </c>
      <c r="G266" s="162" t="s">
        <v>131</v>
      </c>
      <c r="H266" s="162" t="s">
        <v>131</v>
      </c>
      <c r="I266" s="162" t="s">
        <v>131</v>
      </c>
      <c r="J266" s="162" t="s">
        <v>131</v>
      </c>
      <c r="K266" s="162" t="s">
        <v>131</v>
      </c>
      <c r="L266" s="162" t="s">
        <v>131</v>
      </c>
      <c r="M266" s="162" t="s">
        <v>131</v>
      </c>
      <c r="N266" s="162" t="s">
        <v>131</v>
      </c>
      <c r="O266" s="162" t="s">
        <v>131</v>
      </c>
      <c r="P266" s="162" t="s">
        <v>131</v>
      </c>
      <c r="Q266" s="162" t="s">
        <v>131</v>
      </c>
      <c r="R266" s="162" t="s">
        <v>131</v>
      </c>
      <c r="S266" s="162" t="s">
        <v>131</v>
      </c>
      <c r="T266" s="162" t="s">
        <v>131</v>
      </c>
      <c r="U266" s="162">
        <v>3</v>
      </c>
      <c r="V266" s="162">
        <v>5.25</v>
      </c>
      <c r="W266" s="207"/>
    </row>
    <row r="267" spans="2:23" ht="15" customHeight="1" outlineLevel="1" x14ac:dyDescent="0.3">
      <c r="B267" s="108" t="s">
        <v>119</v>
      </c>
      <c r="C267" s="161" t="s">
        <v>131</v>
      </c>
      <c r="D267" s="161" t="s">
        <v>131</v>
      </c>
      <c r="E267" s="161" t="s">
        <v>131</v>
      </c>
      <c r="F267" s="161" t="s">
        <v>131</v>
      </c>
      <c r="G267" s="161" t="s">
        <v>131</v>
      </c>
      <c r="H267" s="161" t="s">
        <v>131</v>
      </c>
      <c r="I267" s="161" t="s">
        <v>131</v>
      </c>
      <c r="J267" s="161" t="s">
        <v>131</v>
      </c>
      <c r="K267" s="161" t="s">
        <v>131</v>
      </c>
      <c r="L267" s="161">
        <v>2</v>
      </c>
      <c r="M267" s="161">
        <v>0.33333333333333326</v>
      </c>
      <c r="N267" s="161">
        <v>0.25</v>
      </c>
      <c r="O267" s="161">
        <v>0</v>
      </c>
      <c r="P267" s="161">
        <v>0</v>
      </c>
      <c r="Q267" s="161">
        <v>0.25</v>
      </c>
      <c r="R267" s="161">
        <v>0</v>
      </c>
      <c r="S267" s="161">
        <v>-4.0000000000000036E-2</v>
      </c>
      <c r="T267" s="161">
        <v>8.3333333333333259E-2</v>
      </c>
      <c r="U267" s="161">
        <v>1</v>
      </c>
      <c r="V267" s="161">
        <v>0.53846153846153855</v>
      </c>
      <c r="W267" s="207"/>
    </row>
    <row r="268" spans="2:23" ht="15" customHeight="1" outlineLevel="2" x14ac:dyDescent="0.3">
      <c r="B268" s="110" t="s">
        <v>120</v>
      </c>
      <c r="C268" s="162" t="s">
        <v>131</v>
      </c>
      <c r="D268" s="162" t="s">
        <v>131</v>
      </c>
      <c r="E268" s="162" t="s">
        <v>131</v>
      </c>
      <c r="F268" s="162" t="s">
        <v>131</v>
      </c>
      <c r="G268" s="162" t="s">
        <v>131</v>
      </c>
      <c r="H268" s="162" t="s">
        <v>131</v>
      </c>
      <c r="I268" s="162" t="s">
        <v>131</v>
      </c>
      <c r="J268" s="162" t="s">
        <v>131</v>
      </c>
      <c r="K268" s="162" t="s">
        <v>131</v>
      </c>
      <c r="L268" s="162">
        <v>2</v>
      </c>
      <c r="M268" s="162">
        <v>0.33333333333333326</v>
      </c>
      <c r="N268" s="162">
        <v>0.1875</v>
      </c>
      <c r="O268" s="162">
        <v>0</v>
      </c>
      <c r="P268" s="162">
        <v>0</v>
      </c>
      <c r="Q268" s="162">
        <v>0</v>
      </c>
      <c r="R268" s="162">
        <v>0</v>
      </c>
      <c r="S268" s="162">
        <v>-5.2631578947368474E-2</v>
      </c>
      <c r="T268" s="162">
        <v>-5.555555555555558E-2</v>
      </c>
      <c r="U268" s="162">
        <v>0</v>
      </c>
      <c r="V268" s="162">
        <v>0</v>
      </c>
      <c r="W268" s="207"/>
    </row>
    <row r="269" spans="2:23" ht="15" customHeight="1" outlineLevel="2" x14ac:dyDescent="0.3">
      <c r="B269" s="112" t="s">
        <v>121</v>
      </c>
      <c r="C269" s="164" t="s">
        <v>131</v>
      </c>
      <c r="D269" s="162" t="s">
        <v>131</v>
      </c>
      <c r="E269" s="162" t="s">
        <v>131</v>
      </c>
      <c r="F269" s="164" t="s">
        <v>131</v>
      </c>
      <c r="G269" s="162" t="s">
        <v>131</v>
      </c>
      <c r="H269" s="162" t="s">
        <v>131</v>
      </c>
      <c r="I269" s="164" t="s">
        <v>131</v>
      </c>
      <c r="J269" s="162" t="s">
        <v>131</v>
      </c>
      <c r="K269" s="164" t="s">
        <v>131</v>
      </c>
      <c r="L269" s="162" t="s">
        <v>131</v>
      </c>
      <c r="M269" s="162" t="s">
        <v>131</v>
      </c>
      <c r="N269" s="162" t="s">
        <v>131</v>
      </c>
      <c r="O269" s="162">
        <v>0</v>
      </c>
      <c r="P269" s="162">
        <v>0</v>
      </c>
      <c r="Q269" s="162">
        <v>0</v>
      </c>
      <c r="R269" s="162">
        <v>0</v>
      </c>
      <c r="S269" s="162">
        <v>0</v>
      </c>
      <c r="T269" s="162">
        <v>0</v>
      </c>
      <c r="U269" s="162">
        <v>3</v>
      </c>
      <c r="V269" s="162">
        <v>0.25</v>
      </c>
      <c r="W269" s="207"/>
    </row>
    <row r="270" spans="2:23" ht="15" customHeight="1" outlineLevel="2" x14ac:dyDescent="0.3">
      <c r="B270" s="112" t="s">
        <v>122</v>
      </c>
      <c r="C270" s="164" t="s">
        <v>131</v>
      </c>
      <c r="D270" s="162" t="s">
        <v>131</v>
      </c>
      <c r="E270" s="162" t="s">
        <v>131</v>
      </c>
      <c r="F270" s="164" t="s">
        <v>131</v>
      </c>
      <c r="G270" s="162" t="s">
        <v>131</v>
      </c>
      <c r="H270" s="162" t="s">
        <v>131</v>
      </c>
      <c r="I270" s="164" t="s">
        <v>131</v>
      </c>
      <c r="J270" s="162" t="s">
        <v>131</v>
      </c>
      <c r="K270" s="164" t="s">
        <v>131</v>
      </c>
      <c r="L270" s="162" t="s">
        <v>131</v>
      </c>
      <c r="M270" s="162" t="s">
        <v>131</v>
      </c>
      <c r="N270" s="162" t="s">
        <v>131</v>
      </c>
      <c r="O270" s="162">
        <v>0</v>
      </c>
      <c r="P270" s="162" t="s">
        <v>131</v>
      </c>
      <c r="Q270" s="162" t="s">
        <v>131</v>
      </c>
      <c r="R270" s="162">
        <v>0</v>
      </c>
      <c r="S270" s="162">
        <v>0</v>
      </c>
      <c r="T270" s="162">
        <v>0.39999999999999991</v>
      </c>
      <c r="U270" s="162">
        <v>2.4285714285714284</v>
      </c>
      <c r="V270" s="162">
        <v>0.125</v>
      </c>
      <c r="W270" s="207"/>
    </row>
    <row r="271" spans="2:23" s="110" customFormat="1" ht="15" customHeight="1" outlineLevel="2" x14ac:dyDescent="0.3">
      <c r="B271" s="112" t="s">
        <v>350</v>
      </c>
      <c r="C271" s="162" t="s">
        <v>131</v>
      </c>
      <c r="D271" s="162" t="s">
        <v>131</v>
      </c>
      <c r="E271" s="162" t="s">
        <v>131</v>
      </c>
      <c r="F271" s="162" t="s">
        <v>131</v>
      </c>
      <c r="G271" s="162" t="s">
        <v>131</v>
      </c>
      <c r="H271" s="162" t="s">
        <v>131</v>
      </c>
      <c r="I271" s="162" t="s">
        <v>131</v>
      </c>
      <c r="J271" s="162" t="s">
        <v>131</v>
      </c>
      <c r="K271" s="162" t="s">
        <v>131</v>
      </c>
      <c r="L271" s="162" t="s">
        <v>131</v>
      </c>
      <c r="M271" s="162" t="s">
        <v>131</v>
      </c>
      <c r="N271" s="162" t="s">
        <v>131</v>
      </c>
      <c r="O271" s="162" t="s">
        <v>131</v>
      </c>
      <c r="P271" s="162" t="s">
        <v>131</v>
      </c>
      <c r="Q271" s="162" t="s">
        <v>131</v>
      </c>
      <c r="R271" s="162" t="s">
        <v>131</v>
      </c>
      <c r="S271" s="162" t="s">
        <v>131</v>
      </c>
      <c r="T271" s="162" t="s">
        <v>131</v>
      </c>
      <c r="U271" s="162">
        <v>6</v>
      </c>
      <c r="V271" s="162">
        <v>3.4285714285714288</v>
      </c>
      <c r="W271" s="207"/>
    </row>
    <row r="272" spans="2:23" ht="15" customHeight="1" outlineLevel="1" x14ac:dyDescent="0.3">
      <c r="B272" s="108" t="s">
        <v>123</v>
      </c>
      <c r="C272" s="161" t="s">
        <v>131</v>
      </c>
      <c r="D272" s="161" t="s">
        <v>131</v>
      </c>
      <c r="E272" s="161" t="s">
        <v>131</v>
      </c>
      <c r="F272" s="161" t="s">
        <v>131</v>
      </c>
      <c r="G272" s="161" t="s">
        <v>131</v>
      </c>
      <c r="H272" s="161" t="s">
        <v>131</v>
      </c>
      <c r="I272" s="161" t="s">
        <v>131</v>
      </c>
      <c r="J272" s="161" t="s">
        <v>131</v>
      </c>
      <c r="K272" s="161" t="s">
        <v>131</v>
      </c>
      <c r="L272" s="161" t="s">
        <v>131</v>
      </c>
      <c r="M272" s="161">
        <v>0.5</v>
      </c>
      <c r="N272" s="161">
        <v>0</v>
      </c>
      <c r="O272" s="161">
        <v>0.16666666666666674</v>
      </c>
      <c r="P272" s="161">
        <v>0.16666666666666674</v>
      </c>
      <c r="Q272" s="161">
        <v>0.14285714285714279</v>
      </c>
      <c r="R272" s="161">
        <v>0.125</v>
      </c>
      <c r="S272" s="161">
        <v>0</v>
      </c>
      <c r="T272" s="161">
        <v>0.11111111111111116</v>
      </c>
      <c r="U272" s="161">
        <v>0.30000000000000004</v>
      </c>
      <c r="V272" s="161">
        <v>7.6923076923076872E-2</v>
      </c>
      <c r="W272" s="207"/>
    </row>
    <row r="273" spans="2:23" ht="15" customHeight="1" outlineLevel="2" x14ac:dyDescent="0.3">
      <c r="B273" s="110" t="s">
        <v>124</v>
      </c>
      <c r="C273" s="162" t="s">
        <v>131</v>
      </c>
      <c r="D273" s="162" t="s">
        <v>131</v>
      </c>
      <c r="E273" s="162" t="s">
        <v>131</v>
      </c>
      <c r="F273" s="162" t="s">
        <v>131</v>
      </c>
      <c r="G273" s="162" t="s">
        <v>131</v>
      </c>
      <c r="H273" s="162" t="s">
        <v>131</v>
      </c>
      <c r="I273" s="162" t="s">
        <v>131</v>
      </c>
      <c r="J273" s="162" t="s">
        <v>131</v>
      </c>
      <c r="K273" s="162" t="s">
        <v>131</v>
      </c>
      <c r="L273" s="162" t="s">
        <v>131</v>
      </c>
      <c r="M273" s="162">
        <v>0</v>
      </c>
      <c r="N273" s="162">
        <v>0</v>
      </c>
      <c r="O273" s="162">
        <v>0</v>
      </c>
      <c r="P273" s="162">
        <v>0</v>
      </c>
      <c r="Q273" s="162">
        <v>0</v>
      </c>
      <c r="R273" s="162">
        <v>0</v>
      </c>
      <c r="S273" s="162">
        <v>1</v>
      </c>
      <c r="T273" s="162">
        <v>0</v>
      </c>
      <c r="U273" s="162">
        <v>0</v>
      </c>
      <c r="V273" s="162">
        <v>0</v>
      </c>
      <c r="W273" s="207"/>
    </row>
    <row r="274" spans="2:23" ht="15" customHeight="1" outlineLevel="2" x14ac:dyDescent="0.3">
      <c r="B274" s="110" t="s">
        <v>125</v>
      </c>
      <c r="C274" s="162" t="s">
        <v>131</v>
      </c>
      <c r="D274" s="162" t="s">
        <v>131</v>
      </c>
      <c r="E274" s="162" t="s">
        <v>131</v>
      </c>
      <c r="F274" s="162" t="s">
        <v>131</v>
      </c>
      <c r="G274" s="162" t="s">
        <v>131</v>
      </c>
      <c r="H274" s="162" t="s">
        <v>131</v>
      </c>
      <c r="I274" s="162" t="s">
        <v>131</v>
      </c>
      <c r="J274" s="162" t="s">
        <v>131</v>
      </c>
      <c r="K274" s="162" t="s">
        <v>131</v>
      </c>
      <c r="L274" s="162" t="s">
        <v>131</v>
      </c>
      <c r="M274" s="162">
        <v>0</v>
      </c>
      <c r="N274" s="162">
        <v>0</v>
      </c>
      <c r="O274" s="162">
        <v>0</v>
      </c>
      <c r="P274" s="162">
        <v>0</v>
      </c>
      <c r="Q274" s="162">
        <v>0</v>
      </c>
      <c r="R274" s="162">
        <v>0</v>
      </c>
      <c r="S274" s="162">
        <v>0</v>
      </c>
      <c r="T274" s="162">
        <v>0</v>
      </c>
      <c r="U274" s="162">
        <v>1</v>
      </c>
      <c r="V274" s="162">
        <v>0</v>
      </c>
      <c r="W274" s="207"/>
    </row>
    <row r="275" spans="2:23" ht="15" customHeight="1" outlineLevel="2" x14ac:dyDescent="0.3">
      <c r="B275" s="110" t="s">
        <v>126</v>
      </c>
      <c r="C275" s="162" t="s">
        <v>131</v>
      </c>
      <c r="D275" s="162" t="s">
        <v>131</v>
      </c>
      <c r="E275" s="162" t="s">
        <v>131</v>
      </c>
      <c r="F275" s="162" t="s">
        <v>131</v>
      </c>
      <c r="G275" s="162" t="s">
        <v>131</v>
      </c>
      <c r="H275" s="162" t="s">
        <v>131</v>
      </c>
      <c r="I275" s="162" t="s">
        <v>131</v>
      </c>
      <c r="J275" s="162" t="s">
        <v>131</v>
      </c>
      <c r="K275" s="162" t="s">
        <v>131</v>
      </c>
      <c r="L275" s="162" t="s">
        <v>131</v>
      </c>
      <c r="M275" s="162">
        <v>1</v>
      </c>
      <c r="N275" s="162">
        <v>0.5</v>
      </c>
      <c r="O275" s="162">
        <v>-0.33333333333333337</v>
      </c>
      <c r="P275" s="162">
        <v>-0.33333333333333337</v>
      </c>
      <c r="Q275" s="162">
        <v>0</v>
      </c>
      <c r="R275" s="162">
        <v>0</v>
      </c>
      <c r="S275" s="162">
        <v>0</v>
      </c>
      <c r="T275" s="162">
        <v>0</v>
      </c>
      <c r="U275" s="162">
        <v>0</v>
      </c>
      <c r="V275" s="162">
        <v>-0.5</v>
      </c>
      <c r="W275" s="207"/>
    </row>
    <row r="276" spans="2:23" ht="15" customHeight="1" outlineLevel="2" x14ac:dyDescent="0.3">
      <c r="B276" s="110" t="s">
        <v>127</v>
      </c>
      <c r="C276" s="162" t="s">
        <v>131</v>
      </c>
      <c r="D276" s="162" t="s">
        <v>131</v>
      </c>
      <c r="E276" s="162" t="s">
        <v>131</v>
      </c>
      <c r="F276" s="162" t="s">
        <v>131</v>
      </c>
      <c r="G276" s="162" t="s">
        <v>131</v>
      </c>
      <c r="H276" s="162" t="s">
        <v>131</v>
      </c>
      <c r="I276" s="162" t="s">
        <v>131</v>
      </c>
      <c r="J276" s="162" t="s">
        <v>131</v>
      </c>
      <c r="K276" s="162" t="s">
        <v>131</v>
      </c>
      <c r="L276" s="162" t="s">
        <v>131</v>
      </c>
      <c r="M276" s="162">
        <v>0</v>
      </c>
      <c r="N276" s="162">
        <v>-1</v>
      </c>
      <c r="O276" s="162" t="s">
        <v>131</v>
      </c>
      <c r="P276" s="162" t="s">
        <v>131</v>
      </c>
      <c r="Q276" s="162" t="s">
        <v>131</v>
      </c>
      <c r="R276" s="162" t="s">
        <v>131</v>
      </c>
      <c r="S276" s="162" t="s">
        <v>131</v>
      </c>
      <c r="T276" s="162" t="s">
        <v>131</v>
      </c>
      <c r="U276" s="162" t="s">
        <v>131</v>
      </c>
      <c r="V276" s="162">
        <v>0</v>
      </c>
      <c r="W276" s="207"/>
    </row>
    <row r="277" spans="2:23" ht="15" customHeight="1" outlineLevel="1" x14ac:dyDescent="0.3">
      <c r="B277" s="112" t="s">
        <v>128</v>
      </c>
      <c r="C277" s="162" t="s">
        <v>131</v>
      </c>
      <c r="D277" s="162" t="s">
        <v>131</v>
      </c>
      <c r="E277" s="162" t="s">
        <v>131</v>
      </c>
      <c r="F277" s="162" t="s">
        <v>131</v>
      </c>
      <c r="G277" s="162" t="s">
        <v>131</v>
      </c>
      <c r="H277" s="162" t="s">
        <v>131</v>
      </c>
      <c r="I277" s="162" t="s">
        <v>131</v>
      </c>
      <c r="J277" s="162" t="s">
        <v>131</v>
      </c>
      <c r="K277" s="162" t="s">
        <v>131</v>
      </c>
      <c r="L277" s="162" t="s">
        <v>131</v>
      </c>
      <c r="M277" s="162" t="s">
        <v>131</v>
      </c>
      <c r="N277" s="162">
        <v>0</v>
      </c>
      <c r="O277" s="162">
        <v>0</v>
      </c>
      <c r="P277" s="162">
        <v>0</v>
      </c>
      <c r="Q277" s="162">
        <v>0</v>
      </c>
      <c r="R277" s="162">
        <v>1</v>
      </c>
      <c r="S277" s="162">
        <v>-0.5</v>
      </c>
      <c r="T277" s="162">
        <v>0</v>
      </c>
      <c r="U277" s="162">
        <v>1</v>
      </c>
      <c r="V277" s="162">
        <v>0</v>
      </c>
      <c r="W277" s="207"/>
    </row>
    <row r="278" spans="2:23" ht="15" customHeight="1" outlineLevel="1" x14ac:dyDescent="0.3">
      <c r="B278" s="112" t="s">
        <v>129</v>
      </c>
      <c r="C278" s="164" t="s">
        <v>131</v>
      </c>
      <c r="D278" s="164" t="s">
        <v>131</v>
      </c>
      <c r="E278" s="164" t="s">
        <v>131</v>
      </c>
      <c r="F278" s="164" t="s">
        <v>131</v>
      </c>
      <c r="G278" s="164" t="s">
        <v>131</v>
      </c>
      <c r="H278" s="164" t="s">
        <v>131</v>
      </c>
      <c r="I278" s="164" t="s">
        <v>131</v>
      </c>
      <c r="J278" s="164" t="s">
        <v>131</v>
      </c>
      <c r="K278" s="164" t="s">
        <v>131</v>
      </c>
      <c r="L278" s="164" t="s">
        <v>131</v>
      </c>
      <c r="M278" s="164" t="s">
        <v>131</v>
      </c>
      <c r="N278" s="164" t="s">
        <v>131</v>
      </c>
      <c r="O278" s="164" t="s">
        <v>131</v>
      </c>
      <c r="P278" s="162" t="s">
        <v>131</v>
      </c>
      <c r="Q278" s="162">
        <v>0.5</v>
      </c>
      <c r="R278" s="162">
        <v>0</v>
      </c>
      <c r="S278" s="162">
        <v>0</v>
      </c>
      <c r="T278" s="162">
        <v>0.33333333333333326</v>
      </c>
      <c r="U278" s="162">
        <v>0</v>
      </c>
      <c r="V278" s="162">
        <v>0.25</v>
      </c>
      <c r="W278" s="207"/>
    </row>
    <row r="279" spans="2:23" s="110" customFormat="1" ht="15" customHeight="1" outlineLevel="1" x14ac:dyDescent="0.3">
      <c r="B279" s="112" t="s">
        <v>371</v>
      </c>
      <c r="C279" s="159" t="s">
        <v>131</v>
      </c>
      <c r="D279" s="159" t="s">
        <v>131</v>
      </c>
      <c r="E279" s="159" t="s">
        <v>131</v>
      </c>
      <c r="F279" s="159" t="s">
        <v>131</v>
      </c>
      <c r="G279" s="159" t="s">
        <v>131</v>
      </c>
      <c r="H279" s="159" t="s">
        <v>131</v>
      </c>
      <c r="I279" s="159" t="s">
        <v>131</v>
      </c>
      <c r="J279" s="159" t="s">
        <v>131</v>
      </c>
      <c r="K279" s="159" t="s">
        <v>131</v>
      </c>
      <c r="L279" s="159" t="s">
        <v>131</v>
      </c>
      <c r="M279" s="159" t="s">
        <v>131</v>
      </c>
      <c r="N279" s="159" t="s">
        <v>131</v>
      </c>
      <c r="O279" s="159" t="s">
        <v>131</v>
      </c>
      <c r="P279" s="159" t="s">
        <v>131</v>
      </c>
      <c r="Q279" s="159" t="s">
        <v>131</v>
      </c>
      <c r="R279" s="159" t="s">
        <v>131</v>
      </c>
      <c r="S279" s="159" t="s">
        <v>131</v>
      </c>
      <c r="T279" s="159" t="s">
        <v>131</v>
      </c>
      <c r="U279" s="159" t="s">
        <v>131</v>
      </c>
      <c r="V279" s="162" t="s">
        <v>131</v>
      </c>
      <c r="W279" s="207"/>
    </row>
    <row r="280" spans="2:23" ht="15" customHeight="1" x14ac:dyDescent="0.3">
      <c r="B280" s="81"/>
      <c r="D280" s="17"/>
      <c r="E280" s="17"/>
      <c r="F280" s="17"/>
      <c r="G280" s="17"/>
      <c r="H280" s="17"/>
      <c r="I280" s="17"/>
      <c r="J280" s="17"/>
      <c r="K280" s="17"/>
      <c r="L280" s="17"/>
      <c r="W280" s="207"/>
    </row>
    <row r="281" spans="2:23" ht="15" customHeight="1" x14ac:dyDescent="0.3">
      <c r="D281" s="17"/>
      <c r="E281" s="17"/>
      <c r="F281" s="17"/>
      <c r="G281" s="17"/>
      <c r="H281" s="17"/>
      <c r="I281" s="17"/>
      <c r="J281" s="17"/>
      <c r="K281" s="17"/>
      <c r="L281" s="17"/>
      <c r="W281" s="207"/>
    </row>
    <row r="282" spans="2:23" ht="15" customHeight="1" x14ac:dyDescent="0.3">
      <c r="C282" s="152">
        <v>2006</v>
      </c>
      <c r="D282" s="152">
        <v>2007</v>
      </c>
      <c r="E282" s="152">
        <v>2008</v>
      </c>
      <c r="F282" s="152">
        <v>2009</v>
      </c>
      <c r="G282" s="152">
        <v>2010</v>
      </c>
      <c r="H282" s="152">
        <v>2011</v>
      </c>
      <c r="I282" s="152">
        <v>2012</v>
      </c>
      <c r="J282" s="152">
        <v>2013</v>
      </c>
      <c r="K282" s="152">
        <v>2014</v>
      </c>
      <c r="L282" s="152">
        <v>2015</v>
      </c>
      <c r="M282" s="152">
        <v>2016</v>
      </c>
      <c r="N282" s="152">
        <v>2017</v>
      </c>
      <c r="O282" s="152">
        <v>2018</v>
      </c>
      <c r="P282" s="153" t="s">
        <v>283</v>
      </c>
      <c r="Q282" s="153" t="s">
        <v>284</v>
      </c>
      <c r="R282" s="153" t="s">
        <v>285</v>
      </c>
      <c r="S282" s="153" t="s">
        <v>321</v>
      </c>
      <c r="T282" s="153" t="s">
        <v>346</v>
      </c>
      <c r="U282" s="153" t="s">
        <v>364</v>
      </c>
      <c r="V282" s="153">
        <v>2024</v>
      </c>
      <c r="W282" s="207"/>
    </row>
    <row r="283" spans="2:23" ht="15" customHeight="1" x14ac:dyDescent="0.3">
      <c r="B283" s="106" t="s">
        <v>149</v>
      </c>
      <c r="C283" s="107">
        <v>475.84274193548384</v>
      </c>
      <c r="D283" s="107">
        <v>445.33437500000002</v>
      </c>
      <c r="E283" s="107">
        <v>366.35784313725492</v>
      </c>
      <c r="F283" s="107">
        <v>342.23305588585021</v>
      </c>
      <c r="G283" s="107">
        <v>350.18280739934715</v>
      </c>
      <c r="H283" s="107">
        <v>384.69988801791715</v>
      </c>
      <c r="I283" s="107">
        <v>403.01761374187561</v>
      </c>
      <c r="J283" s="107">
        <v>445.88027272727271</v>
      </c>
      <c r="K283" s="107">
        <v>476.58968997361484</v>
      </c>
      <c r="L283" s="107">
        <v>518.42224953902894</v>
      </c>
      <c r="M283" s="107">
        <v>540.64826776277152</v>
      </c>
      <c r="N283" s="155">
        <v>574.07401032702239</v>
      </c>
      <c r="O283" s="155">
        <v>618.3116147308782</v>
      </c>
      <c r="P283" s="155">
        <v>617.82825962090749</v>
      </c>
      <c r="Q283" s="155">
        <v>704.95990836197018</v>
      </c>
      <c r="R283" s="155">
        <v>773.38469827586209</v>
      </c>
      <c r="S283" s="155">
        <v>841.42112299465236</v>
      </c>
      <c r="T283" s="155">
        <v>852.88481141692148</v>
      </c>
      <c r="U283" s="155">
        <v>876.3358241758242</v>
      </c>
      <c r="V283" s="155">
        <v>860.08991921320694</v>
      </c>
      <c r="W283" s="207"/>
    </row>
    <row r="284" spans="2:23" ht="15" customHeight="1" outlineLevel="1" x14ac:dyDescent="0.3">
      <c r="B284" s="108" t="s">
        <v>97</v>
      </c>
      <c r="C284" s="156">
        <v>466.81578947368422</v>
      </c>
      <c r="D284" s="156">
        <v>428.89795918367355</v>
      </c>
      <c r="E284" s="156">
        <v>337.47222222222223</v>
      </c>
      <c r="F284" s="156">
        <v>312.54096045197747</v>
      </c>
      <c r="G284" s="156">
        <v>319.24805194805202</v>
      </c>
      <c r="H284" s="156">
        <v>364.66713681241185</v>
      </c>
      <c r="I284" s="156">
        <v>382.01726823238567</v>
      </c>
      <c r="J284" s="156">
        <v>418.84422131147539</v>
      </c>
      <c r="K284" s="156">
        <v>442.31253023255823</v>
      </c>
      <c r="L284" s="156">
        <v>476.98423817863409</v>
      </c>
      <c r="M284" s="156">
        <v>493.24553950722174</v>
      </c>
      <c r="N284" s="156">
        <v>524.02697998259362</v>
      </c>
      <c r="O284" s="156">
        <v>566.31550802139043</v>
      </c>
      <c r="P284" s="156">
        <v>564.97835888187558</v>
      </c>
      <c r="Q284" s="156">
        <v>631.27117031398666</v>
      </c>
      <c r="R284" s="156">
        <v>680.93594646271515</v>
      </c>
      <c r="S284" s="156">
        <v>739.66377816291163</v>
      </c>
      <c r="T284" s="156">
        <v>771.14453125</v>
      </c>
      <c r="U284" s="156">
        <v>801.04255319148933</v>
      </c>
      <c r="V284" s="156">
        <v>807.73354037267086</v>
      </c>
      <c r="W284" s="207"/>
    </row>
    <row r="285" spans="2:23" ht="15" customHeight="1" outlineLevel="2" x14ac:dyDescent="0.3">
      <c r="B285" s="110" t="s">
        <v>98</v>
      </c>
      <c r="C285" s="156">
        <v>454.20606060606059</v>
      </c>
      <c r="D285" s="156">
        <v>413.07339449541291</v>
      </c>
      <c r="E285" s="156">
        <v>324.44044943820222</v>
      </c>
      <c r="F285" s="156">
        <v>301.00153846153853</v>
      </c>
      <c r="G285" s="156">
        <v>310.20279720279729</v>
      </c>
      <c r="H285" s="156">
        <v>359.31562974203337</v>
      </c>
      <c r="I285" s="156">
        <v>375.03888590604032</v>
      </c>
      <c r="J285" s="156">
        <v>412.54735891647852</v>
      </c>
      <c r="K285" s="156">
        <v>438.56094379639455</v>
      </c>
      <c r="L285" s="156">
        <v>472.13096446700513</v>
      </c>
      <c r="M285" s="156">
        <v>488.27531956735504</v>
      </c>
      <c r="N285" s="168">
        <v>519.19494949494947</v>
      </c>
      <c r="O285" s="168">
        <v>552.13451511991661</v>
      </c>
      <c r="P285" s="168">
        <v>551.1211801896734</v>
      </c>
      <c r="Q285" s="168">
        <v>606.36613272311217</v>
      </c>
      <c r="R285" s="168">
        <v>654.57505773672051</v>
      </c>
      <c r="S285" s="168">
        <v>711.36869747899163</v>
      </c>
      <c r="T285" s="168">
        <v>739.22298624754421</v>
      </c>
      <c r="U285" s="168">
        <v>773.87842778793424</v>
      </c>
      <c r="V285" s="168">
        <v>787.67809364548498</v>
      </c>
      <c r="W285" s="207"/>
    </row>
    <row r="286" spans="2:23" ht="15" customHeight="1" outlineLevel="2" x14ac:dyDescent="0.3">
      <c r="B286" s="110" t="s">
        <v>99</v>
      </c>
      <c r="C286" s="157">
        <v>550.57894736842104</v>
      </c>
      <c r="D286" s="157">
        <v>559.04761904761904</v>
      </c>
      <c r="E286" s="157">
        <v>494.21052631578959</v>
      </c>
      <c r="F286" s="157">
        <v>495.5263157894737</v>
      </c>
      <c r="G286" s="157">
        <v>479.75</v>
      </c>
      <c r="H286" s="157">
        <v>473.50000000000006</v>
      </c>
      <c r="I286" s="157">
        <v>499.81395348837208</v>
      </c>
      <c r="J286" s="157">
        <v>495.40909090909088</v>
      </c>
      <c r="K286" s="157">
        <v>504.84931506849307</v>
      </c>
      <c r="L286" s="157">
        <v>534.26250000000005</v>
      </c>
      <c r="M286" s="157">
        <v>534.26250000000005</v>
      </c>
      <c r="N286" s="157">
        <v>533.90361445783128</v>
      </c>
      <c r="O286" s="157">
        <v>587.64634146341461</v>
      </c>
      <c r="P286" s="157">
        <v>580.20253164556959</v>
      </c>
      <c r="Q286" s="157">
        <v>708.75280898876406</v>
      </c>
      <c r="R286" s="157">
        <v>742.97701149425291</v>
      </c>
      <c r="S286" s="157">
        <v>818.06862745098044</v>
      </c>
      <c r="T286" s="157">
        <v>845.17886178861784</v>
      </c>
      <c r="U286" s="157">
        <v>860.16438356164383</v>
      </c>
      <c r="V286" s="157">
        <v>848.58152173913038</v>
      </c>
      <c r="W286" s="207"/>
    </row>
    <row r="287" spans="2:23" ht="15" customHeight="1" outlineLevel="2" x14ac:dyDescent="0.3">
      <c r="B287" s="110" t="s">
        <v>100</v>
      </c>
      <c r="C287" s="168" t="s">
        <v>131</v>
      </c>
      <c r="D287" s="168" t="s">
        <v>131</v>
      </c>
      <c r="E287" s="157">
        <v>185.83333333333334</v>
      </c>
      <c r="F287" s="157">
        <v>193.18181818181819</v>
      </c>
      <c r="G287" s="157">
        <v>217.18181818181819</v>
      </c>
      <c r="H287" s="157">
        <v>224.2</v>
      </c>
      <c r="I287" s="157">
        <v>225.41666666666666</v>
      </c>
      <c r="J287" s="157">
        <v>280.53846153846155</v>
      </c>
      <c r="K287" s="157">
        <v>377.87499999999994</v>
      </c>
      <c r="L287" s="157">
        <v>409.91666666666674</v>
      </c>
      <c r="M287" s="157">
        <v>444.70967741935488</v>
      </c>
      <c r="N287" s="157">
        <v>468.80701754385956</v>
      </c>
      <c r="O287" s="157">
        <v>592.17857142857144</v>
      </c>
      <c r="P287" s="157">
        <v>592.17857142857144</v>
      </c>
      <c r="Q287" s="157">
        <v>692.26315789473688</v>
      </c>
      <c r="R287" s="157">
        <v>791.4666666666667</v>
      </c>
      <c r="S287" s="157">
        <v>862.56923076923067</v>
      </c>
      <c r="T287" s="157">
        <v>898.25882352941176</v>
      </c>
      <c r="U287" s="157">
        <v>907.14893617021278</v>
      </c>
      <c r="V287" s="157">
        <v>867.55118110236219</v>
      </c>
      <c r="W287" s="207"/>
    </row>
    <row r="288" spans="2:23" ht="15" customHeight="1" outlineLevel="2" x14ac:dyDescent="0.3">
      <c r="B288" s="110" t="s">
        <v>101</v>
      </c>
      <c r="C288" s="157">
        <v>548.33333333333337</v>
      </c>
      <c r="D288" s="157">
        <v>548.33333333333337</v>
      </c>
      <c r="E288" s="157">
        <v>522.22222222222217</v>
      </c>
      <c r="F288" s="157">
        <v>519.22222222222217</v>
      </c>
      <c r="G288" s="157">
        <v>545.75</v>
      </c>
      <c r="H288" s="157">
        <v>545.75</v>
      </c>
      <c r="I288" s="157">
        <v>605.66666666666663</v>
      </c>
      <c r="J288" s="157">
        <v>630.09090909090912</v>
      </c>
      <c r="K288" s="157">
        <v>630.09090909090912</v>
      </c>
      <c r="L288" s="157">
        <v>725.35294117647049</v>
      </c>
      <c r="M288" s="157">
        <v>758.94444444444434</v>
      </c>
      <c r="N288" s="157">
        <v>898.31578947368405</v>
      </c>
      <c r="O288" s="157">
        <v>982.40000000000009</v>
      </c>
      <c r="P288" s="157">
        <v>981.96</v>
      </c>
      <c r="Q288" s="157">
        <v>998.83870967741939</v>
      </c>
      <c r="R288" s="157">
        <v>1008.1818181818181</v>
      </c>
      <c r="S288" s="157">
        <v>1052.5428571428572</v>
      </c>
      <c r="T288" s="157">
        <v>1004.2037037037037</v>
      </c>
      <c r="U288" s="157">
        <v>947.25</v>
      </c>
      <c r="V288" s="157">
        <v>893.88349514563106</v>
      </c>
      <c r="W288" s="207"/>
    </row>
    <row r="289" spans="2:23" ht="15" customHeight="1" outlineLevel="1" x14ac:dyDescent="0.3">
      <c r="B289" s="108" t="s">
        <v>102</v>
      </c>
      <c r="C289" s="157">
        <v>511.08</v>
      </c>
      <c r="D289" s="157">
        <v>502.56666666666666</v>
      </c>
      <c r="E289" s="157">
        <v>497</v>
      </c>
      <c r="F289" s="157">
        <v>498.46511627906978</v>
      </c>
      <c r="G289" s="157">
        <v>491.31818181818181</v>
      </c>
      <c r="H289" s="157">
        <v>409.06779661016947</v>
      </c>
      <c r="I289" s="157">
        <v>411.27118644067798</v>
      </c>
      <c r="J289" s="157">
        <v>468.34482758620692</v>
      </c>
      <c r="K289" s="157">
        <v>520.64285714285711</v>
      </c>
      <c r="L289" s="157">
        <v>537.53521126760563</v>
      </c>
      <c r="M289" s="157">
        <v>541.65753424657532</v>
      </c>
      <c r="N289" s="156">
        <v>544.41772151898738</v>
      </c>
      <c r="O289" s="156">
        <v>579.5333333333333</v>
      </c>
      <c r="P289" s="156">
        <v>579.45070422535207</v>
      </c>
      <c r="Q289" s="156">
        <v>717.85915492957747</v>
      </c>
      <c r="R289" s="156">
        <v>826.02666666666664</v>
      </c>
      <c r="S289" s="156">
        <v>849.57534246575347</v>
      </c>
      <c r="T289" s="156">
        <v>883.13043478260875</v>
      </c>
      <c r="U289" s="156">
        <v>914.8125</v>
      </c>
      <c r="V289" s="156">
        <v>897.11016949152543</v>
      </c>
      <c r="W289" s="207"/>
    </row>
    <row r="290" spans="2:23" ht="15" customHeight="1" outlineLevel="2" x14ac:dyDescent="0.3">
      <c r="B290" s="110" t="s">
        <v>103</v>
      </c>
      <c r="C290" s="156">
        <v>639.75</v>
      </c>
      <c r="D290" s="156">
        <v>610.81818181818176</v>
      </c>
      <c r="E290" s="156">
        <v>527.625</v>
      </c>
      <c r="F290" s="156">
        <v>533.21052631578948</v>
      </c>
      <c r="G290" s="156">
        <v>538.47368421052636</v>
      </c>
      <c r="H290" s="156">
        <v>399.57692307692315</v>
      </c>
      <c r="I290" s="156">
        <v>415.88</v>
      </c>
      <c r="J290" s="156">
        <v>461.6521739130435</v>
      </c>
      <c r="K290" s="156">
        <v>474.96000000000009</v>
      </c>
      <c r="L290" s="156">
        <v>522.84615384615392</v>
      </c>
      <c r="M290" s="156">
        <v>534.64285714285711</v>
      </c>
      <c r="N290" s="168">
        <v>534.64285714285711</v>
      </c>
      <c r="O290" s="168">
        <v>544.04347826086951</v>
      </c>
      <c r="P290" s="168">
        <v>539.6</v>
      </c>
      <c r="Q290" s="168">
        <v>780.78260869565213</v>
      </c>
      <c r="R290" s="168">
        <v>796.695652173913</v>
      </c>
      <c r="S290" s="168">
        <v>821.95454545454561</v>
      </c>
      <c r="T290" s="168">
        <v>885.33333333333337</v>
      </c>
      <c r="U290" s="168">
        <v>989.76666666666665</v>
      </c>
      <c r="V290" s="168">
        <v>914.04761904761904</v>
      </c>
      <c r="W290" s="207"/>
    </row>
    <row r="291" spans="2:23" ht="15" customHeight="1" outlineLevel="2" x14ac:dyDescent="0.3">
      <c r="B291" s="110" t="s">
        <v>104</v>
      </c>
      <c r="C291" s="157">
        <v>509.87499999999994</v>
      </c>
      <c r="D291" s="157">
        <v>509.625</v>
      </c>
      <c r="E291" s="157">
        <v>500</v>
      </c>
      <c r="F291" s="157">
        <v>456.4</v>
      </c>
      <c r="G291" s="157">
        <v>455.7</v>
      </c>
      <c r="H291" s="157">
        <v>415.26666666666665</v>
      </c>
      <c r="I291" s="157">
        <v>424.92857142857144</v>
      </c>
      <c r="J291" s="157">
        <v>459.1875</v>
      </c>
      <c r="K291" s="157">
        <v>561.10526315789468</v>
      </c>
      <c r="L291" s="157">
        <v>561.10526315789468</v>
      </c>
      <c r="M291" s="157">
        <v>561.10526315789468</v>
      </c>
      <c r="N291" s="157">
        <v>561.10526315789468</v>
      </c>
      <c r="O291" s="157">
        <v>561.10526315789468</v>
      </c>
      <c r="P291" s="157">
        <v>559</v>
      </c>
      <c r="Q291" s="157">
        <v>759.36842105263156</v>
      </c>
      <c r="R291" s="157">
        <v>961.95</v>
      </c>
      <c r="S291" s="157">
        <v>961.95</v>
      </c>
      <c r="T291" s="157">
        <v>945.96153846153845</v>
      </c>
      <c r="U291" s="157">
        <v>931</v>
      </c>
      <c r="V291" s="157">
        <v>884.56756756756761</v>
      </c>
      <c r="W291" s="207"/>
    </row>
    <row r="292" spans="2:23" ht="15" customHeight="1" outlineLevel="2" x14ac:dyDescent="0.3">
      <c r="B292" s="110" t="s">
        <v>105</v>
      </c>
      <c r="C292" s="157">
        <v>397.77777777777777</v>
      </c>
      <c r="D292" s="157">
        <v>389.18181818181819</v>
      </c>
      <c r="E292" s="157">
        <v>454.16666666666669</v>
      </c>
      <c r="F292" s="157">
        <v>481.35714285714283</v>
      </c>
      <c r="G292" s="157">
        <v>455.33333333333331</v>
      </c>
      <c r="H292" s="157">
        <v>417.61111111111109</v>
      </c>
      <c r="I292" s="157">
        <v>395.95</v>
      </c>
      <c r="J292" s="157">
        <v>484.15789473684202</v>
      </c>
      <c r="K292" s="157">
        <v>535</v>
      </c>
      <c r="L292" s="157">
        <v>535</v>
      </c>
      <c r="M292" s="157">
        <v>535</v>
      </c>
      <c r="N292" s="157">
        <v>543.0625</v>
      </c>
      <c r="O292" s="157">
        <v>614.87878787878776</v>
      </c>
      <c r="P292" s="157">
        <v>614.75757575757575</v>
      </c>
      <c r="Q292" s="157">
        <v>640.75862068965512</v>
      </c>
      <c r="R292" s="157">
        <v>762.15625</v>
      </c>
      <c r="S292" s="157">
        <v>796.67741935483855</v>
      </c>
      <c r="T292" s="157">
        <v>835.91666666666663</v>
      </c>
      <c r="U292" s="157">
        <v>836.2285714285714</v>
      </c>
      <c r="V292" s="157">
        <v>890.76923076923072</v>
      </c>
      <c r="W292" s="207"/>
    </row>
    <row r="293" spans="2:23" ht="15" customHeight="1" outlineLevel="1" x14ac:dyDescent="0.3">
      <c r="B293" s="108" t="s">
        <v>370</v>
      </c>
      <c r="C293" s="156">
        <v>501.12121212121212</v>
      </c>
      <c r="D293" s="156">
        <v>496.66666666666669</v>
      </c>
      <c r="E293" s="156">
        <v>493.65625</v>
      </c>
      <c r="F293" s="156">
        <v>489.54545454545456</v>
      </c>
      <c r="G293" s="156">
        <v>506.2000000000001</v>
      </c>
      <c r="H293" s="156">
        <v>478.05660377358492</v>
      </c>
      <c r="I293" s="156">
        <v>473.42929292929284</v>
      </c>
      <c r="J293" s="156">
        <v>523.37499999999989</v>
      </c>
      <c r="K293" s="156">
        <v>536.75297619047615</v>
      </c>
      <c r="L293" s="156">
        <v>560.52023121387288</v>
      </c>
      <c r="M293" s="156">
        <v>562.52173913043475</v>
      </c>
      <c r="N293" s="156">
        <v>588.74047619047622</v>
      </c>
      <c r="O293" s="156">
        <v>621.59142212189613</v>
      </c>
      <c r="P293" s="156">
        <v>621.21559633027528</v>
      </c>
      <c r="Q293" s="156">
        <v>721.4663677130045</v>
      </c>
      <c r="R293" s="156">
        <v>810.0076045627377</v>
      </c>
      <c r="S293" s="156">
        <v>900.49667994687911</v>
      </c>
      <c r="T293" s="156">
        <v>949.27272727272725</v>
      </c>
      <c r="U293" s="156">
        <v>952.06666666666672</v>
      </c>
      <c r="V293" s="156">
        <v>858.79487179487182</v>
      </c>
      <c r="W293" s="207"/>
    </row>
    <row r="294" spans="2:23" ht="15" customHeight="1" outlineLevel="2" x14ac:dyDescent="0.3">
      <c r="B294" s="112" t="s">
        <v>107</v>
      </c>
      <c r="C294" s="168">
        <v>476.28571428571428</v>
      </c>
      <c r="D294" s="168">
        <v>505.12820512820514</v>
      </c>
      <c r="E294" s="168">
        <v>503.5272727272727</v>
      </c>
      <c r="F294" s="168">
        <v>506.65079365079362</v>
      </c>
      <c r="G294" s="168">
        <v>523.84615384615392</v>
      </c>
      <c r="H294" s="168">
        <v>499.36904761904759</v>
      </c>
      <c r="I294" s="168">
        <v>480.52201257861628</v>
      </c>
      <c r="J294" s="168">
        <v>533.05022831050223</v>
      </c>
      <c r="K294" s="168">
        <v>546.86142322097373</v>
      </c>
      <c r="L294" s="168">
        <v>572.09057971014488</v>
      </c>
      <c r="M294" s="168">
        <v>574.35472972972968</v>
      </c>
      <c r="N294" s="168">
        <v>594.57492354740066</v>
      </c>
      <c r="O294" s="168">
        <v>612.77380952380952</v>
      </c>
      <c r="P294" s="168">
        <v>611.91591591591589</v>
      </c>
      <c r="Q294" s="168">
        <v>707.94879518072287</v>
      </c>
      <c r="R294" s="168">
        <v>796.06598984771574</v>
      </c>
      <c r="S294" s="168">
        <v>887.83001808318261</v>
      </c>
      <c r="T294" s="168" t="s">
        <v>131</v>
      </c>
      <c r="U294" s="168" t="s">
        <v>131</v>
      </c>
      <c r="V294" s="168" t="s">
        <v>131</v>
      </c>
      <c r="W294" s="207"/>
    </row>
    <row r="295" spans="2:23" ht="15" customHeight="1" outlineLevel="2" x14ac:dyDescent="0.3">
      <c r="B295" s="112" t="s">
        <v>108</v>
      </c>
      <c r="C295" s="157">
        <v>640.20000000000005</v>
      </c>
      <c r="D295" s="157">
        <v>441.66666666666674</v>
      </c>
      <c r="E295" s="157">
        <v>433.33333333333337</v>
      </c>
      <c r="F295" s="157">
        <v>412.57142857142856</v>
      </c>
      <c r="G295" s="157">
        <v>448.85</v>
      </c>
      <c r="H295" s="157">
        <v>396.68181818181819</v>
      </c>
      <c r="I295" s="157">
        <v>444.51282051282061</v>
      </c>
      <c r="J295" s="157">
        <v>483.39622641509425</v>
      </c>
      <c r="K295" s="157">
        <v>497.63768115942031</v>
      </c>
      <c r="L295" s="157">
        <v>514.9</v>
      </c>
      <c r="M295" s="157">
        <v>513.875</v>
      </c>
      <c r="N295" s="157">
        <v>560.10227272727263</v>
      </c>
      <c r="O295" s="157">
        <v>605.20430107526875</v>
      </c>
      <c r="P295" s="157">
        <v>605.5393258426966</v>
      </c>
      <c r="Q295" s="157">
        <v>714.64423076923072</v>
      </c>
      <c r="R295" s="157">
        <v>785.91150442477874</v>
      </c>
      <c r="S295" s="157">
        <v>893.16981132075466</v>
      </c>
      <c r="T295" s="157">
        <v>904.17600000000004</v>
      </c>
      <c r="U295" s="157">
        <v>917.4375</v>
      </c>
      <c r="V295" s="157">
        <v>826.65551839464888</v>
      </c>
      <c r="W295" s="207"/>
    </row>
    <row r="296" spans="2:23" ht="15" customHeight="1" outlineLevel="2" x14ac:dyDescent="0.3">
      <c r="B296" s="112" t="s">
        <v>109</v>
      </c>
      <c r="C296" s="168" t="s">
        <v>131</v>
      </c>
      <c r="D296" s="168" t="s">
        <v>131</v>
      </c>
      <c r="E296" s="168" t="s">
        <v>131</v>
      </c>
      <c r="F296" s="168" t="s">
        <v>131</v>
      </c>
      <c r="G296" s="168" t="s">
        <v>131</v>
      </c>
      <c r="H296" s="168" t="s">
        <v>131</v>
      </c>
      <c r="I296" s="168" t="s">
        <v>131</v>
      </c>
      <c r="J296" s="168" t="s">
        <v>131</v>
      </c>
      <c r="K296" s="168" t="s">
        <v>131</v>
      </c>
      <c r="L296" s="168" t="s">
        <v>131</v>
      </c>
      <c r="M296" s="168" t="s">
        <v>131</v>
      </c>
      <c r="N296" s="157">
        <v>711.19999999999993</v>
      </c>
      <c r="O296" s="157">
        <v>689.375</v>
      </c>
      <c r="P296" s="157">
        <v>689.375</v>
      </c>
      <c r="Q296" s="157" t="s">
        <v>131</v>
      </c>
      <c r="R296" s="157">
        <v>1292.5</v>
      </c>
      <c r="S296" s="157">
        <v>1031.9047619047619</v>
      </c>
      <c r="T296" s="157">
        <v>983.25</v>
      </c>
      <c r="U296" s="157">
        <v>983.25</v>
      </c>
      <c r="V296" s="157">
        <v>983.25</v>
      </c>
      <c r="W296" s="207"/>
    </row>
    <row r="297" spans="2:23" ht="15" customHeight="1" outlineLevel="2" x14ac:dyDescent="0.3">
      <c r="B297" s="112" t="s">
        <v>110</v>
      </c>
      <c r="C297" s="168" t="s">
        <v>131</v>
      </c>
      <c r="D297" s="168" t="s">
        <v>131</v>
      </c>
      <c r="E297" s="168" t="s">
        <v>131</v>
      </c>
      <c r="F297" s="168" t="s">
        <v>131</v>
      </c>
      <c r="G297" s="168" t="s">
        <v>131</v>
      </c>
      <c r="H297" s="168" t="s">
        <v>131</v>
      </c>
      <c r="I297" s="168" t="s">
        <v>131</v>
      </c>
      <c r="J297" s="168" t="s">
        <v>131</v>
      </c>
      <c r="K297" s="168" t="s">
        <v>131</v>
      </c>
      <c r="L297" s="168" t="s">
        <v>131</v>
      </c>
      <c r="M297" s="168" t="s">
        <v>131</v>
      </c>
      <c r="N297" s="168" t="s">
        <v>131</v>
      </c>
      <c r="O297" s="157">
        <v>1279</v>
      </c>
      <c r="P297" s="157">
        <v>1279</v>
      </c>
      <c r="Q297" s="157">
        <v>1241.2</v>
      </c>
      <c r="R297" s="157">
        <v>1229.0666666666666</v>
      </c>
      <c r="S297" s="157">
        <v>1171</v>
      </c>
      <c r="T297" s="157">
        <v>1153</v>
      </c>
      <c r="U297" s="157">
        <v>1130.9130434782608</v>
      </c>
      <c r="V297" s="157">
        <v>1113.9999999999998</v>
      </c>
      <c r="W297" s="207"/>
    </row>
    <row r="298" spans="2:23" ht="15" customHeight="1" outlineLevel="1" x14ac:dyDescent="0.3">
      <c r="B298" s="108" t="s">
        <v>111</v>
      </c>
      <c r="C298" s="156" t="s">
        <v>131</v>
      </c>
      <c r="D298" s="156" t="s">
        <v>131</v>
      </c>
      <c r="E298" s="156">
        <v>579.875</v>
      </c>
      <c r="F298" s="156">
        <v>569.99999999999989</v>
      </c>
      <c r="G298" s="156">
        <v>567.6</v>
      </c>
      <c r="H298" s="156">
        <v>535.73684210526312</v>
      </c>
      <c r="I298" s="156">
        <v>635.81818181818176</v>
      </c>
      <c r="J298" s="156">
        <v>732</v>
      </c>
      <c r="K298" s="156">
        <v>728.77419354838719</v>
      </c>
      <c r="L298" s="156">
        <v>655.80769230769226</v>
      </c>
      <c r="M298" s="156">
        <v>767.14285714285711</v>
      </c>
      <c r="N298" s="156">
        <v>770.14492753623188</v>
      </c>
      <c r="O298" s="156">
        <v>826.65306122448976</v>
      </c>
      <c r="P298" s="156">
        <v>826.68367346938771</v>
      </c>
      <c r="Q298" s="156">
        <v>901.37931034482756</v>
      </c>
      <c r="R298" s="156">
        <v>969.97142857142853</v>
      </c>
      <c r="S298" s="156">
        <v>999.88311688311683</v>
      </c>
      <c r="T298" s="156">
        <v>993.51322751322755</v>
      </c>
      <c r="U298" s="156">
        <v>980.48330058939098</v>
      </c>
      <c r="V298" s="156">
        <v>921.68991097922844</v>
      </c>
      <c r="W298" s="207"/>
    </row>
    <row r="299" spans="2:23" ht="15" customHeight="1" outlineLevel="2" x14ac:dyDescent="0.3">
      <c r="B299" s="112" t="s">
        <v>112</v>
      </c>
      <c r="C299" s="168" t="s">
        <v>131</v>
      </c>
      <c r="D299" s="168" t="s">
        <v>131</v>
      </c>
      <c r="E299" s="168" t="s">
        <v>131</v>
      </c>
      <c r="F299" s="168">
        <v>606</v>
      </c>
      <c r="G299" s="168">
        <v>635.5</v>
      </c>
      <c r="H299" s="168">
        <v>553.14285714285711</v>
      </c>
      <c r="I299" s="168">
        <v>594.49999999999989</v>
      </c>
      <c r="J299" s="168">
        <v>757.88888888888891</v>
      </c>
      <c r="K299" s="168">
        <v>760.73333333333346</v>
      </c>
      <c r="L299" s="168">
        <v>760.73333333333346</v>
      </c>
      <c r="M299" s="168">
        <v>910.58333333333337</v>
      </c>
      <c r="N299" s="168">
        <v>875.23076923076928</v>
      </c>
      <c r="O299" s="168">
        <v>833.55555555555554</v>
      </c>
      <c r="P299" s="168">
        <v>833.55555555555554</v>
      </c>
      <c r="Q299" s="168">
        <v>934.36</v>
      </c>
      <c r="R299" s="168">
        <v>959.53846153846155</v>
      </c>
      <c r="S299" s="168">
        <v>948.58620689655174</v>
      </c>
      <c r="T299" s="168">
        <v>1005.8181818181819</v>
      </c>
      <c r="U299" s="168">
        <v>1010.9066666666666</v>
      </c>
      <c r="V299" s="168">
        <v>963.73118279569906</v>
      </c>
      <c r="W299" s="207"/>
    </row>
    <row r="300" spans="2:23" ht="15" customHeight="1" outlineLevel="2" x14ac:dyDescent="0.3">
      <c r="B300" s="112" t="s">
        <v>113</v>
      </c>
      <c r="C300" s="168" t="s">
        <v>131</v>
      </c>
      <c r="D300" s="168" t="s">
        <v>131</v>
      </c>
      <c r="E300" s="157">
        <v>579.875</v>
      </c>
      <c r="F300" s="157">
        <v>563.45454545454538</v>
      </c>
      <c r="G300" s="157">
        <v>522.33333333333337</v>
      </c>
      <c r="H300" s="157">
        <v>525.58333333333337</v>
      </c>
      <c r="I300" s="157">
        <v>685.39999999999986</v>
      </c>
      <c r="J300" s="157">
        <v>685.39999999999986</v>
      </c>
      <c r="K300" s="157">
        <v>673.09090909090912</v>
      </c>
      <c r="L300" s="157">
        <v>700.63636363636363</v>
      </c>
      <c r="M300" s="157">
        <v>759.64705882352939</v>
      </c>
      <c r="N300" s="168">
        <v>750.02857142857147</v>
      </c>
      <c r="O300" s="168">
        <v>743.7560975609756</v>
      </c>
      <c r="P300" s="168">
        <v>743.7560975609756</v>
      </c>
      <c r="Q300" s="168">
        <v>831.20338983050851</v>
      </c>
      <c r="R300" s="168">
        <v>918.19230769230774</v>
      </c>
      <c r="S300" s="168">
        <v>962.11881188118809</v>
      </c>
      <c r="T300" s="168">
        <v>965.30215827338134</v>
      </c>
      <c r="U300" s="168">
        <v>952.95721925133694</v>
      </c>
      <c r="V300" s="168">
        <v>891.66122448979593</v>
      </c>
      <c r="W300" s="207"/>
    </row>
    <row r="301" spans="2:23" ht="15" customHeight="1" outlineLevel="2" x14ac:dyDescent="0.3">
      <c r="B301" s="112" t="s">
        <v>114</v>
      </c>
      <c r="C301" s="168" t="s">
        <v>131</v>
      </c>
      <c r="D301" s="168" t="s">
        <v>131</v>
      </c>
      <c r="E301" s="168" t="s">
        <v>131</v>
      </c>
      <c r="F301" s="168" t="s">
        <v>131</v>
      </c>
      <c r="G301" s="168" t="s">
        <v>131</v>
      </c>
      <c r="H301" s="168" t="s">
        <v>131</v>
      </c>
      <c r="I301" s="168" t="s">
        <v>131</v>
      </c>
      <c r="J301" s="168" t="s">
        <v>131</v>
      </c>
      <c r="K301" s="157">
        <v>755.4</v>
      </c>
      <c r="L301" s="157">
        <v>485.13333333333327</v>
      </c>
      <c r="M301" s="157">
        <v>680.88235294117646</v>
      </c>
      <c r="N301" s="157">
        <v>665.66666666666663</v>
      </c>
      <c r="O301" s="157">
        <v>797.58333333333337</v>
      </c>
      <c r="P301" s="157">
        <v>797.95833333333337</v>
      </c>
      <c r="Q301" s="157">
        <v>796.79310344827582</v>
      </c>
      <c r="R301" s="157">
        <v>810.43333333333328</v>
      </c>
      <c r="S301" s="157">
        <v>890.05000000000018</v>
      </c>
      <c r="T301" s="157">
        <v>912.78181818181815</v>
      </c>
      <c r="U301" s="157">
        <v>921.84931506849318</v>
      </c>
      <c r="V301" s="157">
        <v>873.08888888888885</v>
      </c>
      <c r="W301" s="207"/>
    </row>
    <row r="302" spans="2:23" ht="15" customHeight="1" outlineLevel="2" x14ac:dyDescent="0.3">
      <c r="B302" s="112" t="s">
        <v>115</v>
      </c>
      <c r="C302" s="168" t="s">
        <v>131</v>
      </c>
      <c r="D302" s="168" t="s">
        <v>131</v>
      </c>
      <c r="E302" s="168" t="s">
        <v>131</v>
      </c>
      <c r="F302" s="168" t="s">
        <v>131</v>
      </c>
      <c r="G302" s="168" t="s">
        <v>131</v>
      </c>
      <c r="H302" s="168" t="s">
        <v>131</v>
      </c>
      <c r="I302" s="168" t="s">
        <v>131</v>
      </c>
      <c r="J302" s="168" t="s">
        <v>131</v>
      </c>
      <c r="K302" s="168" t="s">
        <v>131</v>
      </c>
      <c r="L302" s="168" t="s">
        <v>131</v>
      </c>
      <c r="M302" s="168" t="s">
        <v>131</v>
      </c>
      <c r="N302" s="157">
        <v>1176.3333333333333</v>
      </c>
      <c r="O302" s="157">
        <v>1042.8571428571429</v>
      </c>
      <c r="P302" s="157">
        <v>1042.4285714285713</v>
      </c>
      <c r="Q302" s="157">
        <v>1027.952380952381</v>
      </c>
      <c r="R302" s="157">
        <v>1185.6923076923076</v>
      </c>
      <c r="S302" s="157">
        <v>1144.3030303030303</v>
      </c>
      <c r="T302" s="157">
        <v>1047.7741935483871</v>
      </c>
      <c r="U302" s="157">
        <v>1037.5185185185185</v>
      </c>
      <c r="V302" s="157">
        <v>974.51960784313735</v>
      </c>
      <c r="W302" s="207"/>
    </row>
    <row r="303" spans="2:23" ht="15" customHeight="1" outlineLevel="2" x14ac:dyDescent="0.3">
      <c r="B303" s="112" t="s">
        <v>116</v>
      </c>
      <c r="C303" s="168" t="s">
        <v>131</v>
      </c>
      <c r="D303" s="168" t="s">
        <v>131</v>
      </c>
      <c r="E303" s="168" t="s">
        <v>131</v>
      </c>
      <c r="F303" s="168" t="s">
        <v>131</v>
      </c>
      <c r="G303" s="168" t="s">
        <v>131</v>
      </c>
      <c r="H303" s="168" t="s">
        <v>131</v>
      </c>
      <c r="I303" s="168" t="s">
        <v>131</v>
      </c>
      <c r="J303" s="168" t="s">
        <v>131</v>
      </c>
      <c r="K303" s="168" t="s">
        <v>131</v>
      </c>
      <c r="L303" s="168" t="s">
        <v>131</v>
      </c>
      <c r="M303" s="168" t="s">
        <v>131</v>
      </c>
      <c r="N303" s="168" t="s">
        <v>131</v>
      </c>
      <c r="O303" s="168">
        <v>1772</v>
      </c>
      <c r="P303" s="168">
        <v>1772</v>
      </c>
      <c r="Q303" s="168">
        <v>1354.3333333333333</v>
      </c>
      <c r="R303" s="168">
        <v>1251.3333333333333</v>
      </c>
      <c r="S303" s="168">
        <v>1137.6666666666667</v>
      </c>
      <c r="T303" s="168">
        <v>1050.7727272727273</v>
      </c>
      <c r="U303" s="168">
        <v>984.37037037037032</v>
      </c>
      <c r="V303" s="168">
        <v>954.49999999999989</v>
      </c>
      <c r="W303" s="207"/>
    </row>
    <row r="304" spans="2:23" ht="15" customHeight="1" outlineLevel="2" x14ac:dyDescent="0.3">
      <c r="B304" s="112" t="s">
        <v>117</v>
      </c>
      <c r="C304" s="168" t="s">
        <v>131</v>
      </c>
      <c r="D304" s="168" t="s">
        <v>131</v>
      </c>
      <c r="E304" s="168" t="s">
        <v>131</v>
      </c>
      <c r="F304" s="168" t="s">
        <v>131</v>
      </c>
      <c r="G304" s="168" t="s">
        <v>131</v>
      </c>
      <c r="H304" s="168" t="s">
        <v>131</v>
      </c>
      <c r="I304" s="168" t="s">
        <v>131</v>
      </c>
      <c r="J304" s="168" t="s">
        <v>131</v>
      </c>
      <c r="K304" s="168" t="s">
        <v>131</v>
      </c>
      <c r="L304" s="168" t="s">
        <v>131</v>
      </c>
      <c r="M304" s="168" t="s">
        <v>131</v>
      </c>
      <c r="N304" s="168" t="s">
        <v>131</v>
      </c>
      <c r="O304" s="168" t="s">
        <v>131</v>
      </c>
      <c r="P304" s="168" t="s">
        <v>131</v>
      </c>
      <c r="Q304" s="168">
        <v>1096</v>
      </c>
      <c r="R304" s="168">
        <v>1129.1666666666667</v>
      </c>
      <c r="S304" s="168">
        <v>1119.0999999999999</v>
      </c>
      <c r="T304" s="168">
        <v>1021.5151515151515</v>
      </c>
      <c r="U304" s="168">
        <v>992.07692307692309</v>
      </c>
      <c r="V304" s="168">
        <v>898.24561403508767</v>
      </c>
      <c r="W304" s="207"/>
    </row>
    <row r="305" spans="2:23" s="110" customFormat="1" ht="15" customHeight="1" outlineLevel="2" x14ac:dyDescent="0.3">
      <c r="B305" s="122" t="s">
        <v>118</v>
      </c>
      <c r="C305" s="168" t="s">
        <v>131</v>
      </c>
      <c r="D305" s="168" t="s">
        <v>131</v>
      </c>
      <c r="E305" s="168" t="s">
        <v>131</v>
      </c>
      <c r="F305" s="168" t="s">
        <v>131</v>
      </c>
      <c r="G305" s="168" t="s">
        <v>131</v>
      </c>
      <c r="H305" s="168" t="s">
        <v>131</v>
      </c>
      <c r="I305" s="168" t="s">
        <v>131</v>
      </c>
      <c r="J305" s="168" t="s">
        <v>131</v>
      </c>
      <c r="K305" s="168" t="s">
        <v>131</v>
      </c>
      <c r="L305" s="168" t="s">
        <v>131</v>
      </c>
      <c r="M305" s="168" t="s">
        <v>131</v>
      </c>
      <c r="N305" s="168" t="s">
        <v>131</v>
      </c>
      <c r="O305" s="168" t="s">
        <v>131</v>
      </c>
      <c r="P305" s="168" t="s">
        <v>131</v>
      </c>
      <c r="Q305" s="168" t="s">
        <v>131</v>
      </c>
      <c r="R305" s="168" t="s">
        <v>131</v>
      </c>
      <c r="S305" s="168">
        <v>1347.1666666666667</v>
      </c>
      <c r="T305" s="168">
        <v>1180.3636363636363</v>
      </c>
      <c r="U305" s="168">
        <v>1022.2608695652174</v>
      </c>
      <c r="V305" s="168">
        <v>936.26666666666665</v>
      </c>
      <c r="W305" s="207"/>
    </row>
    <row r="306" spans="2:23" s="110" customFormat="1" ht="15" customHeight="1" outlineLevel="2" x14ac:dyDescent="0.3">
      <c r="B306" s="122" t="s">
        <v>349</v>
      </c>
      <c r="C306" s="168" t="s">
        <v>131</v>
      </c>
      <c r="D306" s="168" t="s">
        <v>131</v>
      </c>
      <c r="E306" s="168" t="s">
        <v>131</v>
      </c>
      <c r="F306" s="168" t="s">
        <v>131</v>
      </c>
      <c r="G306" s="168" t="s">
        <v>131</v>
      </c>
      <c r="H306" s="168" t="s">
        <v>131</v>
      </c>
      <c r="I306" s="168" t="s">
        <v>131</v>
      </c>
      <c r="J306" s="168" t="s">
        <v>131</v>
      </c>
      <c r="K306" s="168" t="s">
        <v>131</v>
      </c>
      <c r="L306" s="168" t="s">
        <v>131</v>
      </c>
      <c r="M306" s="168" t="s">
        <v>131</v>
      </c>
      <c r="N306" s="168" t="s">
        <v>131</v>
      </c>
      <c r="O306" s="168" t="s">
        <v>131</v>
      </c>
      <c r="P306" s="168" t="s">
        <v>131</v>
      </c>
      <c r="Q306" s="168" t="s">
        <v>131</v>
      </c>
      <c r="R306" s="168" t="s">
        <v>131</v>
      </c>
      <c r="S306" s="168" t="s">
        <v>131</v>
      </c>
      <c r="T306" s="168">
        <v>1075</v>
      </c>
      <c r="U306" s="168">
        <v>1232.5</v>
      </c>
      <c r="V306" s="168">
        <v>1012.96</v>
      </c>
      <c r="W306" s="207"/>
    </row>
    <row r="307" spans="2:23" ht="15" customHeight="1" outlineLevel="1" x14ac:dyDescent="0.3">
      <c r="B307" s="108" t="s">
        <v>119</v>
      </c>
      <c r="C307" s="156" t="s">
        <v>131</v>
      </c>
      <c r="D307" s="156" t="s">
        <v>131</v>
      </c>
      <c r="E307" s="156" t="s">
        <v>131</v>
      </c>
      <c r="F307" s="156" t="s">
        <v>131</v>
      </c>
      <c r="G307" s="156" t="s">
        <v>131</v>
      </c>
      <c r="H307" s="156" t="s">
        <v>131</v>
      </c>
      <c r="I307" s="156" t="s">
        <v>131</v>
      </c>
      <c r="J307" s="156" t="s">
        <v>131</v>
      </c>
      <c r="K307" s="156">
        <v>1909.5</v>
      </c>
      <c r="L307" s="156">
        <v>2254.9166666666665</v>
      </c>
      <c r="M307" s="156">
        <v>2356.3125</v>
      </c>
      <c r="N307" s="156">
        <v>2424.85</v>
      </c>
      <c r="O307" s="156">
        <v>2450.6</v>
      </c>
      <c r="P307" s="156">
        <v>2450.6</v>
      </c>
      <c r="Q307" s="156">
        <v>2221.2800000000002</v>
      </c>
      <c r="R307" s="156">
        <v>2221.2800000000002</v>
      </c>
      <c r="S307" s="156">
        <v>2228.9166666666665</v>
      </c>
      <c r="T307" s="156">
        <v>2022.0769230769231</v>
      </c>
      <c r="U307" s="156">
        <v>1527.3076923076924</v>
      </c>
      <c r="V307" s="156">
        <v>1322.6</v>
      </c>
      <c r="W307" s="207"/>
    </row>
    <row r="308" spans="2:23" ht="15" customHeight="1" outlineLevel="2" x14ac:dyDescent="0.3">
      <c r="B308" s="110" t="s">
        <v>120</v>
      </c>
      <c r="C308" s="168" t="s">
        <v>131</v>
      </c>
      <c r="D308" s="168" t="s">
        <v>131</v>
      </c>
      <c r="E308" s="168" t="s">
        <v>131</v>
      </c>
      <c r="F308" s="168" t="s">
        <v>131</v>
      </c>
      <c r="G308" s="168" t="s">
        <v>131</v>
      </c>
      <c r="H308" s="168" t="s">
        <v>131</v>
      </c>
      <c r="I308" s="168" t="s">
        <v>131</v>
      </c>
      <c r="J308" s="168" t="s">
        <v>131</v>
      </c>
      <c r="K308" s="168">
        <v>1909.5</v>
      </c>
      <c r="L308" s="168">
        <v>2254.9166666666665</v>
      </c>
      <c r="M308" s="168">
        <v>2356.3125</v>
      </c>
      <c r="N308" s="168">
        <v>2392.6842105263158</v>
      </c>
      <c r="O308" s="168">
        <v>2419.7894736842104</v>
      </c>
      <c r="P308" s="168">
        <v>2419.7894736842104</v>
      </c>
      <c r="Q308" s="168">
        <v>2419.7894736842104</v>
      </c>
      <c r="R308" s="168">
        <v>2419.7894736842104</v>
      </c>
      <c r="S308" s="168">
        <v>2441</v>
      </c>
      <c r="T308" s="168">
        <v>2323.6470588235293</v>
      </c>
      <c r="U308" s="168">
        <v>2386.1764705882351</v>
      </c>
      <c r="V308" s="168">
        <v>2400.0588235294117</v>
      </c>
      <c r="W308" s="207"/>
    </row>
    <row r="309" spans="2:23" ht="15" customHeight="1" outlineLevel="2" x14ac:dyDescent="0.3">
      <c r="B309" s="112" t="s">
        <v>121</v>
      </c>
      <c r="C309" s="168" t="s">
        <v>131</v>
      </c>
      <c r="D309" s="168" t="s">
        <v>131</v>
      </c>
      <c r="E309" s="168" t="s">
        <v>131</v>
      </c>
      <c r="F309" s="168" t="s">
        <v>131</v>
      </c>
      <c r="G309" s="168" t="s">
        <v>131</v>
      </c>
      <c r="H309" s="168" t="s">
        <v>131</v>
      </c>
      <c r="I309" s="168" t="s">
        <v>131</v>
      </c>
      <c r="J309" s="168" t="s">
        <v>131</v>
      </c>
      <c r="K309" s="168" t="s">
        <v>131</v>
      </c>
      <c r="L309" s="168" t="s">
        <v>131</v>
      </c>
      <c r="M309" s="168" t="s">
        <v>131</v>
      </c>
      <c r="N309" s="168">
        <v>3036</v>
      </c>
      <c r="O309" s="168">
        <v>3036</v>
      </c>
      <c r="P309" s="168">
        <v>3036</v>
      </c>
      <c r="Q309" s="168">
        <v>3036</v>
      </c>
      <c r="R309" s="168">
        <v>3036</v>
      </c>
      <c r="S309" s="168">
        <v>3036</v>
      </c>
      <c r="T309" s="168">
        <v>3036</v>
      </c>
      <c r="U309" s="168">
        <v>2233.5</v>
      </c>
      <c r="V309" s="168">
        <v>2155.1999999999998</v>
      </c>
      <c r="W309" s="207"/>
    </row>
    <row r="310" spans="2:23" ht="15" customHeight="1" outlineLevel="2" x14ac:dyDescent="0.3">
      <c r="B310" s="112" t="s">
        <v>122</v>
      </c>
      <c r="C310" s="168" t="s">
        <v>131</v>
      </c>
      <c r="D310" s="168" t="s">
        <v>131</v>
      </c>
      <c r="E310" s="168" t="s">
        <v>131</v>
      </c>
      <c r="F310" s="168" t="s">
        <v>131</v>
      </c>
      <c r="G310" s="168" t="s">
        <v>131</v>
      </c>
      <c r="H310" s="168" t="s">
        <v>131</v>
      </c>
      <c r="I310" s="168" t="s">
        <v>131</v>
      </c>
      <c r="J310" s="168" t="s">
        <v>131</v>
      </c>
      <c r="K310" s="168" t="s">
        <v>131</v>
      </c>
      <c r="L310" s="168" t="s">
        <v>131</v>
      </c>
      <c r="M310" s="168" t="s">
        <v>131</v>
      </c>
      <c r="N310" s="168" t="s">
        <v>131</v>
      </c>
      <c r="O310" s="168" t="s">
        <v>131</v>
      </c>
      <c r="P310" s="168" t="s">
        <v>131</v>
      </c>
      <c r="Q310" s="168">
        <v>1304</v>
      </c>
      <c r="R310" s="168">
        <v>1304</v>
      </c>
      <c r="S310" s="168">
        <v>1304.0000000000002</v>
      </c>
      <c r="T310" s="168">
        <v>1228.5714285714287</v>
      </c>
      <c r="U310" s="168">
        <v>920.83333333333337</v>
      </c>
      <c r="V310" s="168">
        <v>933.07407407407402</v>
      </c>
      <c r="W310" s="207"/>
    </row>
    <row r="311" spans="2:23" s="110" customFormat="1" ht="15" customHeight="1" outlineLevel="2" x14ac:dyDescent="0.3">
      <c r="B311" s="112" t="s">
        <v>350</v>
      </c>
      <c r="C311" s="168" t="s">
        <v>131</v>
      </c>
      <c r="D311" s="168" t="s">
        <v>131</v>
      </c>
      <c r="E311" s="168" t="s">
        <v>131</v>
      </c>
      <c r="F311" s="168" t="s">
        <v>131</v>
      </c>
      <c r="G311" s="168" t="s">
        <v>131</v>
      </c>
      <c r="H311" s="168" t="s">
        <v>131</v>
      </c>
      <c r="I311" s="168" t="s">
        <v>131</v>
      </c>
      <c r="J311" s="168" t="s">
        <v>131</v>
      </c>
      <c r="K311" s="168" t="s">
        <v>131</v>
      </c>
      <c r="L311" s="168" t="s">
        <v>131</v>
      </c>
      <c r="M311" s="168" t="s">
        <v>131</v>
      </c>
      <c r="N311" s="168" t="s">
        <v>131</v>
      </c>
      <c r="O311" s="168" t="s">
        <v>131</v>
      </c>
      <c r="P311" s="168" t="s">
        <v>131</v>
      </c>
      <c r="Q311" s="168" t="s">
        <v>131</v>
      </c>
      <c r="R311" s="168" t="s">
        <v>131</v>
      </c>
      <c r="S311" s="168" t="s">
        <v>131</v>
      </c>
      <c r="T311" s="168">
        <v>1436</v>
      </c>
      <c r="U311" s="168">
        <v>1117.2857142857142</v>
      </c>
      <c r="V311" s="168">
        <v>936.70967741935488</v>
      </c>
      <c r="W311" s="207"/>
    </row>
    <row r="312" spans="2:23" ht="15" customHeight="1" outlineLevel="1" x14ac:dyDescent="0.3">
      <c r="B312" s="108" t="s">
        <v>123</v>
      </c>
      <c r="C312" s="156" t="s">
        <v>131</v>
      </c>
      <c r="D312" s="156" t="s">
        <v>131</v>
      </c>
      <c r="E312" s="156" t="s">
        <v>131</v>
      </c>
      <c r="F312" s="156" t="s">
        <v>131</v>
      </c>
      <c r="G312" s="156" t="s">
        <v>131</v>
      </c>
      <c r="H312" s="156" t="s">
        <v>131</v>
      </c>
      <c r="I312" s="156" t="s">
        <v>131</v>
      </c>
      <c r="J312" s="156" t="s">
        <v>131</v>
      </c>
      <c r="K312" s="156" t="s">
        <v>131</v>
      </c>
      <c r="L312" s="156">
        <v>1372.75</v>
      </c>
      <c r="M312" s="156">
        <v>1265.6666666666667</v>
      </c>
      <c r="N312" s="156">
        <v>1097.8333333333333</v>
      </c>
      <c r="O312" s="156">
        <v>1008.5714285714286</v>
      </c>
      <c r="P312" s="156">
        <v>1008.5714285714286</v>
      </c>
      <c r="Q312" s="156">
        <v>1052.5</v>
      </c>
      <c r="R312" s="156">
        <v>1094.4444444444443</v>
      </c>
      <c r="S312" s="156">
        <v>1113</v>
      </c>
      <c r="T312" s="156">
        <v>985.3</v>
      </c>
      <c r="U312" s="156">
        <v>941</v>
      </c>
      <c r="V312" s="156">
        <v>993</v>
      </c>
      <c r="W312" s="207"/>
    </row>
    <row r="313" spans="2:23" ht="15" customHeight="1" outlineLevel="2" x14ac:dyDescent="0.3">
      <c r="B313" s="110" t="s">
        <v>124</v>
      </c>
      <c r="C313" s="168" t="s">
        <v>131</v>
      </c>
      <c r="D313" s="168" t="s">
        <v>131</v>
      </c>
      <c r="E313" s="168" t="s">
        <v>131</v>
      </c>
      <c r="F313" s="168" t="s">
        <v>131</v>
      </c>
      <c r="G313" s="168" t="s">
        <v>131</v>
      </c>
      <c r="H313" s="168" t="s">
        <v>131</v>
      </c>
      <c r="I313" s="168" t="s">
        <v>131</v>
      </c>
      <c r="J313" s="168" t="s">
        <v>131</v>
      </c>
      <c r="K313" s="168" t="s">
        <v>131</v>
      </c>
      <c r="L313" s="168">
        <v>1532</v>
      </c>
      <c r="M313" s="168">
        <v>1532</v>
      </c>
      <c r="N313" s="168">
        <v>1532</v>
      </c>
      <c r="O313" s="168">
        <v>1532</v>
      </c>
      <c r="P313" s="168">
        <v>1532</v>
      </c>
      <c r="Q313" s="168">
        <v>1532</v>
      </c>
      <c r="R313" s="168">
        <v>1532</v>
      </c>
      <c r="S313" s="168">
        <v>1365</v>
      </c>
      <c r="T313" s="168">
        <v>1365</v>
      </c>
      <c r="U313" s="168">
        <v>1365</v>
      </c>
      <c r="V313" s="168">
        <v>1365</v>
      </c>
      <c r="W313" s="207"/>
    </row>
    <row r="314" spans="2:23" ht="15" customHeight="1" outlineLevel="2" x14ac:dyDescent="0.3">
      <c r="B314" s="110" t="s">
        <v>125</v>
      </c>
      <c r="C314" s="168" t="s">
        <v>131</v>
      </c>
      <c r="D314" s="168" t="s">
        <v>131</v>
      </c>
      <c r="E314" s="168" t="s">
        <v>131</v>
      </c>
      <c r="F314" s="168" t="s">
        <v>131</v>
      </c>
      <c r="G314" s="168" t="s">
        <v>131</v>
      </c>
      <c r="H314" s="168" t="s">
        <v>131</v>
      </c>
      <c r="I314" s="168" t="s">
        <v>131</v>
      </c>
      <c r="J314" s="168" t="s">
        <v>131</v>
      </c>
      <c r="K314" s="168" t="s">
        <v>131</v>
      </c>
      <c r="L314" s="157">
        <v>1277</v>
      </c>
      <c r="M314" s="157">
        <v>1277</v>
      </c>
      <c r="N314" s="157">
        <v>1277</v>
      </c>
      <c r="O314" s="157">
        <v>1277</v>
      </c>
      <c r="P314" s="157">
        <v>1277</v>
      </c>
      <c r="Q314" s="157">
        <v>1277</v>
      </c>
      <c r="R314" s="157">
        <v>1277</v>
      </c>
      <c r="S314" s="157">
        <v>1277</v>
      </c>
      <c r="T314" s="157">
        <v>1277</v>
      </c>
      <c r="U314" s="157">
        <v>1041.5</v>
      </c>
      <c r="V314" s="157">
        <v>1041.5</v>
      </c>
      <c r="W314" s="207"/>
    </row>
    <row r="315" spans="2:23" ht="15" customHeight="1" outlineLevel="2" x14ac:dyDescent="0.3">
      <c r="B315" s="110" t="s">
        <v>126</v>
      </c>
      <c r="C315" s="168" t="s">
        <v>131</v>
      </c>
      <c r="D315" s="168" t="s">
        <v>131</v>
      </c>
      <c r="E315" s="168" t="s">
        <v>131</v>
      </c>
      <c r="F315" s="168" t="s">
        <v>131</v>
      </c>
      <c r="G315" s="168" t="s">
        <v>131</v>
      </c>
      <c r="H315" s="168" t="s">
        <v>131</v>
      </c>
      <c r="I315" s="168" t="s">
        <v>131</v>
      </c>
      <c r="J315" s="168" t="s">
        <v>131</v>
      </c>
      <c r="K315" s="168" t="s">
        <v>131</v>
      </c>
      <c r="L315" s="157">
        <v>1088</v>
      </c>
      <c r="M315" s="157">
        <v>1080</v>
      </c>
      <c r="N315" s="157">
        <v>915.66666666666663</v>
      </c>
      <c r="O315" s="157">
        <v>829.5</v>
      </c>
      <c r="P315" s="157">
        <v>829.5</v>
      </c>
      <c r="Q315" s="157">
        <v>829.5</v>
      </c>
      <c r="R315" s="157">
        <v>829.5</v>
      </c>
      <c r="S315" s="157">
        <v>829.5</v>
      </c>
      <c r="T315" s="157">
        <v>829.5</v>
      </c>
      <c r="U315" s="157">
        <v>829.5</v>
      </c>
      <c r="V315" s="157">
        <v>1072</v>
      </c>
      <c r="W315" s="207"/>
    </row>
    <row r="316" spans="2:23" ht="15" customHeight="1" outlineLevel="2" x14ac:dyDescent="0.3">
      <c r="B316" s="110" t="s">
        <v>127</v>
      </c>
      <c r="C316" s="168" t="s">
        <v>131</v>
      </c>
      <c r="D316" s="168" t="s">
        <v>131</v>
      </c>
      <c r="E316" s="168" t="s">
        <v>131</v>
      </c>
      <c r="F316" s="168" t="s">
        <v>131</v>
      </c>
      <c r="G316" s="168" t="s">
        <v>131</v>
      </c>
      <c r="H316" s="168" t="s">
        <v>131</v>
      </c>
      <c r="I316" s="168" t="s">
        <v>131</v>
      </c>
      <c r="J316" s="168" t="s">
        <v>131</v>
      </c>
      <c r="K316" s="168" t="s">
        <v>131</v>
      </c>
      <c r="L316" s="157">
        <v>1594</v>
      </c>
      <c r="M316" s="157">
        <v>1594</v>
      </c>
      <c r="N316" s="157" t="s">
        <v>131</v>
      </c>
      <c r="O316" s="157" t="s">
        <v>131</v>
      </c>
      <c r="P316" s="157" t="s">
        <v>131</v>
      </c>
      <c r="Q316" s="157" t="s">
        <v>131</v>
      </c>
      <c r="R316" s="157" t="s">
        <v>131</v>
      </c>
      <c r="S316" s="157" t="s">
        <v>131</v>
      </c>
      <c r="T316" s="157" t="s">
        <v>131</v>
      </c>
      <c r="U316" s="157">
        <v>786</v>
      </c>
      <c r="V316" s="157">
        <v>786</v>
      </c>
      <c r="W316" s="207"/>
    </row>
    <row r="317" spans="2:23" ht="15" customHeight="1" outlineLevel="1" x14ac:dyDescent="0.3">
      <c r="B317" s="112" t="s">
        <v>128</v>
      </c>
      <c r="C317" s="168" t="s">
        <v>131</v>
      </c>
      <c r="D317" s="168" t="s">
        <v>131</v>
      </c>
      <c r="E317" s="168" t="s">
        <v>131</v>
      </c>
      <c r="F317" s="168" t="s">
        <v>131</v>
      </c>
      <c r="G317" s="168" t="s">
        <v>131</v>
      </c>
      <c r="H317" s="168" t="s">
        <v>131</v>
      </c>
      <c r="I317" s="168" t="s">
        <v>131</v>
      </c>
      <c r="J317" s="168" t="s">
        <v>131</v>
      </c>
      <c r="K317" s="168" t="s">
        <v>131</v>
      </c>
      <c r="L317" s="168" t="s">
        <v>131</v>
      </c>
      <c r="M317" s="157">
        <v>1031</v>
      </c>
      <c r="N317" s="157">
        <v>1031</v>
      </c>
      <c r="O317" s="157">
        <v>1031</v>
      </c>
      <c r="P317" s="157">
        <v>1031</v>
      </c>
      <c r="Q317" s="157">
        <v>1031</v>
      </c>
      <c r="R317" s="157">
        <v>1230.5</v>
      </c>
      <c r="S317" s="157">
        <v>1430</v>
      </c>
      <c r="T317" s="157">
        <v>1430</v>
      </c>
      <c r="U317" s="157">
        <v>1109</v>
      </c>
      <c r="V317" s="157">
        <v>1109</v>
      </c>
      <c r="W317" s="207"/>
    </row>
    <row r="318" spans="2:23" ht="15" customHeight="1" outlineLevel="1" x14ac:dyDescent="0.3">
      <c r="B318" s="112" t="s">
        <v>129</v>
      </c>
      <c r="C318" s="168" t="s">
        <v>131</v>
      </c>
      <c r="D318" s="168" t="s">
        <v>131</v>
      </c>
      <c r="E318" s="168" t="s">
        <v>131</v>
      </c>
      <c r="F318" s="168" t="s">
        <v>131</v>
      </c>
      <c r="G318" s="168" t="s">
        <v>131</v>
      </c>
      <c r="H318" s="168" t="s">
        <v>131</v>
      </c>
      <c r="I318" s="168" t="s">
        <v>131</v>
      </c>
      <c r="J318" s="168" t="s">
        <v>131</v>
      </c>
      <c r="K318" s="168" t="s">
        <v>131</v>
      </c>
      <c r="L318" s="168" t="s">
        <v>131</v>
      </c>
      <c r="M318" s="168" t="s">
        <v>131</v>
      </c>
      <c r="N318" s="168" t="s">
        <v>131</v>
      </c>
      <c r="O318" s="167">
        <v>780.5</v>
      </c>
      <c r="P318" s="167">
        <v>780.5</v>
      </c>
      <c r="Q318" s="167">
        <v>973.66666666666663</v>
      </c>
      <c r="R318" s="167">
        <v>973.66666666666663</v>
      </c>
      <c r="S318" s="167">
        <v>973.66666666666663</v>
      </c>
      <c r="T318" s="167">
        <v>689.25</v>
      </c>
      <c r="U318" s="167">
        <v>689.25</v>
      </c>
      <c r="V318" s="167">
        <v>797</v>
      </c>
      <c r="W318" s="207"/>
    </row>
    <row r="319" spans="2:23" s="110" customFormat="1" ht="15" customHeight="1" outlineLevel="1" x14ac:dyDescent="0.3">
      <c r="B319" s="112" t="s">
        <v>371</v>
      </c>
      <c r="C319" s="157" t="s">
        <v>131</v>
      </c>
      <c r="D319" s="157" t="s">
        <v>131</v>
      </c>
      <c r="E319" s="157" t="s">
        <v>131</v>
      </c>
      <c r="F319" s="157" t="s">
        <v>131</v>
      </c>
      <c r="G319" s="157" t="s">
        <v>131</v>
      </c>
      <c r="H319" s="157" t="s">
        <v>131</v>
      </c>
      <c r="I319" s="157" t="s">
        <v>131</v>
      </c>
      <c r="J319" s="157" t="s">
        <v>131</v>
      </c>
      <c r="K319" s="157" t="s">
        <v>131</v>
      </c>
      <c r="L319" s="157" t="s">
        <v>131</v>
      </c>
      <c r="M319" s="157" t="s">
        <v>131</v>
      </c>
      <c r="N319" s="157" t="s">
        <v>131</v>
      </c>
      <c r="O319" s="157" t="s">
        <v>131</v>
      </c>
      <c r="P319" s="157" t="s">
        <v>131</v>
      </c>
      <c r="Q319" s="157" t="s">
        <v>131</v>
      </c>
      <c r="R319" s="157" t="s">
        <v>131</v>
      </c>
      <c r="S319" s="157" t="s">
        <v>131</v>
      </c>
      <c r="T319" s="157" t="s">
        <v>131</v>
      </c>
      <c r="U319" s="157" t="s">
        <v>131</v>
      </c>
      <c r="V319" s="167">
        <v>1028</v>
      </c>
      <c r="W319" s="207"/>
    </row>
    <row r="320" spans="2:23" ht="15" customHeight="1" x14ac:dyDescent="0.3">
      <c r="W320" s="207"/>
    </row>
    <row r="321" spans="2:23" ht="15" customHeight="1" x14ac:dyDescent="0.3">
      <c r="W321" s="207"/>
    </row>
    <row r="322" spans="2:23" ht="15" customHeight="1" x14ac:dyDescent="0.3">
      <c r="C322" s="152">
        <v>2006</v>
      </c>
      <c r="D322" s="152">
        <v>2007</v>
      </c>
      <c r="E322" s="152">
        <v>2008</v>
      </c>
      <c r="F322" s="152">
        <v>2009</v>
      </c>
      <c r="G322" s="152">
        <v>2010</v>
      </c>
      <c r="H322" s="152">
        <v>2011</v>
      </c>
      <c r="I322" s="152">
        <v>2012</v>
      </c>
      <c r="J322" s="152">
        <v>2013</v>
      </c>
      <c r="K322" s="152">
        <v>2014</v>
      </c>
      <c r="L322" s="152">
        <v>2015</v>
      </c>
      <c r="M322" s="152">
        <v>2016</v>
      </c>
      <c r="N322" s="152">
        <v>2017</v>
      </c>
      <c r="O322" s="152">
        <v>2018</v>
      </c>
      <c r="P322" s="153" t="s">
        <v>283</v>
      </c>
      <c r="Q322" s="153" t="s">
        <v>284</v>
      </c>
      <c r="R322" s="153" t="s">
        <v>285</v>
      </c>
      <c r="S322" s="153" t="s">
        <v>321</v>
      </c>
      <c r="T322" s="153" t="s">
        <v>346</v>
      </c>
      <c r="U322" s="153" t="s">
        <v>364</v>
      </c>
      <c r="V322" s="153">
        <v>2024</v>
      </c>
      <c r="W322" s="207"/>
    </row>
    <row r="323" spans="2:23" ht="15" customHeight="1" x14ac:dyDescent="0.3">
      <c r="B323" s="106" t="s">
        <v>290</v>
      </c>
      <c r="C323" s="160">
        <v>1.2672788694660042E-2</v>
      </c>
      <c r="D323" s="160">
        <v>-6.4114389580455677E-2</v>
      </c>
      <c r="E323" s="160">
        <v>-0.17734209685193314</v>
      </c>
      <c r="F323" s="160">
        <v>-6.5850336503827545E-2</v>
      </c>
      <c r="G323" s="160">
        <v>2.3229058025734828E-2</v>
      </c>
      <c r="H323" s="160">
        <v>9.8568747206389418E-2</v>
      </c>
      <c r="I323" s="160">
        <v>4.7615625308176091E-2</v>
      </c>
      <c r="J323" s="160">
        <v>0.1063543069183317</v>
      </c>
      <c r="K323" s="160">
        <v>6.8873684539808799E-2</v>
      </c>
      <c r="L323" s="160">
        <v>8.7774789185494306E-2</v>
      </c>
      <c r="M323" s="160">
        <v>4.2872423480098565E-2</v>
      </c>
      <c r="N323" s="160">
        <v>6.1825302247925817E-2</v>
      </c>
      <c r="O323" s="160">
        <v>7.7059061389411765E-2</v>
      </c>
      <c r="P323" s="160">
        <v>7.6217087878547973E-2</v>
      </c>
      <c r="Q323" s="160">
        <v>0.1410289144017558</v>
      </c>
      <c r="R323" s="210">
        <v>9.7061959272098708E-2</v>
      </c>
      <c r="S323" s="160">
        <v>8.7972292276362163E-2</v>
      </c>
      <c r="T323" s="160">
        <v>1.3624198524360143E-2</v>
      </c>
      <c r="U323" s="160">
        <v>2.7496107850652152E-2</v>
      </c>
      <c r="V323" s="160">
        <v>-1.8538446694104094E-2</v>
      </c>
      <c r="W323" s="207"/>
    </row>
    <row r="324" spans="2:23" ht="15" customHeight="1" outlineLevel="1" x14ac:dyDescent="0.3">
      <c r="B324" s="108" t="s">
        <v>97</v>
      </c>
      <c r="C324" s="161">
        <v>9.8295835351913663E-3</v>
      </c>
      <c r="D324" s="161">
        <v>-8.1226537630103457E-2</v>
      </c>
      <c r="E324" s="161">
        <v>-0.21316430867487224</v>
      </c>
      <c r="F324" s="161">
        <v>-7.3876485614356002E-2</v>
      </c>
      <c r="G324" s="161">
        <v>2.1459879967013595E-2</v>
      </c>
      <c r="H324" s="161">
        <v>0.14226894913598542</v>
      </c>
      <c r="I324" s="161">
        <v>4.7577995570516451E-2</v>
      </c>
      <c r="J324" s="161">
        <v>9.6401278532486145E-2</v>
      </c>
      <c r="K324" s="161">
        <v>5.6031115452898961E-2</v>
      </c>
      <c r="L324" s="161">
        <v>7.8387351875033318E-2</v>
      </c>
      <c r="M324" s="161">
        <v>3.4091904987639587E-2</v>
      </c>
      <c r="N324" s="161">
        <v>6.2405917560094171E-2</v>
      </c>
      <c r="O324" s="161">
        <v>8.0699142704830695E-2</v>
      </c>
      <c r="P324" s="161">
        <v>7.8147462752093944E-2</v>
      </c>
      <c r="Q324" s="161">
        <v>0.11733690395382279</v>
      </c>
      <c r="R324" s="211">
        <v>7.8674234598779202E-2</v>
      </c>
      <c r="S324" s="161">
        <v>8.6245750434049251E-2</v>
      </c>
      <c r="T324" s="161">
        <v>4.2560895932036269E-2</v>
      </c>
      <c r="U324" s="161">
        <v>3.8770970589683929E-2</v>
      </c>
      <c r="V324" s="161">
        <v>8.3528486152495418E-3</v>
      </c>
      <c r="W324" s="207"/>
    </row>
    <row r="325" spans="2:23" ht="15" customHeight="1" outlineLevel="2" x14ac:dyDescent="0.3">
      <c r="B325" s="110" t="s">
        <v>98</v>
      </c>
      <c r="C325" s="162">
        <v>1.2912751186729521E-2</v>
      </c>
      <c r="D325" s="162">
        <v>-9.0559483190874035E-2</v>
      </c>
      <c r="E325" s="162">
        <v>-0.21456948386976049</v>
      </c>
      <c r="F325" s="162">
        <v>-7.2244108332516044E-2</v>
      </c>
      <c r="G325" s="162">
        <v>3.0568809675484365E-2</v>
      </c>
      <c r="H325" s="162">
        <v>0.15832491835052087</v>
      </c>
      <c r="I325" s="162">
        <v>4.3758898479577146E-2</v>
      </c>
      <c r="J325" s="162">
        <v>0.10001222385199626</v>
      </c>
      <c r="K325" s="162">
        <v>6.3055996645424051E-2</v>
      </c>
      <c r="L325" s="162">
        <v>7.6545851028165801E-2</v>
      </c>
      <c r="M325" s="162">
        <v>3.4194654270506275E-2</v>
      </c>
      <c r="N325" s="162">
        <v>6.3324171197084667E-2</v>
      </c>
      <c r="O325" s="162">
        <v>6.3443540151939759E-2</v>
      </c>
      <c r="P325" s="162">
        <v>6.149179749491096E-2</v>
      </c>
      <c r="Q325" s="162">
        <v>0.10024102596533435</v>
      </c>
      <c r="R325" s="162">
        <v>7.9504646470125673E-2</v>
      </c>
      <c r="S325" s="162">
        <v>8.6764136627268673E-2</v>
      </c>
      <c r="T325" s="162">
        <v>3.9155910102967706E-2</v>
      </c>
      <c r="U325" s="162">
        <v>4.6880903577293465E-2</v>
      </c>
      <c r="V325" s="162">
        <v>1.7831826501477632E-2</v>
      </c>
      <c r="W325" s="207"/>
    </row>
    <row r="326" spans="2:23" ht="15" customHeight="1" outlineLevel="2" x14ac:dyDescent="0.3">
      <c r="B326" s="110" t="s">
        <v>99</v>
      </c>
      <c r="C326" s="162">
        <v>-4.5238819592333446E-2</v>
      </c>
      <c r="D326" s="162">
        <v>1.5381393930289811E-2</v>
      </c>
      <c r="E326" s="162">
        <v>-0.11597776383035929</v>
      </c>
      <c r="F326" s="162">
        <v>2.6624068157612424E-3</v>
      </c>
      <c r="G326" s="162">
        <v>-3.1837493361656977E-2</v>
      </c>
      <c r="H326" s="162">
        <v>-1.3027618551328723E-2</v>
      </c>
      <c r="I326" s="162">
        <v>5.5573291422116089E-2</v>
      </c>
      <c r="J326" s="162">
        <v>-8.8130044160195098E-3</v>
      </c>
      <c r="K326" s="162">
        <v>1.9055411643898346E-2</v>
      </c>
      <c r="L326" s="162">
        <v>5.8261314918326645E-2</v>
      </c>
      <c r="M326" s="162">
        <v>0</v>
      </c>
      <c r="N326" s="162">
        <v>-6.7174009437076521E-4</v>
      </c>
      <c r="O326" s="162">
        <v>0.10065997972341512</v>
      </c>
      <c r="P326" s="162">
        <v>8.6717744427997401E-2</v>
      </c>
      <c r="Q326" s="162">
        <v>0.22156104176002178</v>
      </c>
      <c r="R326" s="162">
        <v>4.8287925030335188E-2</v>
      </c>
      <c r="S326" s="162">
        <v>0.10106855904694223</v>
      </c>
      <c r="T326" s="162">
        <v>3.3139315490083199E-2</v>
      </c>
      <c r="U326" s="162">
        <v>1.7730592245661203E-2</v>
      </c>
      <c r="V326" s="162">
        <v>-1.3465870063757879E-2</v>
      </c>
      <c r="W326" s="207"/>
    </row>
    <row r="327" spans="2:23" ht="15" customHeight="1" outlineLevel="2" x14ac:dyDescent="0.3">
      <c r="B327" s="110" t="s">
        <v>100</v>
      </c>
      <c r="C327" s="162" t="s">
        <v>131</v>
      </c>
      <c r="D327" s="162" t="s">
        <v>131</v>
      </c>
      <c r="E327" s="162" t="s">
        <v>131</v>
      </c>
      <c r="F327" s="162">
        <v>3.9543416225030548E-2</v>
      </c>
      <c r="G327" s="162">
        <v>0.124235294117647</v>
      </c>
      <c r="H327" s="162">
        <v>3.2314776056927563E-2</v>
      </c>
      <c r="I327" s="162">
        <v>5.4267023490930377E-3</v>
      </c>
      <c r="J327" s="162">
        <v>0.24453291625195517</v>
      </c>
      <c r="K327" s="162">
        <v>0.34696325747189438</v>
      </c>
      <c r="L327" s="162">
        <v>8.479435439409011E-2</v>
      </c>
      <c r="M327" s="162">
        <v>8.4878253513368085E-2</v>
      </c>
      <c r="N327" s="162">
        <v>5.4186678069029881E-2</v>
      </c>
      <c r="O327" s="162">
        <v>0.26316063810450485</v>
      </c>
      <c r="P327" s="162">
        <v>0.26316063810450485</v>
      </c>
      <c r="Q327" s="162">
        <v>0.16901082088249386</v>
      </c>
      <c r="R327" s="162">
        <v>0.14330317544793325</v>
      </c>
      <c r="S327" s="162">
        <v>8.9836460709102006E-2</v>
      </c>
      <c r="T327" s="162">
        <v>4.1375916838992222E-2</v>
      </c>
      <c r="U327" s="162">
        <v>9.8970501685362589E-3</v>
      </c>
      <c r="V327" s="162">
        <v>-4.3650776062223895E-2</v>
      </c>
      <c r="W327" s="207"/>
    </row>
    <row r="328" spans="2:23" ht="15" customHeight="1" outlineLevel="2" x14ac:dyDescent="0.3">
      <c r="B328" s="110" t="s">
        <v>101</v>
      </c>
      <c r="C328" s="162">
        <v>-3.2495221290986587E-2</v>
      </c>
      <c r="D328" s="162">
        <v>0</v>
      </c>
      <c r="E328" s="162">
        <v>-4.7619047619047783E-2</v>
      </c>
      <c r="F328" s="162">
        <v>-5.7446808510638325E-3</v>
      </c>
      <c r="G328" s="162">
        <v>5.1091375989728238E-2</v>
      </c>
      <c r="H328" s="162">
        <v>0</v>
      </c>
      <c r="I328" s="162">
        <v>0.10978775385555051</v>
      </c>
      <c r="J328" s="162">
        <v>4.0326212037824716E-2</v>
      </c>
      <c r="K328" s="162">
        <v>0</v>
      </c>
      <c r="L328" s="162">
        <v>0.15118775832364384</v>
      </c>
      <c r="M328" s="162">
        <v>4.6310563259715831E-2</v>
      </c>
      <c r="N328" s="162">
        <v>0.18363840205887683</v>
      </c>
      <c r="O328" s="162">
        <v>9.3602062338880021E-2</v>
      </c>
      <c r="P328" s="162">
        <v>9.3112256854933406E-2</v>
      </c>
      <c r="Q328" s="162">
        <v>1.7188795549125668E-2</v>
      </c>
      <c r="R328" s="162">
        <v>9.3539711806085446E-3</v>
      </c>
      <c r="S328" s="162">
        <v>4.4001030529434715E-2</v>
      </c>
      <c r="T328" s="162">
        <v>-4.5926066678530164E-2</v>
      </c>
      <c r="U328" s="162">
        <v>-5.6715289431463978E-2</v>
      </c>
      <c r="V328" s="162">
        <v>-5.6338352973733352E-2</v>
      </c>
      <c r="W328" s="207"/>
    </row>
    <row r="329" spans="2:23" ht="15" customHeight="1" outlineLevel="1" x14ac:dyDescent="0.3">
      <c r="B329" s="108" t="s">
        <v>102</v>
      </c>
      <c r="C329" s="161">
        <v>4.0006832934744718E-3</v>
      </c>
      <c r="D329" s="161">
        <v>-1.6657535676084634E-2</v>
      </c>
      <c r="E329" s="161">
        <v>-1.107647409962198E-2</v>
      </c>
      <c r="F329" s="161">
        <v>2.9479200786111104E-3</v>
      </c>
      <c r="G329" s="161">
        <v>-1.4337882887850206E-2</v>
      </c>
      <c r="H329" s="161">
        <v>-0.16740757466706191</v>
      </c>
      <c r="I329" s="161">
        <v>5.3863683447277211E-3</v>
      </c>
      <c r="J329" s="161">
        <v>0.1387737410915395</v>
      </c>
      <c r="K329" s="161">
        <v>0.11166564991480299</v>
      </c>
      <c r="L329" s="161">
        <v>3.2445185587389069E-2</v>
      </c>
      <c r="M329" s="161">
        <v>7.6689357135293346E-3</v>
      </c>
      <c r="N329" s="161">
        <v>5.0958162637788629E-3</v>
      </c>
      <c r="O329" s="161">
        <v>6.4501228425058121E-2</v>
      </c>
      <c r="P329" s="161">
        <v>6.434945322613439E-2</v>
      </c>
      <c r="Q329" s="161">
        <v>0.23886147638608701</v>
      </c>
      <c r="R329" s="161">
        <v>0.15068068853659811</v>
      </c>
      <c r="S329" s="161">
        <v>2.8508372367825219E-2</v>
      </c>
      <c r="T329" s="161">
        <v>3.949631143892085E-2</v>
      </c>
      <c r="U329" s="161">
        <v>3.5874729224103952E-2</v>
      </c>
      <c r="V329" s="161">
        <v>-1.9350774621547662E-2</v>
      </c>
      <c r="W329" s="207"/>
    </row>
    <row r="330" spans="2:23" ht="15" customHeight="1" outlineLevel="2" x14ac:dyDescent="0.3">
      <c r="B330" s="110" t="s">
        <v>103</v>
      </c>
      <c r="C330" s="162">
        <v>-5.2478134110787167E-3</v>
      </c>
      <c r="D330" s="162">
        <v>-4.522363139010277E-2</v>
      </c>
      <c r="E330" s="162">
        <v>-0.13619958327132009</v>
      </c>
      <c r="F330" s="162">
        <v>1.0586166909811956E-2</v>
      </c>
      <c r="G330" s="162">
        <v>9.8706939097819024E-3</v>
      </c>
      <c r="H330" s="162">
        <v>-0.25794530950429684</v>
      </c>
      <c r="I330" s="162">
        <v>4.0800847049764055E-2</v>
      </c>
      <c r="J330" s="162">
        <v>0.11006101258306122</v>
      </c>
      <c r="K330" s="162">
        <v>2.882652100207217E-2</v>
      </c>
      <c r="L330" s="162">
        <v>0.10082144569259266</v>
      </c>
      <c r="M330" s="162">
        <v>2.2562475041509655E-2</v>
      </c>
      <c r="N330" s="162">
        <v>0</v>
      </c>
      <c r="O330" s="162">
        <v>1.7582992071098591E-2</v>
      </c>
      <c r="P330" s="162">
        <v>9.2718770875084289E-3</v>
      </c>
      <c r="Q330" s="162">
        <v>0.44696554613723527</v>
      </c>
      <c r="R330" s="162">
        <v>2.0380888740394232E-2</v>
      </c>
      <c r="S330" s="162">
        <v>3.1704570260562726E-2</v>
      </c>
      <c r="T330" s="162">
        <v>7.7107412118195606E-2</v>
      </c>
      <c r="U330" s="162">
        <v>0.11795933734939745</v>
      </c>
      <c r="V330" s="162">
        <v>-7.6501917238791295E-2</v>
      </c>
      <c r="W330" s="207"/>
    </row>
    <row r="331" spans="2:23" ht="15" customHeight="1" outlineLevel="2" x14ac:dyDescent="0.3">
      <c r="B331" s="110" t="s">
        <v>104</v>
      </c>
      <c r="C331" s="162">
        <v>5.2218455188679069E-2</v>
      </c>
      <c r="D331" s="162">
        <v>-4.9031625398365808E-4</v>
      </c>
      <c r="E331" s="162">
        <v>-1.8886436104979198E-2</v>
      </c>
      <c r="F331" s="162">
        <v>-8.7200000000000055E-2</v>
      </c>
      <c r="G331" s="162">
        <v>-1.5337423312883347E-3</v>
      </c>
      <c r="H331" s="162">
        <v>-8.8727964304001206E-2</v>
      </c>
      <c r="I331" s="162">
        <v>2.3266747700846357E-2</v>
      </c>
      <c r="J331" s="162">
        <v>8.062279374684822E-2</v>
      </c>
      <c r="K331" s="162">
        <v>0.22195239016283042</v>
      </c>
      <c r="L331" s="162">
        <v>0</v>
      </c>
      <c r="M331" s="162">
        <v>0</v>
      </c>
      <c r="N331" s="162">
        <v>0</v>
      </c>
      <c r="O331" s="162">
        <v>0</v>
      </c>
      <c r="P331" s="162">
        <v>-3.7519932464120664E-3</v>
      </c>
      <c r="Q331" s="162">
        <v>0.35844082478109396</v>
      </c>
      <c r="R331" s="162">
        <v>0.26677640698641536</v>
      </c>
      <c r="S331" s="162">
        <v>0</v>
      </c>
      <c r="T331" s="162">
        <v>-1.6620886260680479E-2</v>
      </c>
      <c r="U331" s="162">
        <v>-1.5816222809514113E-2</v>
      </c>
      <c r="V331" s="162">
        <v>-4.9873719046651388E-2</v>
      </c>
      <c r="W331" s="207"/>
    </row>
    <row r="332" spans="2:23" ht="15" customHeight="1" outlineLevel="2" x14ac:dyDescent="0.3">
      <c r="B332" s="110" t="s">
        <v>105</v>
      </c>
      <c r="C332" s="162">
        <v>3.5390167840498865E-3</v>
      </c>
      <c r="D332" s="162">
        <v>-2.1609954291518463E-2</v>
      </c>
      <c r="E332" s="162">
        <v>0.166978120376859</v>
      </c>
      <c r="F332" s="162">
        <v>5.9868938401048455E-2</v>
      </c>
      <c r="G332" s="162">
        <v>-5.4063411980016851E-2</v>
      </c>
      <c r="H332" s="162">
        <v>-8.2845290385553993E-2</v>
      </c>
      <c r="I332" s="162">
        <v>-5.186909671411466E-2</v>
      </c>
      <c r="J332" s="162">
        <v>0.22277533713055186</v>
      </c>
      <c r="K332" s="162">
        <v>0.10501141428416161</v>
      </c>
      <c r="L332" s="162">
        <v>0</v>
      </c>
      <c r="M332" s="162">
        <v>0</v>
      </c>
      <c r="N332" s="162">
        <v>1.5070093457943967E-2</v>
      </c>
      <c r="O332" s="162">
        <v>0.13224313569577673</v>
      </c>
      <c r="P332" s="162">
        <v>0.13201993464394191</v>
      </c>
      <c r="Q332" s="162">
        <v>4.2294793846237466E-2</v>
      </c>
      <c r="R332" s="162">
        <v>0.18945922128941994</v>
      </c>
      <c r="S332" s="162">
        <v>4.5294084191841888E-2</v>
      </c>
      <c r="T332" s="162">
        <v>4.925362054770499E-2</v>
      </c>
      <c r="U332" s="162">
        <v>3.7312901434116696E-4</v>
      </c>
      <c r="V332" s="162">
        <v>6.5222190683445369E-2</v>
      </c>
      <c r="W332" s="207"/>
    </row>
    <row r="333" spans="2:23" ht="15" customHeight="1" outlineLevel="1" x14ac:dyDescent="0.3">
      <c r="B333" s="108" t="s">
        <v>370</v>
      </c>
      <c r="C333" s="161">
        <v>-2.9252925292529097E-2</v>
      </c>
      <c r="D333" s="161">
        <v>-8.889157646489676E-3</v>
      </c>
      <c r="E333" s="161">
        <v>-6.0612416107382883E-3</v>
      </c>
      <c r="F333" s="161">
        <v>-8.3272428021430311E-3</v>
      </c>
      <c r="G333" s="161">
        <v>3.4020427112349205E-2</v>
      </c>
      <c r="H333" s="161">
        <v>-5.5597384880314404E-2</v>
      </c>
      <c r="I333" s="161">
        <v>-9.6794204028685105E-3</v>
      </c>
      <c r="J333" s="161">
        <v>0.1054977117315099</v>
      </c>
      <c r="K333" s="161">
        <v>2.5560976719324113E-2</v>
      </c>
      <c r="L333" s="161">
        <v>4.4279689312728632E-2</v>
      </c>
      <c r="M333" s="161">
        <v>3.5708040586284184E-3</v>
      </c>
      <c r="N333" s="161">
        <v>4.6609286781647441E-2</v>
      </c>
      <c r="O333" s="161">
        <v>5.5798687639053268E-2</v>
      </c>
      <c r="P333" s="161">
        <v>5.51603320191838E-2</v>
      </c>
      <c r="Q333" s="161">
        <v>0.16137838775288893</v>
      </c>
      <c r="R333" s="161">
        <v>0.12272399769708242</v>
      </c>
      <c r="S333" s="161">
        <v>0.11171385907295228</v>
      </c>
      <c r="T333" s="161">
        <v>5.4165715889952448E-2</v>
      </c>
      <c r="U333" s="161">
        <v>2.9432420353701083E-3</v>
      </c>
      <c r="V333" s="161">
        <v>-9.7967713960991798E-2</v>
      </c>
      <c r="W333" s="207"/>
    </row>
    <row r="334" spans="2:23" ht="15" customHeight="1" outlineLevel="2" x14ac:dyDescent="0.3">
      <c r="B334" s="110" t="s">
        <v>107</v>
      </c>
      <c r="C334" s="162">
        <v>-0.11896834205380269</v>
      </c>
      <c r="D334" s="162">
        <v>6.0557119345361787E-2</v>
      </c>
      <c r="E334" s="162">
        <v>-3.1693585602216023E-3</v>
      </c>
      <c r="F334" s="162">
        <v>6.2032805226277521E-3</v>
      </c>
      <c r="G334" s="162">
        <v>3.3939274172364309E-2</v>
      </c>
      <c r="H334" s="162">
        <v>-4.6725753443815354E-2</v>
      </c>
      <c r="I334" s="162">
        <v>-3.7741696507407663E-2</v>
      </c>
      <c r="J334" s="162">
        <v>0.10931489995641352</v>
      </c>
      <c r="K334" s="162">
        <v>2.5909743917090111E-2</v>
      </c>
      <c r="L334" s="162">
        <v>4.6134460062246196E-2</v>
      </c>
      <c r="M334" s="162">
        <v>3.957677507523405E-3</v>
      </c>
      <c r="N334" s="162">
        <v>3.5205061908667235E-2</v>
      </c>
      <c r="O334" s="162">
        <v>3.0608229939852238E-2</v>
      </c>
      <c r="P334" s="162">
        <v>2.9165361137422297E-2</v>
      </c>
      <c r="Q334" s="162">
        <v>0.15693803146313812</v>
      </c>
      <c r="R334" s="162">
        <v>0.12446831644723488</v>
      </c>
      <c r="S334" s="162">
        <v>0.11527188625784768</v>
      </c>
      <c r="T334" s="162" t="s">
        <v>131</v>
      </c>
      <c r="U334" s="162" t="s">
        <v>131</v>
      </c>
      <c r="V334" s="162" t="s">
        <v>131</v>
      </c>
      <c r="W334" s="207"/>
    </row>
    <row r="335" spans="2:23" ht="15" customHeight="1" outlineLevel="2" x14ac:dyDescent="0.3">
      <c r="B335" s="110" t="s">
        <v>108</v>
      </c>
      <c r="C335" s="162">
        <v>0.31796191456510559</v>
      </c>
      <c r="D335" s="162">
        <v>-0.31011142351348531</v>
      </c>
      <c r="E335" s="162">
        <v>-1.8867924528301994E-2</v>
      </c>
      <c r="F335" s="162">
        <v>-4.7912087912088008E-2</v>
      </c>
      <c r="G335" s="162">
        <v>8.7932825484764665E-2</v>
      </c>
      <c r="H335" s="162">
        <v>-0.11622631573617426</v>
      </c>
      <c r="I335" s="162">
        <v>0.12057775309751961</v>
      </c>
      <c r="J335" s="162">
        <v>8.7474205710006414E-2</v>
      </c>
      <c r="K335" s="162">
        <v>2.9461245177567541E-2</v>
      </c>
      <c r="L335" s="162">
        <v>3.4688528409587249E-2</v>
      </c>
      <c r="M335" s="162">
        <v>-1.9906778015148507E-3</v>
      </c>
      <c r="N335" s="162">
        <v>8.9958205258618529E-2</v>
      </c>
      <c r="O335" s="162">
        <v>8.0524630132963848E-2</v>
      </c>
      <c r="P335" s="162">
        <v>8.1122779406303858E-2</v>
      </c>
      <c r="Q335" s="162">
        <v>0.18017806651070711</v>
      </c>
      <c r="R335" s="162">
        <v>9.972412927595764E-2</v>
      </c>
      <c r="S335" s="162">
        <v>0.13647631608915045</v>
      </c>
      <c r="T335" s="162">
        <v>1.2322616080104876E-2</v>
      </c>
      <c r="U335" s="162">
        <v>1.4666945373467133E-2</v>
      </c>
      <c r="V335" s="162">
        <v>-9.8951679657035108E-2</v>
      </c>
      <c r="W335" s="207"/>
    </row>
    <row r="336" spans="2:23" ht="15" customHeight="1" outlineLevel="2" x14ac:dyDescent="0.3">
      <c r="B336" s="112" t="s">
        <v>109</v>
      </c>
      <c r="C336" s="162" t="s">
        <v>131</v>
      </c>
      <c r="D336" s="162" t="s">
        <v>131</v>
      </c>
      <c r="E336" s="162" t="s">
        <v>131</v>
      </c>
      <c r="F336" s="162" t="s">
        <v>131</v>
      </c>
      <c r="G336" s="162" t="s">
        <v>131</v>
      </c>
      <c r="H336" s="162" t="s">
        <v>131</v>
      </c>
      <c r="I336" s="162" t="s">
        <v>131</v>
      </c>
      <c r="J336" s="162" t="s">
        <v>131</v>
      </c>
      <c r="K336" s="162" t="s">
        <v>131</v>
      </c>
      <c r="L336" s="162" t="s">
        <v>131</v>
      </c>
      <c r="M336" s="162" t="s">
        <v>131</v>
      </c>
      <c r="N336" s="162" t="s">
        <v>131</v>
      </c>
      <c r="O336" s="162">
        <v>-3.0687570303711942E-2</v>
      </c>
      <c r="P336" s="162">
        <v>-3.0687570303711942E-2</v>
      </c>
      <c r="Q336" s="162" t="s">
        <v>131</v>
      </c>
      <c r="R336" s="162" t="s">
        <v>131</v>
      </c>
      <c r="S336" s="162">
        <v>-0.20162107396149953</v>
      </c>
      <c r="T336" s="162">
        <v>-4.7150438394093275E-2</v>
      </c>
      <c r="U336" s="162">
        <v>0</v>
      </c>
      <c r="V336" s="162">
        <v>0</v>
      </c>
      <c r="W336" s="207"/>
    </row>
    <row r="337" spans="2:23" ht="15" customHeight="1" outlineLevel="2" x14ac:dyDescent="0.3">
      <c r="B337" s="112" t="s">
        <v>110</v>
      </c>
      <c r="C337" s="162" t="s">
        <v>131</v>
      </c>
      <c r="D337" s="162" t="s">
        <v>131</v>
      </c>
      <c r="E337" s="162" t="s">
        <v>131</v>
      </c>
      <c r="F337" s="162" t="s">
        <v>131</v>
      </c>
      <c r="G337" s="162" t="s">
        <v>131</v>
      </c>
      <c r="H337" s="162" t="s">
        <v>131</v>
      </c>
      <c r="I337" s="162" t="s">
        <v>131</v>
      </c>
      <c r="J337" s="162" t="s">
        <v>131</v>
      </c>
      <c r="K337" s="162" t="s">
        <v>131</v>
      </c>
      <c r="L337" s="162" t="s">
        <v>131</v>
      </c>
      <c r="M337" s="162" t="s">
        <v>131</v>
      </c>
      <c r="N337" s="162" t="s">
        <v>131</v>
      </c>
      <c r="O337" s="162" t="s">
        <v>131</v>
      </c>
      <c r="P337" s="162" t="s">
        <v>131</v>
      </c>
      <c r="Q337" s="162">
        <v>-2.9554339327599655E-2</v>
      </c>
      <c r="R337" s="162">
        <v>-9.7754860887314665E-3</v>
      </c>
      <c r="S337" s="162">
        <v>-4.7244521588196919E-2</v>
      </c>
      <c r="T337" s="162">
        <v>-1.5371477369769404E-2</v>
      </c>
      <c r="U337" s="162">
        <v>-1.9156076775142417E-2</v>
      </c>
      <c r="V337" s="162">
        <v>-1.4955211256776124E-2</v>
      </c>
      <c r="W337" s="207"/>
    </row>
    <row r="338" spans="2:23" ht="15" customHeight="1" outlineLevel="1" x14ac:dyDescent="0.3">
      <c r="B338" s="108" t="s">
        <v>111</v>
      </c>
      <c r="C338" s="161" t="s">
        <v>131</v>
      </c>
      <c r="D338" s="161" t="s">
        <v>131</v>
      </c>
      <c r="E338" s="161" t="s">
        <v>131</v>
      </c>
      <c r="F338" s="161">
        <v>-1.702953222677317E-2</v>
      </c>
      <c r="G338" s="161">
        <v>-4.2105263157892203E-3</v>
      </c>
      <c r="H338" s="161">
        <v>-5.6136641815956456E-2</v>
      </c>
      <c r="I338" s="161">
        <v>0.18681063508649709</v>
      </c>
      <c r="J338" s="161">
        <v>0.15127251930225927</v>
      </c>
      <c r="K338" s="161">
        <v>-4.4068394147716017E-3</v>
      </c>
      <c r="L338" s="161">
        <v>-0.10012223523643515</v>
      </c>
      <c r="M338" s="161">
        <v>0.1697680069036589</v>
      </c>
      <c r="N338" s="161">
        <v>3.9133133619411176E-3</v>
      </c>
      <c r="O338" s="161">
        <v>7.3373376448810479E-2</v>
      </c>
      <c r="P338" s="161">
        <v>7.3413125129615286E-2</v>
      </c>
      <c r="Q338" s="161">
        <v>9.0355766386386538E-2</v>
      </c>
      <c r="R338" s="161">
        <v>7.6096841184828845E-2</v>
      </c>
      <c r="S338" s="161">
        <v>3.083770040086864E-2</v>
      </c>
      <c r="T338" s="161">
        <v>-6.3706339894464836E-3</v>
      </c>
      <c r="U338" s="161">
        <v>-1.3115000951170575E-2</v>
      </c>
      <c r="V338" s="161">
        <v>-5.996368278258335E-2</v>
      </c>
      <c r="W338" s="207"/>
    </row>
    <row r="339" spans="2:23" ht="15" customHeight="1" outlineLevel="2" x14ac:dyDescent="0.3">
      <c r="B339" s="110" t="s">
        <v>112</v>
      </c>
      <c r="C339" s="162" t="s">
        <v>131</v>
      </c>
      <c r="D339" s="162" t="s">
        <v>131</v>
      </c>
      <c r="E339" s="162" t="s">
        <v>131</v>
      </c>
      <c r="F339" s="162" t="s">
        <v>131</v>
      </c>
      <c r="G339" s="162">
        <v>4.8679867986798575E-2</v>
      </c>
      <c r="H339" s="162">
        <v>-0.12959424525120833</v>
      </c>
      <c r="I339" s="162">
        <v>7.4767561983470898E-2</v>
      </c>
      <c r="J339" s="162">
        <v>0.27483412765162174</v>
      </c>
      <c r="K339" s="162">
        <v>3.7531153789769345E-3</v>
      </c>
      <c r="L339" s="162">
        <v>0</v>
      </c>
      <c r="M339" s="162">
        <v>0.19698098326176483</v>
      </c>
      <c r="N339" s="162">
        <v>-3.8824084307748641E-2</v>
      </c>
      <c r="O339" s="162">
        <v>-4.7616257494970893E-2</v>
      </c>
      <c r="P339" s="162">
        <v>-4.7616257494970893E-2</v>
      </c>
      <c r="Q339" s="162">
        <v>0.12093308451079721</v>
      </c>
      <c r="R339" s="162">
        <v>2.6947281067748463E-2</v>
      </c>
      <c r="S339" s="162">
        <v>-1.1414086126729783E-2</v>
      </c>
      <c r="T339" s="162">
        <v>6.0333973344260938E-2</v>
      </c>
      <c r="U339" s="162">
        <v>5.0590503735838954E-3</v>
      </c>
      <c r="V339" s="162">
        <v>-4.666650782561621E-2</v>
      </c>
      <c r="W339" s="207"/>
    </row>
    <row r="340" spans="2:23" ht="15" customHeight="1" outlineLevel="2" x14ac:dyDescent="0.3">
      <c r="B340" s="110" t="s">
        <v>113</v>
      </c>
      <c r="C340" s="162" t="s">
        <v>131</v>
      </c>
      <c r="D340" s="162" t="s">
        <v>131</v>
      </c>
      <c r="E340" s="162" t="s">
        <v>131</v>
      </c>
      <c r="F340" s="162">
        <v>-2.8317231378236052E-2</v>
      </c>
      <c r="G340" s="162">
        <v>-7.2980531354200129E-2</v>
      </c>
      <c r="H340" s="162">
        <v>6.222080408423647E-3</v>
      </c>
      <c r="I340" s="162">
        <v>0.30407483748216224</v>
      </c>
      <c r="J340" s="162">
        <v>0</v>
      </c>
      <c r="K340" s="162">
        <v>-1.7958988778947638E-2</v>
      </c>
      <c r="L340" s="162">
        <v>4.0923824959481214E-2</v>
      </c>
      <c r="M340" s="162">
        <v>8.4224425465008856E-2</v>
      </c>
      <c r="N340" s="162">
        <v>-1.2661784552755462E-2</v>
      </c>
      <c r="O340" s="162">
        <v>-8.3629799004173444E-3</v>
      </c>
      <c r="P340" s="162">
        <v>-8.3629799004173444E-3</v>
      </c>
      <c r="Q340" s="162">
        <v>0.11757522735786874</v>
      </c>
      <c r="R340" s="162">
        <v>0.10465419044974933</v>
      </c>
      <c r="S340" s="162">
        <v>4.7840200599459148E-2</v>
      </c>
      <c r="T340" s="162">
        <v>3.3086832446078684E-3</v>
      </c>
      <c r="U340" s="162">
        <v>-1.278867856684951E-2</v>
      </c>
      <c r="V340" s="162">
        <v>-6.4321874605972829E-2</v>
      </c>
      <c r="W340" s="207"/>
    </row>
    <row r="341" spans="2:23" ht="15" customHeight="1" outlineLevel="2" x14ac:dyDescent="0.3">
      <c r="B341" s="110" t="s">
        <v>114</v>
      </c>
      <c r="C341" s="162" t="s">
        <v>131</v>
      </c>
      <c r="D341" s="162" t="s">
        <v>131</v>
      </c>
      <c r="E341" s="162" t="s">
        <v>131</v>
      </c>
      <c r="F341" s="162" t="s">
        <v>131</v>
      </c>
      <c r="G341" s="162" t="s">
        <v>131</v>
      </c>
      <c r="H341" s="162" t="s">
        <v>131</v>
      </c>
      <c r="I341" s="162" t="s">
        <v>131</v>
      </c>
      <c r="J341" s="162" t="s">
        <v>131</v>
      </c>
      <c r="K341" s="162" t="s">
        <v>131</v>
      </c>
      <c r="L341" s="162">
        <v>-0.35777954284705682</v>
      </c>
      <c r="M341" s="162">
        <v>0.40349529945274809</v>
      </c>
      <c r="N341" s="162">
        <v>-2.2347012239020914E-2</v>
      </c>
      <c r="O341" s="162">
        <v>0.19817225838758157</v>
      </c>
      <c r="P341" s="162">
        <v>0.19873560340510776</v>
      </c>
      <c r="Q341" s="162">
        <v>-1.4602640719221238E-3</v>
      </c>
      <c r="R341" s="162">
        <v>1.7118910575438795E-2</v>
      </c>
      <c r="S341" s="162">
        <v>9.8239624892033417E-2</v>
      </c>
      <c r="T341" s="162">
        <v>2.5539933915867508E-2</v>
      </c>
      <c r="U341" s="162">
        <v>9.9339148809258759E-3</v>
      </c>
      <c r="V341" s="162">
        <v>-5.2894139402795415E-2</v>
      </c>
      <c r="W341" s="207"/>
    </row>
    <row r="342" spans="2:23" ht="15" customHeight="1" outlineLevel="2" x14ac:dyDescent="0.3">
      <c r="B342" s="112" t="s">
        <v>115</v>
      </c>
      <c r="C342" s="162" t="s">
        <v>131</v>
      </c>
      <c r="D342" s="162" t="s">
        <v>131</v>
      </c>
      <c r="E342" s="162" t="s">
        <v>131</v>
      </c>
      <c r="F342" s="162" t="s">
        <v>131</v>
      </c>
      <c r="G342" s="162" t="s">
        <v>131</v>
      </c>
      <c r="H342" s="162" t="s">
        <v>131</v>
      </c>
      <c r="I342" s="162" t="s">
        <v>131</v>
      </c>
      <c r="J342" s="162" t="s">
        <v>131</v>
      </c>
      <c r="K342" s="162" t="s">
        <v>131</v>
      </c>
      <c r="L342" s="162" t="s">
        <v>131</v>
      </c>
      <c r="M342" s="162" t="s">
        <v>131</v>
      </c>
      <c r="N342" s="162" t="s">
        <v>131</v>
      </c>
      <c r="O342" s="162">
        <v>-0.11346799983807632</v>
      </c>
      <c r="P342" s="162">
        <v>-0.11383232805732102</v>
      </c>
      <c r="Q342" s="162">
        <v>-1.3886985519163009E-2</v>
      </c>
      <c r="R342" s="162">
        <v>0.1534506166460583</v>
      </c>
      <c r="S342" s="162">
        <v>-3.4907266514895952E-2</v>
      </c>
      <c r="T342" s="162">
        <v>-8.4356009027679257E-2</v>
      </c>
      <c r="U342" s="162">
        <v>-9.7880584318810193E-3</v>
      </c>
      <c r="V342" s="162">
        <v>-6.0720757799424874E-2</v>
      </c>
      <c r="W342" s="207"/>
    </row>
    <row r="343" spans="2:23" ht="15" customHeight="1" outlineLevel="2" x14ac:dyDescent="0.3">
      <c r="B343" s="112" t="s">
        <v>116</v>
      </c>
      <c r="C343" s="162" t="s">
        <v>131</v>
      </c>
      <c r="D343" s="162" t="s">
        <v>131</v>
      </c>
      <c r="E343" s="162" t="s">
        <v>131</v>
      </c>
      <c r="F343" s="162" t="s">
        <v>131</v>
      </c>
      <c r="G343" s="162" t="s">
        <v>131</v>
      </c>
      <c r="H343" s="162" t="s">
        <v>131</v>
      </c>
      <c r="I343" s="162" t="s">
        <v>131</v>
      </c>
      <c r="J343" s="162" t="s">
        <v>131</v>
      </c>
      <c r="K343" s="162" t="s">
        <v>131</v>
      </c>
      <c r="L343" s="162" t="s">
        <v>131</v>
      </c>
      <c r="M343" s="162" t="s">
        <v>131</v>
      </c>
      <c r="N343" s="162" t="s">
        <v>131</v>
      </c>
      <c r="O343" s="162" t="s">
        <v>131</v>
      </c>
      <c r="P343" s="162" t="s">
        <v>131</v>
      </c>
      <c r="Q343" s="162">
        <v>-0.2357035364936042</v>
      </c>
      <c r="R343" s="162">
        <v>-7.6052178193453113E-2</v>
      </c>
      <c r="S343" s="162">
        <v>-9.0836441129461765E-2</v>
      </c>
      <c r="T343" s="162">
        <v>-7.6379085315504969E-2</v>
      </c>
      <c r="U343" s="162">
        <v>-6.3193833622522511E-2</v>
      </c>
      <c r="V343" s="162">
        <v>-3.0344645947776416E-2</v>
      </c>
      <c r="W343" s="207"/>
    </row>
    <row r="344" spans="2:23" ht="15" customHeight="1" outlineLevel="2" x14ac:dyDescent="0.3">
      <c r="B344" s="112" t="s">
        <v>117</v>
      </c>
      <c r="C344" s="162" t="s">
        <v>131</v>
      </c>
      <c r="D344" s="162" t="s">
        <v>131</v>
      </c>
      <c r="E344" s="162" t="s">
        <v>131</v>
      </c>
      <c r="F344" s="162" t="s">
        <v>131</v>
      </c>
      <c r="G344" s="162" t="s">
        <v>131</v>
      </c>
      <c r="H344" s="162" t="s">
        <v>131</v>
      </c>
      <c r="I344" s="162" t="s">
        <v>131</v>
      </c>
      <c r="J344" s="162" t="s">
        <v>131</v>
      </c>
      <c r="K344" s="162" t="s">
        <v>131</v>
      </c>
      <c r="L344" s="162" t="s">
        <v>131</v>
      </c>
      <c r="M344" s="162" t="s">
        <v>131</v>
      </c>
      <c r="N344" s="162" t="s">
        <v>131</v>
      </c>
      <c r="O344" s="162" t="s">
        <v>131</v>
      </c>
      <c r="P344" s="162" t="s">
        <v>131</v>
      </c>
      <c r="Q344" s="162" t="s">
        <v>131</v>
      </c>
      <c r="R344" s="162">
        <v>3.0261557177615694E-2</v>
      </c>
      <c r="S344" s="162">
        <v>-8.9151291512916675E-3</v>
      </c>
      <c r="T344" s="162">
        <v>-8.7199399950717904E-2</v>
      </c>
      <c r="U344" s="162">
        <v>-2.8818200488328061E-2</v>
      </c>
      <c r="V344" s="162">
        <v>-9.4580679037284732E-2</v>
      </c>
      <c r="W344" s="207"/>
    </row>
    <row r="345" spans="2:23" s="110" customFormat="1" ht="15" customHeight="1" outlineLevel="2" x14ac:dyDescent="0.3">
      <c r="B345" s="122" t="s">
        <v>118</v>
      </c>
      <c r="C345" s="168" t="s">
        <v>131</v>
      </c>
      <c r="D345" s="168" t="s">
        <v>131</v>
      </c>
      <c r="E345" s="168" t="s">
        <v>131</v>
      </c>
      <c r="F345" s="162" t="s">
        <v>131</v>
      </c>
      <c r="G345" s="162" t="s">
        <v>131</v>
      </c>
      <c r="H345" s="162" t="s">
        <v>131</v>
      </c>
      <c r="I345" s="162" t="s">
        <v>131</v>
      </c>
      <c r="J345" s="162" t="s">
        <v>131</v>
      </c>
      <c r="K345" s="162" t="s">
        <v>131</v>
      </c>
      <c r="L345" s="162" t="s">
        <v>131</v>
      </c>
      <c r="M345" s="162" t="s">
        <v>131</v>
      </c>
      <c r="N345" s="162" t="s">
        <v>131</v>
      </c>
      <c r="O345" s="162" t="s">
        <v>131</v>
      </c>
      <c r="P345" s="162" t="s">
        <v>131</v>
      </c>
      <c r="Q345" s="162" t="s">
        <v>131</v>
      </c>
      <c r="R345" s="162" t="s">
        <v>131</v>
      </c>
      <c r="S345" s="162" t="s">
        <v>131</v>
      </c>
      <c r="T345" s="162">
        <v>-0.12381766445851572</v>
      </c>
      <c r="U345" s="162">
        <v>-0.13394411851375598</v>
      </c>
      <c r="V345" s="162">
        <v>-8.4121583304978986E-2</v>
      </c>
      <c r="W345" s="207"/>
    </row>
    <row r="346" spans="2:23" s="110" customFormat="1" ht="15" customHeight="1" outlineLevel="2" x14ac:dyDescent="0.3">
      <c r="B346" s="122" t="s">
        <v>349</v>
      </c>
      <c r="C346" s="168" t="s">
        <v>131</v>
      </c>
      <c r="D346" s="168" t="s">
        <v>131</v>
      </c>
      <c r="E346" s="168" t="s">
        <v>131</v>
      </c>
      <c r="F346" s="168" t="s">
        <v>131</v>
      </c>
      <c r="G346" s="168" t="s">
        <v>131</v>
      </c>
      <c r="H346" s="168" t="s">
        <v>131</v>
      </c>
      <c r="I346" s="168" t="s">
        <v>131</v>
      </c>
      <c r="J346" s="168" t="s">
        <v>131</v>
      </c>
      <c r="K346" s="168" t="s">
        <v>131</v>
      </c>
      <c r="L346" s="168" t="s">
        <v>131</v>
      </c>
      <c r="M346" s="168" t="s">
        <v>131</v>
      </c>
      <c r="N346" s="168" t="s">
        <v>131</v>
      </c>
      <c r="O346" s="168" t="s">
        <v>131</v>
      </c>
      <c r="P346" s="168" t="s">
        <v>131</v>
      </c>
      <c r="Q346" s="168" t="s">
        <v>131</v>
      </c>
      <c r="R346" s="168" t="s">
        <v>131</v>
      </c>
      <c r="S346" s="168" t="s">
        <v>131</v>
      </c>
      <c r="T346" s="168" t="s">
        <v>131</v>
      </c>
      <c r="U346" s="168">
        <v>0.14651162790697669</v>
      </c>
      <c r="V346" s="168">
        <v>-0.17812576064908714</v>
      </c>
      <c r="W346" s="207"/>
    </row>
    <row r="347" spans="2:23" ht="15" customHeight="1" outlineLevel="1" x14ac:dyDescent="0.3">
      <c r="B347" s="108" t="s">
        <v>119</v>
      </c>
      <c r="C347" s="161" t="s">
        <v>131</v>
      </c>
      <c r="D347" s="161" t="s">
        <v>131</v>
      </c>
      <c r="E347" s="161" t="s">
        <v>131</v>
      </c>
      <c r="F347" s="161" t="s">
        <v>131</v>
      </c>
      <c r="G347" s="161" t="s">
        <v>131</v>
      </c>
      <c r="H347" s="161" t="s">
        <v>131</v>
      </c>
      <c r="I347" s="161" t="s">
        <v>131</v>
      </c>
      <c r="J347" s="161" t="s">
        <v>131</v>
      </c>
      <c r="K347" s="161" t="s">
        <v>131</v>
      </c>
      <c r="L347" s="161">
        <v>0.18089377673038309</v>
      </c>
      <c r="M347" s="161">
        <v>4.4966554565948558E-2</v>
      </c>
      <c r="N347" s="161">
        <v>2.9086761624359969E-2</v>
      </c>
      <c r="O347" s="161">
        <v>1.0619213559601715E-2</v>
      </c>
      <c r="P347" s="161">
        <v>1.0619213559601715E-2</v>
      </c>
      <c r="Q347" s="161">
        <v>-9.3577083163306818E-2</v>
      </c>
      <c r="R347" s="161">
        <v>0</v>
      </c>
      <c r="S347" s="161">
        <v>3.4379576940621881E-3</v>
      </c>
      <c r="T347" s="161">
        <v>-9.2798329647322042E-2</v>
      </c>
      <c r="U347" s="161">
        <v>-0.24468368395024154</v>
      </c>
      <c r="V347" s="161">
        <v>-0.13403173004281044</v>
      </c>
      <c r="W347" s="207"/>
    </row>
    <row r="348" spans="2:23" ht="15" customHeight="1" outlineLevel="2" x14ac:dyDescent="0.3">
      <c r="B348" s="110" t="s">
        <v>120</v>
      </c>
      <c r="C348" s="162" t="s">
        <v>131</v>
      </c>
      <c r="D348" s="162" t="s">
        <v>131</v>
      </c>
      <c r="E348" s="162" t="s">
        <v>131</v>
      </c>
      <c r="F348" s="162" t="s">
        <v>131</v>
      </c>
      <c r="G348" s="162" t="s">
        <v>131</v>
      </c>
      <c r="H348" s="162" t="s">
        <v>131</v>
      </c>
      <c r="I348" s="162" t="s">
        <v>131</v>
      </c>
      <c r="J348" s="162" t="s">
        <v>131</v>
      </c>
      <c r="K348" s="162" t="s">
        <v>131</v>
      </c>
      <c r="L348" s="162">
        <v>0.18089377673038309</v>
      </c>
      <c r="M348" s="162">
        <v>4.4966554565948558E-2</v>
      </c>
      <c r="N348" s="162">
        <v>1.5435860280126557E-2</v>
      </c>
      <c r="O348" s="162">
        <v>1.1328391368425672E-2</v>
      </c>
      <c r="P348" s="162">
        <v>1.1328391368425672E-2</v>
      </c>
      <c r="Q348" s="162">
        <v>0</v>
      </c>
      <c r="R348" s="162">
        <v>0</v>
      </c>
      <c r="S348" s="162">
        <v>8.7654428397425654E-3</v>
      </c>
      <c r="T348" s="162">
        <v>-4.8075764513097363E-2</v>
      </c>
      <c r="U348" s="162">
        <v>2.6910029871905161E-2</v>
      </c>
      <c r="V348" s="162">
        <v>5.8178232466412627E-3</v>
      </c>
      <c r="W348" s="207"/>
    </row>
    <row r="349" spans="2:23" ht="15" customHeight="1" outlineLevel="2" x14ac:dyDescent="0.3">
      <c r="B349" s="112" t="s">
        <v>121</v>
      </c>
      <c r="C349" s="162" t="s">
        <v>131</v>
      </c>
      <c r="D349" s="162" t="s">
        <v>131</v>
      </c>
      <c r="E349" s="162" t="s">
        <v>131</v>
      </c>
      <c r="F349" s="162" t="s">
        <v>131</v>
      </c>
      <c r="G349" s="162" t="s">
        <v>131</v>
      </c>
      <c r="H349" s="162" t="s">
        <v>131</v>
      </c>
      <c r="I349" s="162" t="s">
        <v>131</v>
      </c>
      <c r="J349" s="162" t="s">
        <v>131</v>
      </c>
      <c r="K349" s="162" t="s">
        <v>131</v>
      </c>
      <c r="L349" s="162" t="s">
        <v>131</v>
      </c>
      <c r="M349" s="162" t="s">
        <v>131</v>
      </c>
      <c r="N349" s="162" t="s">
        <v>131</v>
      </c>
      <c r="O349" s="162" t="s">
        <v>131</v>
      </c>
      <c r="P349" s="162">
        <v>0</v>
      </c>
      <c r="Q349" s="162">
        <v>0</v>
      </c>
      <c r="R349" s="162">
        <v>0</v>
      </c>
      <c r="S349" s="162">
        <v>0</v>
      </c>
      <c r="T349" s="162">
        <v>0</v>
      </c>
      <c r="U349" s="162">
        <v>-0.26432806324110669</v>
      </c>
      <c r="V349" s="162">
        <v>-3.5057085292142465E-2</v>
      </c>
      <c r="W349" s="207"/>
    </row>
    <row r="350" spans="2:23" ht="15" customHeight="1" outlineLevel="2" x14ac:dyDescent="0.3">
      <c r="B350" s="112" t="s">
        <v>122</v>
      </c>
      <c r="C350" s="162" t="s">
        <v>131</v>
      </c>
      <c r="D350" s="162" t="s">
        <v>131</v>
      </c>
      <c r="E350" s="162" t="s">
        <v>131</v>
      </c>
      <c r="F350" s="162" t="s">
        <v>131</v>
      </c>
      <c r="G350" s="162" t="s">
        <v>131</v>
      </c>
      <c r="H350" s="162" t="s">
        <v>131</v>
      </c>
      <c r="I350" s="162" t="s">
        <v>131</v>
      </c>
      <c r="J350" s="162" t="s">
        <v>131</v>
      </c>
      <c r="K350" s="162" t="s">
        <v>131</v>
      </c>
      <c r="L350" s="162" t="s">
        <v>131</v>
      </c>
      <c r="M350" s="162" t="s">
        <v>131</v>
      </c>
      <c r="N350" s="162" t="s">
        <v>131</v>
      </c>
      <c r="O350" s="162" t="s">
        <v>131</v>
      </c>
      <c r="P350" s="162" t="s">
        <v>131</v>
      </c>
      <c r="Q350" s="162" t="s">
        <v>131</v>
      </c>
      <c r="R350" s="162">
        <v>0</v>
      </c>
      <c r="S350" s="162">
        <v>0</v>
      </c>
      <c r="T350" s="162">
        <v>-5.7843996494303385E-2</v>
      </c>
      <c r="U350" s="162">
        <v>-0.25048449612403101</v>
      </c>
      <c r="V350" s="162">
        <v>1.3293112116641526E-2</v>
      </c>
      <c r="W350" s="207"/>
    </row>
    <row r="351" spans="2:23" s="110" customFormat="1" ht="15" customHeight="1" outlineLevel="2" x14ac:dyDescent="0.3">
      <c r="B351" s="112" t="s">
        <v>350</v>
      </c>
      <c r="C351" s="168" t="s">
        <v>131</v>
      </c>
      <c r="D351" s="168" t="s">
        <v>131</v>
      </c>
      <c r="E351" s="168" t="s">
        <v>131</v>
      </c>
      <c r="F351" s="168" t="s">
        <v>131</v>
      </c>
      <c r="G351" s="168" t="s">
        <v>131</v>
      </c>
      <c r="H351" s="168" t="s">
        <v>131</v>
      </c>
      <c r="I351" s="168" t="s">
        <v>131</v>
      </c>
      <c r="J351" s="168" t="s">
        <v>131</v>
      </c>
      <c r="K351" s="168" t="s">
        <v>131</v>
      </c>
      <c r="L351" s="168" t="s">
        <v>131</v>
      </c>
      <c r="M351" s="168" t="s">
        <v>131</v>
      </c>
      <c r="N351" s="168" t="s">
        <v>131</v>
      </c>
      <c r="O351" s="168" t="s">
        <v>131</v>
      </c>
      <c r="P351" s="168" t="s">
        <v>131</v>
      </c>
      <c r="Q351" s="168" t="s">
        <v>131</v>
      </c>
      <c r="R351" s="168" t="s">
        <v>131</v>
      </c>
      <c r="S351" s="168" t="s">
        <v>131</v>
      </c>
      <c r="T351" s="168" t="s">
        <v>131</v>
      </c>
      <c r="U351" s="168">
        <v>-0.22194588141663352</v>
      </c>
      <c r="V351" s="168">
        <v>-0.16162028616091495</v>
      </c>
      <c r="W351" s="207"/>
    </row>
    <row r="352" spans="2:23" ht="15" customHeight="1" outlineLevel="1" x14ac:dyDescent="0.3">
      <c r="B352" s="108" t="s">
        <v>123</v>
      </c>
      <c r="C352" s="161" t="s">
        <v>131</v>
      </c>
      <c r="D352" s="161" t="s">
        <v>131</v>
      </c>
      <c r="E352" s="161" t="s">
        <v>131</v>
      </c>
      <c r="F352" s="161" t="s">
        <v>131</v>
      </c>
      <c r="G352" s="161" t="s">
        <v>131</v>
      </c>
      <c r="H352" s="161" t="s">
        <v>131</v>
      </c>
      <c r="I352" s="161" t="s">
        <v>131</v>
      </c>
      <c r="J352" s="161" t="s">
        <v>131</v>
      </c>
      <c r="K352" s="161" t="s">
        <v>131</v>
      </c>
      <c r="L352" s="161" t="s">
        <v>131</v>
      </c>
      <c r="M352" s="161">
        <v>-7.8006434772051159E-2</v>
      </c>
      <c r="N352" s="161">
        <v>-0.13260468791150914</v>
      </c>
      <c r="O352" s="161">
        <v>-8.13073369624151E-2</v>
      </c>
      <c r="P352" s="161">
        <v>-8.13073369624151E-2</v>
      </c>
      <c r="Q352" s="161">
        <v>4.3555240793201166E-2</v>
      </c>
      <c r="R352" s="161">
        <v>3.9852203747690496E-2</v>
      </c>
      <c r="S352" s="161">
        <v>1.6954314720812214E-2</v>
      </c>
      <c r="T352" s="161">
        <v>-0.11473495058400718</v>
      </c>
      <c r="U352" s="161">
        <v>-4.4960925606414293E-2</v>
      </c>
      <c r="V352" s="161">
        <v>5.5260361317747142E-2</v>
      </c>
      <c r="W352" s="207"/>
    </row>
    <row r="353" spans="2:23" ht="15" customHeight="1" outlineLevel="2" x14ac:dyDescent="0.3">
      <c r="B353" s="110" t="s">
        <v>124</v>
      </c>
      <c r="C353" s="162" t="s">
        <v>131</v>
      </c>
      <c r="D353" s="162" t="s">
        <v>131</v>
      </c>
      <c r="E353" s="162" t="s">
        <v>131</v>
      </c>
      <c r="F353" s="162" t="s">
        <v>131</v>
      </c>
      <c r="G353" s="162" t="s">
        <v>131</v>
      </c>
      <c r="H353" s="162" t="s">
        <v>131</v>
      </c>
      <c r="I353" s="162" t="s">
        <v>131</v>
      </c>
      <c r="J353" s="162" t="s">
        <v>131</v>
      </c>
      <c r="K353" s="162" t="s">
        <v>131</v>
      </c>
      <c r="L353" s="162" t="s">
        <v>131</v>
      </c>
      <c r="M353" s="162">
        <v>0</v>
      </c>
      <c r="N353" s="162">
        <v>0</v>
      </c>
      <c r="O353" s="162">
        <v>0</v>
      </c>
      <c r="P353" s="162">
        <v>0</v>
      </c>
      <c r="Q353" s="162">
        <v>0</v>
      </c>
      <c r="R353" s="162">
        <v>0</v>
      </c>
      <c r="S353" s="162">
        <v>-0.10900783289817229</v>
      </c>
      <c r="T353" s="162">
        <v>0</v>
      </c>
      <c r="U353" s="162">
        <v>0</v>
      </c>
      <c r="V353" s="162">
        <v>0</v>
      </c>
      <c r="W353" s="207"/>
    </row>
    <row r="354" spans="2:23" ht="15" customHeight="1" outlineLevel="2" x14ac:dyDescent="0.3">
      <c r="B354" s="110" t="s">
        <v>125</v>
      </c>
      <c r="C354" s="162" t="s">
        <v>131</v>
      </c>
      <c r="D354" s="162" t="s">
        <v>131</v>
      </c>
      <c r="E354" s="162" t="s">
        <v>131</v>
      </c>
      <c r="F354" s="162" t="s">
        <v>131</v>
      </c>
      <c r="G354" s="162" t="s">
        <v>131</v>
      </c>
      <c r="H354" s="162" t="s">
        <v>131</v>
      </c>
      <c r="I354" s="162" t="s">
        <v>131</v>
      </c>
      <c r="J354" s="162" t="s">
        <v>131</v>
      </c>
      <c r="K354" s="162" t="s">
        <v>131</v>
      </c>
      <c r="L354" s="162" t="s">
        <v>131</v>
      </c>
      <c r="M354" s="162">
        <v>0</v>
      </c>
      <c r="N354" s="162">
        <v>0</v>
      </c>
      <c r="O354" s="162">
        <v>0</v>
      </c>
      <c r="P354" s="162">
        <v>0</v>
      </c>
      <c r="Q354" s="162">
        <v>0</v>
      </c>
      <c r="R354" s="162">
        <v>0</v>
      </c>
      <c r="S354" s="162">
        <v>0</v>
      </c>
      <c r="T354" s="162">
        <v>0</v>
      </c>
      <c r="U354" s="162">
        <v>-0.18441660140955363</v>
      </c>
      <c r="V354" s="162">
        <v>0</v>
      </c>
      <c r="W354" s="207"/>
    </row>
    <row r="355" spans="2:23" ht="15" customHeight="1" outlineLevel="2" x14ac:dyDescent="0.3">
      <c r="B355" s="110" t="s">
        <v>126</v>
      </c>
      <c r="C355" s="162" t="s">
        <v>131</v>
      </c>
      <c r="D355" s="162" t="s">
        <v>131</v>
      </c>
      <c r="E355" s="162" t="s">
        <v>131</v>
      </c>
      <c r="F355" s="162" t="s">
        <v>131</v>
      </c>
      <c r="G355" s="162" t="s">
        <v>131</v>
      </c>
      <c r="H355" s="162" t="s">
        <v>131</v>
      </c>
      <c r="I355" s="162" t="s">
        <v>131</v>
      </c>
      <c r="J355" s="162" t="s">
        <v>131</v>
      </c>
      <c r="K355" s="162" t="s">
        <v>131</v>
      </c>
      <c r="L355" s="162" t="s">
        <v>131</v>
      </c>
      <c r="M355" s="162">
        <v>-7.3529411764705621E-3</v>
      </c>
      <c r="N355" s="162">
        <v>-0.15216049382716057</v>
      </c>
      <c r="O355" s="162">
        <v>-9.4102657444484872E-2</v>
      </c>
      <c r="P355" s="162">
        <v>-9.4102657444484872E-2</v>
      </c>
      <c r="Q355" s="162">
        <v>0</v>
      </c>
      <c r="R355" s="162">
        <v>0</v>
      </c>
      <c r="S355" s="162">
        <v>0</v>
      </c>
      <c r="T355" s="162">
        <v>0</v>
      </c>
      <c r="U355" s="162">
        <v>0</v>
      </c>
      <c r="V355" s="162">
        <v>0.29234478601567204</v>
      </c>
      <c r="W355" s="207"/>
    </row>
    <row r="356" spans="2:23" ht="15" customHeight="1" outlineLevel="2" x14ac:dyDescent="0.3">
      <c r="B356" s="110" t="s">
        <v>127</v>
      </c>
      <c r="C356" s="162" t="s">
        <v>131</v>
      </c>
      <c r="D356" s="162" t="s">
        <v>131</v>
      </c>
      <c r="E356" s="162" t="s">
        <v>131</v>
      </c>
      <c r="F356" s="162" t="s">
        <v>131</v>
      </c>
      <c r="G356" s="162" t="s">
        <v>131</v>
      </c>
      <c r="H356" s="162" t="s">
        <v>131</v>
      </c>
      <c r="I356" s="162" t="s">
        <v>131</v>
      </c>
      <c r="J356" s="162" t="s">
        <v>131</v>
      </c>
      <c r="K356" s="162" t="s">
        <v>131</v>
      </c>
      <c r="L356" s="162" t="s">
        <v>131</v>
      </c>
      <c r="M356" s="162">
        <v>0</v>
      </c>
      <c r="N356" s="162" t="s">
        <v>131</v>
      </c>
      <c r="O356" s="162" t="s">
        <v>131</v>
      </c>
      <c r="P356" s="162" t="s">
        <v>131</v>
      </c>
      <c r="Q356" s="162" t="s">
        <v>131</v>
      </c>
      <c r="R356" s="162" t="s">
        <v>131</v>
      </c>
      <c r="S356" s="162" t="s">
        <v>131</v>
      </c>
      <c r="T356" s="162" t="s">
        <v>131</v>
      </c>
      <c r="U356" s="162" t="s">
        <v>131</v>
      </c>
      <c r="V356" s="162">
        <v>0</v>
      </c>
      <c r="W356" s="207"/>
    </row>
    <row r="357" spans="2:23" ht="15" customHeight="1" outlineLevel="1" x14ac:dyDescent="0.3">
      <c r="B357" s="112" t="s">
        <v>128</v>
      </c>
      <c r="C357" s="162" t="s">
        <v>131</v>
      </c>
      <c r="D357" s="162" t="s">
        <v>131</v>
      </c>
      <c r="E357" s="162" t="s">
        <v>131</v>
      </c>
      <c r="F357" s="162" t="s">
        <v>131</v>
      </c>
      <c r="G357" s="162" t="s">
        <v>131</v>
      </c>
      <c r="H357" s="162" t="s">
        <v>131</v>
      </c>
      <c r="I357" s="162" t="s">
        <v>131</v>
      </c>
      <c r="J357" s="162" t="s">
        <v>131</v>
      </c>
      <c r="K357" s="162" t="s">
        <v>131</v>
      </c>
      <c r="L357" s="162" t="s">
        <v>131</v>
      </c>
      <c r="M357" s="162" t="s">
        <v>131</v>
      </c>
      <c r="N357" s="162">
        <v>0</v>
      </c>
      <c r="O357" s="162">
        <v>0</v>
      </c>
      <c r="P357" s="162">
        <v>0</v>
      </c>
      <c r="Q357" s="162">
        <v>0</v>
      </c>
      <c r="R357" s="162">
        <v>0.19350145489815707</v>
      </c>
      <c r="S357" s="162">
        <v>0.16212921576594885</v>
      </c>
      <c r="T357" s="162">
        <v>0</v>
      </c>
      <c r="U357" s="162">
        <v>-0.22447552447552443</v>
      </c>
      <c r="V357" s="162">
        <v>0</v>
      </c>
      <c r="W357" s="207"/>
    </row>
    <row r="358" spans="2:23" ht="15" customHeight="1" outlineLevel="1" x14ac:dyDescent="0.3">
      <c r="B358" s="112" t="s">
        <v>129</v>
      </c>
      <c r="C358" s="162" t="s">
        <v>131</v>
      </c>
      <c r="D358" s="162" t="s">
        <v>131</v>
      </c>
      <c r="E358" s="162" t="s">
        <v>131</v>
      </c>
      <c r="F358" s="162" t="s">
        <v>131</v>
      </c>
      <c r="G358" s="162" t="s">
        <v>131</v>
      </c>
      <c r="H358" s="162" t="s">
        <v>131</v>
      </c>
      <c r="I358" s="162" t="s">
        <v>131</v>
      </c>
      <c r="J358" s="162" t="s">
        <v>131</v>
      </c>
      <c r="K358" s="162" t="s">
        <v>131</v>
      </c>
      <c r="L358" s="162" t="s">
        <v>131</v>
      </c>
      <c r="M358" s="162" t="s">
        <v>131</v>
      </c>
      <c r="N358" s="162" t="s">
        <v>131</v>
      </c>
      <c r="O358" s="162" t="s">
        <v>131</v>
      </c>
      <c r="P358" s="162" t="s">
        <v>131</v>
      </c>
      <c r="Q358" s="162">
        <v>0.24749092462096933</v>
      </c>
      <c r="R358" s="162">
        <v>0</v>
      </c>
      <c r="S358" s="162">
        <v>0</v>
      </c>
      <c r="T358" s="162">
        <v>-0.29210886682642923</v>
      </c>
      <c r="U358" s="162">
        <v>0</v>
      </c>
      <c r="V358" s="162">
        <v>0.15632934348930005</v>
      </c>
      <c r="W358" s="207"/>
    </row>
    <row r="359" spans="2:23" s="110" customFormat="1" ht="15" customHeight="1" outlineLevel="1" x14ac:dyDescent="0.3">
      <c r="B359" s="112" t="s">
        <v>371</v>
      </c>
      <c r="C359" s="159" t="s">
        <v>131</v>
      </c>
      <c r="D359" s="159" t="s">
        <v>131</v>
      </c>
      <c r="E359" s="159" t="s">
        <v>131</v>
      </c>
      <c r="F359" s="159" t="s">
        <v>131</v>
      </c>
      <c r="G359" s="159" t="s">
        <v>131</v>
      </c>
      <c r="H359" s="159" t="s">
        <v>131</v>
      </c>
      <c r="I359" s="159" t="s">
        <v>131</v>
      </c>
      <c r="J359" s="159" t="s">
        <v>131</v>
      </c>
      <c r="K359" s="159" t="s">
        <v>131</v>
      </c>
      <c r="L359" s="159" t="s">
        <v>131</v>
      </c>
      <c r="M359" s="159" t="s">
        <v>131</v>
      </c>
      <c r="N359" s="159" t="s">
        <v>131</v>
      </c>
      <c r="O359" s="159" t="s">
        <v>131</v>
      </c>
      <c r="P359" s="159" t="s">
        <v>131</v>
      </c>
      <c r="Q359" s="159" t="s">
        <v>131</v>
      </c>
      <c r="R359" s="159" t="s">
        <v>131</v>
      </c>
      <c r="S359" s="159" t="s">
        <v>131</v>
      </c>
      <c r="T359" s="159" t="s">
        <v>131</v>
      </c>
      <c r="U359" s="159" t="s">
        <v>131</v>
      </c>
      <c r="V359" s="162" t="s">
        <v>131</v>
      </c>
      <c r="W359" s="207"/>
    </row>
    <row r="360" spans="2:23" ht="15" customHeight="1" x14ac:dyDescent="0.3">
      <c r="B360" s="81"/>
      <c r="W360" s="207"/>
    </row>
    <row r="361" spans="2:23" x14ac:dyDescent="0.3">
      <c r="W361" s="207"/>
    </row>
    <row r="362" spans="2:23" x14ac:dyDescent="0.3">
      <c r="W362" s="207"/>
    </row>
    <row r="363" spans="2:23" x14ac:dyDescent="0.3">
      <c r="W363" s="207"/>
    </row>
    <row r="364" spans="2:23" x14ac:dyDescent="0.3">
      <c r="W364" s="207"/>
    </row>
    <row r="365" spans="2:23" x14ac:dyDescent="0.3">
      <c r="W365" s="207"/>
    </row>
    <row r="366" spans="2:23" x14ac:dyDescent="0.3">
      <c r="W366" s="207"/>
    </row>
    <row r="367" spans="2:23" x14ac:dyDescent="0.3">
      <c r="W367" s="207"/>
    </row>
    <row r="368" spans="2:23" x14ac:dyDescent="0.3">
      <c r="W368" s="207"/>
    </row>
    <row r="369" spans="23:23" x14ac:dyDescent="0.3">
      <c r="W369" s="207"/>
    </row>
    <row r="370" spans="23:23" x14ac:dyDescent="0.3">
      <c r="W370" s="207"/>
    </row>
  </sheetData>
  <hyperlinks>
    <hyperlink ref="B1" location="'Table of Contents'!A1" display="Table of contents" xr:uid="{00000000-0004-0000-0600-000000000000}"/>
  </hyperlink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6337778862885"/>
    <outlinePr summaryBelow="0" summaryRight="0"/>
  </sheetPr>
  <dimension ref="B1:W111"/>
  <sheetViews>
    <sheetView showGridLines="0" zoomScaleNormal="100" workbookViewId="0">
      <pane xSplit="2" ySplit="2" topLeftCell="F3" activePane="bottomRight" state="frozen"/>
      <selection activeCell="A55" sqref="A55"/>
      <selection pane="topRight" activeCell="A55" sqref="A55"/>
      <selection pane="bottomLeft" activeCell="A55" sqref="A55"/>
      <selection pane="bottomRight" activeCell="B3" sqref="B3"/>
    </sheetView>
  </sheetViews>
  <sheetFormatPr defaultColWidth="8.88671875" defaultRowHeight="14.4" outlineLevelRow="1" x14ac:dyDescent="0.3"/>
  <cols>
    <col min="1" max="1" width="2.88671875" style="3" customWidth="1"/>
    <col min="2" max="2" width="20.44140625" style="3" customWidth="1"/>
    <col min="3" max="13" width="8.88671875" style="15"/>
    <col min="14" max="14" width="8.88671875" style="15" customWidth="1"/>
    <col min="15" max="18" width="8.88671875" style="15"/>
    <col min="19" max="22" width="8.88671875" style="175"/>
    <col min="23" max="16384" width="8.88671875" style="3"/>
  </cols>
  <sheetData>
    <row r="1" spans="2:23" ht="15" customHeight="1" x14ac:dyDescent="0.3">
      <c r="B1" s="101" t="s">
        <v>28</v>
      </c>
    </row>
    <row r="2" spans="2:23" ht="15" customHeight="1" x14ac:dyDescent="0.3">
      <c r="B2" s="2"/>
      <c r="C2" s="152">
        <v>2006</v>
      </c>
      <c r="D2" s="152">
        <v>2007</v>
      </c>
      <c r="E2" s="152">
        <v>2008</v>
      </c>
      <c r="F2" s="152">
        <v>2009</v>
      </c>
      <c r="G2" s="152">
        <v>2010</v>
      </c>
      <c r="H2" s="152">
        <v>2011</v>
      </c>
      <c r="I2" s="152">
        <v>2012</v>
      </c>
      <c r="J2" s="152">
        <v>2013</v>
      </c>
      <c r="K2" s="152">
        <v>2014</v>
      </c>
      <c r="L2" s="152">
        <v>2015</v>
      </c>
      <c r="M2" s="152">
        <v>2016</v>
      </c>
      <c r="N2" s="153">
        <v>2017</v>
      </c>
      <c r="O2" s="153">
        <v>2018</v>
      </c>
      <c r="P2" s="153" t="s">
        <v>283</v>
      </c>
      <c r="Q2" s="153" t="s">
        <v>284</v>
      </c>
      <c r="R2" s="153" t="s">
        <v>285</v>
      </c>
      <c r="S2" s="153" t="s">
        <v>321</v>
      </c>
      <c r="T2" s="153" t="s">
        <v>346</v>
      </c>
      <c r="U2" s="153" t="s">
        <v>364</v>
      </c>
      <c r="V2" s="153">
        <v>2024</v>
      </c>
    </row>
    <row r="3" spans="2:23" ht="15" customHeight="1" x14ac:dyDescent="0.3">
      <c r="B3" s="106" t="s">
        <v>96</v>
      </c>
      <c r="C3" s="107">
        <v>118009</v>
      </c>
      <c r="D3" s="107">
        <v>142507</v>
      </c>
      <c r="E3" s="107">
        <v>224211</v>
      </c>
      <c r="F3" s="107">
        <v>287818</v>
      </c>
      <c r="G3" s="107">
        <v>321818</v>
      </c>
      <c r="H3" s="107">
        <v>343537</v>
      </c>
      <c r="I3" s="107">
        <v>434049.97</v>
      </c>
      <c r="J3" s="107">
        <v>588561.96</v>
      </c>
      <c r="K3" s="107">
        <v>722509.97</v>
      </c>
      <c r="L3" s="107">
        <v>843473.00000000012</v>
      </c>
      <c r="M3" s="107">
        <v>920724</v>
      </c>
      <c r="N3" s="107">
        <v>1000611</v>
      </c>
      <c r="O3" s="107">
        <v>1091320</v>
      </c>
      <c r="P3" s="107">
        <v>1075639</v>
      </c>
      <c r="Q3" s="107">
        <v>1230860</v>
      </c>
      <c r="R3" s="107">
        <v>1435402</v>
      </c>
      <c r="S3" s="107">
        <v>1888149</v>
      </c>
      <c r="T3" s="107">
        <v>1673360</v>
      </c>
      <c r="U3" s="107">
        <v>1993664</v>
      </c>
      <c r="V3" s="107">
        <v>2448676</v>
      </c>
      <c r="W3" s="185"/>
    </row>
    <row r="4" spans="2:23" ht="15" customHeight="1" outlineLevel="1" x14ac:dyDescent="0.3">
      <c r="B4" s="112" t="s">
        <v>291</v>
      </c>
      <c r="C4" s="168">
        <v>96846</v>
      </c>
      <c r="D4" s="168">
        <v>113524</v>
      </c>
      <c r="E4" s="168">
        <v>143862</v>
      </c>
      <c r="F4" s="168">
        <v>175974.99999999997</v>
      </c>
      <c r="G4" s="168">
        <v>197861</v>
      </c>
      <c r="H4" s="168">
        <v>212005</v>
      </c>
      <c r="I4" s="168">
        <v>252322</v>
      </c>
      <c r="J4" s="168">
        <v>322316.99999999994</v>
      </c>
      <c r="K4" s="168">
        <v>389707.99999999994</v>
      </c>
      <c r="L4" s="168">
        <v>461316.00000000006</v>
      </c>
      <c r="M4" s="168">
        <v>509070.99999999994</v>
      </c>
      <c r="N4" s="165">
        <v>562274</v>
      </c>
      <c r="O4" s="165">
        <v>616703</v>
      </c>
      <c r="P4" s="165">
        <v>604973</v>
      </c>
      <c r="Q4" s="165">
        <v>664844</v>
      </c>
      <c r="R4" s="165">
        <v>674677</v>
      </c>
      <c r="S4" s="165">
        <v>710176</v>
      </c>
      <c r="T4" s="165">
        <v>569557</v>
      </c>
      <c r="U4" s="165">
        <v>594536</v>
      </c>
      <c r="V4" s="165">
        <v>613628.00000000012</v>
      </c>
      <c r="W4" s="185"/>
    </row>
    <row r="5" spans="2:23" ht="15" customHeight="1" outlineLevel="1" x14ac:dyDescent="0.3">
      <c r="B5" s="130" t="s">
        <v>141</v>
      </c>
      <c r="C5" s="169">
        <v>20877</v>
      </c>
      <c r="D5" s="169">
        <v>27833</v>
      </c>
      <c r="E5" s="169">
        <v>38084</v>
      </c>
      <c r="F5" s="169">
        <v>50071</v>
      </c>
      <c r="G5" s="169">
        <v>55769.000000000007</v>
      </c>
      <c r="H5" s="169">
        <v>59467</v>
      </c>
      <c r="I5" s="169">
        <v>71957.97</v>
      </c>
      <c r="J5" s="169">
        <v>90606.96</v>
      </c>
      <c r="K5" s="169">
        <v>105374.96999999999</v>
      </c>
      <c r="L5" s="169">
        <v>114496.00000000001</v>
      </c>
      <c r="M5" s="169">
        <v>120424</v>
      </c>
      <c r="N5" s="165">
        <v>127243</v>
      </c>
      <c r="O5" s="165">
        <v>134004</v>
      </c>
      <c r="P5" s="165">
        <v>132833</v>
      </c>
      <c r="Q5" s="165">
        <v>147925</v>
      </c>
      <c r="R5" s="165">
        <v>166063</v>
      </c>
      <c r="S5" s="165">
        <v>191480</v>
      </c>
      <c r="T5" s="165">
        <v>153383</v>
      </c>
      <c r="U5" s="165">
        <v>172292</v>
      </c>
      <c r="V5" s="165">
        <v>183433.00000000003</v>
      </c>
      <c r="W5" s="185"/>
    </row>
    <row r="6" spans="2:23" ht="15" customHeight="1" outlineLevel="1" x14ac:dyDescent="0.3">
      <c r="B6" s="129" t="s">
        <v>142</v>
      </c>
      <c r="C6" s="169">
        <v>0</v>
      </c>
      <c r="D6" s="169">
        <v>0</v>
      </c>
      <c r="E6" s="169">
        <v>34285</v>
      </c>
      <c r="F6" s="169">
        <v>43528.000000000007</v>
      </c>
      <c r="G6" s="169">
        <v>48245.000000000007</v>
      </c>
      <c r="H6" s="169">
        <v>51029</v>
      </c>
      <c r="I6" s="169">
        <v>63890</v>
      </c>
      <c r="J6" s="169">
        <v>80234</v>
      </c>
      <c r="K6" s="169">
        <v>89636</v>
      </c>
      <c r="L6" s="169">
        <v>99735.999999999985</v>
      </c>
      <c r="M6" s="169">
        <v>105672.99999999999</v>
      </c>
      <c r="N6" s="165">
        <v>110648.99999999999</v>
      </c>
      <c r="O6" s="165">
        <v>116238</v>
      </c>
      <c r="P6" s="165">
        <v>115240</v>
      </c>
      <c r="Q6" s="165">
        <v>127409</v>
      </c>
      <c r="R6" s="165">
        <v>146837</v>
      </c>
      <c r="S6" s="165">
        <v>173406</v>
      </c>
      <c r="T6" s="165">
        <v>156369</v>
      </c>
      <c r="U6" s="165">
        <v>171322</v>
      </c>
      <c r="V6" s="165">
        <v>181899</v>
      </c>
      <c r="W6" s="185"/>
    </row>
    <row r="7" spans="2:23" ht="15" customHeight="1" outlineLevel="1" x14ac:dyDescent="0.3">
      <c r="B7" s="129" t="s">
        <v>292</v>
      </c>
      <c r="C7" s="169">
        <v>0</v>
      </c>
      <c r="D7" s="169">
        <v>0</v>
      </c>
      <c r="E7" s="169">
        <v>3577</v>
      </c>
      <c r="F7" s="169">
        <v>9429</v>
      </c>
      <c r="G7" s="169">
        <v>10106</v>
      </c>
      <c r="H7" s="169">
        <v>17268</v>
      </c>
      <c r="I7" s="169">
        <v>38909</v>
      </c>
      <c r="J7" s="169">
        <v>65962</v>
      </c>
      <c r="K7" s="169">
        <v>82798</v>
      </c>
      <c r="L7" s="169">
        <v>94474</v>
      </c>
      <c r="M7" s="169">
        <v>99128</v>
      </c>
      <c r="N7" s="165">
        <v>103777</v>
      </c>
      <c r="O7" s="165">
        <v>109384</v>
      </c>
      <c r="P7" s="165">
        <v>107925</v>
      </c>
      <c r="Q7" s="165">
        <v>111669</v>
      </c>
      <c r="R7" s="165">
        <v>115228</v>
      </c>
      <c r="S7" s="165">
        <v>122518</v>
      </c>
      <c r="T7" s="165">
        <v>94415</v>
      </c>
      <c r="U7" s="165">
        <v>100870</v>
      </c>
      <c r="V7" s="165">
        <v>103130</v>
      </c>
      <c r="W7" s="185"/>
    </row>
    <row r="8" spans="2:23" ht="15" customHeight="1" outlineLevel="1" x14ac:dyDescent="0.3">
      <c r="B8" s="129" t="s">
        <v>293</v>
      </c>
      <c r="C8" s="169">
        <v>0</v>
      </c>
      <c r="D8" s="169">
        <v>0</v>
      </c>
      <c r="E8" s="169">
        <v>0</v>
      </c>
      <c r="F8" s="169">
        <v>0</v>
      </c>
      <c r="G8" s="169">
        <v>0</v>
      </c>
      <c r="H8" s="169">
        <v>0</v>
      </c>
      <c r="I8" s="169">
        <v>0</v>
      </c>
      <c r="J8" s="169">
        <v>20148.000000000004</v>
      </c>
      <c r="K8" s="169">
        <v>43655</v>
      </c>
      <c r="L8" s="169">
        <v>59695.000000000007</v>
      </c>
      <c r="M8" s="169">
        <v>69789.999999999985</v>
      </c>
      <c r="N8" s="165">
        <v>84612.000000000015</v>
      </c>
      <c r="O8" s="165">
        <v>103032</v>
      </c>
      <c r="P8" s="165">
        <v>102709</v>
      </c>
      <c r="Q8" s="165">
        <v>173262</v>
      </c>
      <c r="R8" s="165">
        <v>329762</v>
      </c>
      <c r="S8" s="165">
        <v>689129</v>
      </c>
      <c r="T8" s="165">
        <v>699636</v>
      </c>
      <c r="U8" s="165">
        <v>954644</v>
      </c>
      <c r="V8" s="165">
        <v>1366586.0000000002</v>
      </c>
      <c r="W8" s="185"/>
    </row>
    <row r="9" spans="2:23" ht="15" customHeight="1" outlineLevel="1" x14ac:dyDescent="0.3">
      <c r="B9" s="129" t="s">
        <v>145</v>
      </c>
      <c r="C9" s="169">
        <v>0</v>
      </c>
      <c r="D9" s="169">
        <v>0</v>
      </c>
      <c r="E9" s="169">
        <v>0</v>
      </c>
      <c r="F9" s="169">
        <v>0</v>
      </c>
      <c r="G9" s="169">
        <v>0</v>
      </c>
      <c r="H9" s="169">
        <v>0</v>
      </c>
      <c r="I9" s="169">
        <v>0</v>
      </c>
      <c r="J9" s="169">
        <v>0</v>
      </c>
      <c r="K9" s="169">
        <v>0</v>
      </c>
      <c r="L9" s="169">
        <v>0</v>
      </c>
      <c r="M9" s="169">
        <v>4070.9999999999995</v>
      </c>
      <c r="N9" s="165">
        <v>0</v>
      </c>
      <c r="O9" s="165">
        <v>0</v>
      </c>
      <c r="P9" s="165">
        <v>0</v>
      </c>
      <c r="Q9" s="165">
        <v>0</v>
      </c>
      <c r="R9" s="165">
        <v>0</v>
      </c>
      <c r="S9" s="165">
        <v>0</v>
      </c>
      <c r="T9" s="165">
        <v>0</v>
      </c>
      <c r="U9" s="165">
        <v>0</v>
      </c>
      <c r="V9" s="165">
        <v>0</v>
      </c>
      <c r="W9" s="185"/>
    </row>
    <row r="10" spans="2:23" ht="15" customHeight="1" outlineLevel="1" x14ac:dyDescent="0.3">
      <c r="B10" s="129" t="s">
        <v>146</v>
      </c>
      <c r="C10" s="169">
        <v>0</v>
      </c>
      <c r="D10" s="169">
        <v>0</v>
      </c>
      <c r="E10" s="169">
        <v>0</v>
      </c>
      <c r="F10" s="169">
        <v>2163</v>
      </c>
      <c r="G10" s="169">
        <v>2741</v>
      </c>
      <c r="H10" s="169">
        <v>3768</v>
      </c>
      <c r="I10" s="169">
        <v>6971</v>
      </c>
      <c r="J10" s="169">
        <v>9294</v>
      </c>
      <c r="K10" s="169">
        <v>11338.000000000002</v>
      </c>
      <c r="L10" s="169">
        <v>13756</v>
      </c>
      <c r="M10" s="169">
        <v>12567</v>
      </c>
      <c r="N10" s="165">
        <v>12056</v>
      </c>
      <c r="O10" s="165">
        <v>11959</v>
      </c>
      <c r="P10" s="165">
        <v>11959</v>
      </c>
      <c r="Q10" s="165">
        <v>5751</v>
      </c>
      <c r="R10" s="165">
        <v>2835</v>
      </c>
      <c r="S10" s="165">
        <v>1440</v>
      </c>
      <c r="T10" s="165">
        <v>0</v>
      </c>
      <c r="U10" s="165">
        <v>0</v>
      </c>
      <c r="V10" s="165">
        <v>0</v>
      </c>
      <c r="W10" s="185"/>
    </row>
    <row r="11" spans="2:23" ht="15" customHeight="1" outlineLevel="1" x14ac:dyDescent="0.3">
      <c r="B11" s="129" t="s">
        <v>147</v>
      </c>
      <c r="C11" s="169">
        <v>286</v>
      </c>
      <c r="D11" s="169">
        <v>1150</v>
      </c>
      <c r="E11" s="169">
        <v>4403</v>
      </c>
      <c r="F11" s="169">
        <v>6652</v>
      </c>
      <c r="G11" s="169">
        <v>7096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169">
        <v>0</v>
      </c>
      <c r="N11" s="170">
        <v>0</v>
      </c>
      <c r="O11" s="165">
        <v>0</v>
      </c>
      <c r="P11" s="165">
        <v>0</v>
      </c>
      <c r="Q11" s="165">
        <v>0</v>
      </c>
      <c r="R11" s="165">
        <v>0</v>
      </c>
      <c r="S11" s="165">
        <v>0</v>
      </c>
      <c r="T11" s="165">
        <v>0</v>
      </c>
      <c r="U11" s="165">
        <v>0</v>
      </c>
      <c r="V11" s="165">
        <v>0</v>
      </c>
      <c r="W11" s="185"/>
    </row>
    <row r="12" spans="2:23" ht="15" customHeight="1" x14ac:dyDescent="0.3">
      <c r="N12" s="78"/>
      <c r="W12" s="185"/>
    </row>
    <row r="13" spans="2:23" ht="15" customHeight="1" x14ac:dyDescent="0.3">
      <c r="C13" s="152">
        <v>2006</v>
      </c>
      <c r="D13" s="152">
        <v>2007</v>
      </c>
      <c r="E13" s="152">
        <v>2008</v>
      </c>
      <c r="F13" s="152">
        <v>2009</v>
      </c>
      <c r="G13" s="152">
        <v>2010</v>
      </c>
      <c r="H13" s="152">
        <v>2011</v>
      </c>
      <c r="I13" s="152">
        <v>2012</v>
      </c>
      <c r="J13" s="152">
        <v>2013</v>
      </c>
      <c r="K13" s="152">
        <v>2014</v>
      </c>
      <c r="L13" s="152">
        <v>2015</v>
      </c>
      <c r="M13" s="152">
        <v>2016</v>
      </c>
      <c r="N13" s="152">
        <v>2017</v>
      </c>
      <c r="O13" s="153">
        <v>2018</v>
      </c>
      <c r="P13" s="152" t="s">
        <v>283</v>
      </c>
      <c r="Q13" s="152" t="s">
        <v>284</v>
      </c>
      <c r="R13" s="152" t="s">
        <v>285</v>
      </c>
      <c r="S13" s="153" t="s">
        <v>321</v>
      </c>
      <c r="T13" s="153" t="s">
        <v>346</v>
      </c>
      <c r="U13" s="153" t="s">
        <v>364</v>
      </c>
      <c r="V13" s="153">
        <v>2024</v>
      </c>
      <c r="W13" s="185"/>
    </row>
    <row r="14" spans="2:23" ht="15" customHeight="1" x14ac:dyDescent="0.3">
      <c r="B14" s="106" t="s">
        <v>286</v>
      </c>
      <c r="C14" s="107">
        <v>21682</v>
      </c>
      <c r="D14" s="107">
        <v>24498</v>
      </c>
      <c r="E14" s="107">
        <v>81704</v>
      </c>
      <c r="F14" s="107">
        <v>63606.999999999978</v>
      </c>
      <c r="G14" s="107">
        <v>34000.000000000036</v>
      </c>
      <c r="H14" s="107">
        <v>21718.999999999985</v>
      </c>
      <c r="I14" s="107">
        <v>90512.97</v>
      </c>
      <c r="J14" s="107">
        <v>154511.98999999996</v>
      </c>
      <c r="K14" s="107">
        <v>133948.00999999998</v>
      </c>
      <c r="L14" s="107">
        <v>120963.03000000014</v>
      </c>
      <c r="M14" s="107">
        <v>77250.99999999984</v>
      </c>
      <c r="N14" s="107">
        <v>79887</v>
      </c>
      <c r="O14" s="107">
        <v>90709</v>
      </c>
      <c r="P14" s="107">
        <v>75028</v>
      </c>
      <c r="Q14" s="107">
        <v>155221</v>
      </c>
      <c r="R14" s="107">
        <v>204542</v>
      </c>
      <c r="S14" s="107">
        <v>452747</v>
      </c>
      <c r="T14" s="107">
        <v>-214789</v>
      </c>
      <c r="U14" s="107">
        <v>320304</v>
      </c>
      <c r="V14" s="107">
        <v>455012</v>
      </c>
      <c r="W14" s="185"/>
    </row>
    <row r="15" spans="2:23" ht="15" customHeight="1" outlineLevel="1" x14ac:dyDescent="0.3">
      <c r="B15" s="112" t="s">
        <v>291</v>
      </c>
      <c r="C15" s="168">
        <v>17591</v>
      </c>
      <c r="D15" s="168">
        <v>16678</v>
      </c>
      <c r="E15" s="168">
        <v>30338</v>
      </c>
      <c r="F15" s="168">
        <v>32112.999999999971</v>
      </c>
      <c r="G15" s="168">
        <v>21886.000000000029</v>
      </c>
      <c r="H15" s="168">
        <v>14144</v>
      </c>
      <c r="I15" s="168">
        <v>40317</v>
      </c>
      <c r="J15" s="168">
        <v>69994.999999999942</v>
      </c>
      <c r="K15" s="168">
        <v>67391</v>
      </c>
      <c r="L15" s="168">
        <v>71608.000000000116</v>
      </c>
      <c r="M15" s="168">
        <v>47754.999999999884</v>
      </c>
      <c r="N15" s="168">
        <v>53203.000000000058</v>
      </c>
      <c r="O15" s="168">
        <v>54429</v>
      </c>
      <c r="P15" s="168">
        <v>42699</v>
      </c>
      <c r="Q15" s="168">
        <v>59871</v>
      </c>
      <c r="R15" s="168">
        <v>9833</v>
      </c>
      <c r="S15" s="168">
        <v>35499</v>
      </c>
      <c r="T15" s="168">
        <v>-140619</v>
      </c>
      <c r="U15" s="168">
        <v>24979</v>
      </c>
      <c r="V15" s="168">
        <v>19092.000000000116</v>
      </c>
      <c r="W15" s="185"/>
    </row>
    <row r="16" spans="2:23" ht="15" customHeight="1" outlineLevel="1" x14ac:dyDescent="0.3">
      <c r="B16" s="130" t="s">
        <v>141</v>
      </c>
      <c r="C16" s="168">
        <v>3991</v>
      </c>
      <c r="D16" s="168">
        <v>6956</v>
      </c>
      <c r="E16" s="168">
        <v>10251</v>
      </c>
      <c r="F16" s="168">
        <v>11987</v>
      </c>
      <c r="G16" s="168">
        <v>5698.0000000000073</v>
      </c>
      <c r="H16" s="168">
        <v>3697.9999999999927</v>
      </c>
      <c r="I16" s="168">
        <v>12490.970000000001</v>
      </c>
      <c r="J16" s="168">
        <v>18648.990000000005</v>
      </c>
      <c r="K16" s="168">
        <v>14768.00999999998</v>
      </c>
      <c r="L16" s="168">
        <v>9121.0300000000279</v>
      </c>
      <c r="M16" s="168">
        <v>5927.9999999999854</v>
      </c>
      <c r="N16" s="168">
        <v>6819</v>
      </c>
      <c r="O16" s="168">
        <v>6761</v>
      </c>
      <c r="P16" s="168">
        <v>5590</v>
      </c>
      <c r="Q16" s="168">
        <v>15092</v>
      </c>
      <c r="R16" s="168">
        <v>18138</v>
      </c>
      <c r="S16" s="168">
        <v>25417</v>
      </c>
      <c r="T16" s="168">
        <v>-38097</v>
      </c>
      <c r="U16" s="168">
        <v>18909</v>
      </c>
      <c r="V16" s="168">
        <v>11141.000000000029</v>
      </c>
      <c r="W16" s="185"/>
    </row>
    <row r="17" spans="2:23" ht="15" customHeight="1" outlineLevel="1" x14ac:dyDescent="0.3">
      <c r="B17" s="129" t="s">
        <v>142</v>
      </c>
      <c r="C17" s="168">
        <v>0</v>
      </c>
      <c r="D17" s="168">
        <v>0</v>
      </c>
      <c r="E17" s="168">
        <v>34285</v>
      </c>
      <c r="F17" s="168">
        <v>9243.0000000000073</v>
      </c>
      <c r="G17" s="168">
        <v>4717</v>
      </c>
      <c r="H17" s="168">
        <v>2783.9999999999927</v>
      </c>
      <c r="I17" s="168">
        <v>12861</v>
      </c>
      <c r="J17" s="168">
        <v>16344</v>
      </c>
      <c r="K17" s="168">
        <v>9402</v>
      </c>
      <c r="L17" s="168">
        <v>10099.999999999985</v>
      </c>
      <c r="M17" s="168">
        <v>5937</v>
      </c>
      <c r="N17" s="168">
        <v>4976</v>
      </c>
      <c r="O17" s="168">
        <v>5589.0000000000146</v>
      </c>
      <c r="P17" s="168">
        <v>4591.0000000000146</v>
      </c>
      <c r="Q17" s="168">
        <v>12169</v>
      </c>
      <c r="R17" s="168">
        <v>19428</v>
      </c>
      <c r="S17" s="168">
        <v>26569</v>
      </c>
      <c r="T17" s="168">
        <v>-17037</v>
      </c>
      <c r="U17" s="168">
        <v>14953</v>
      </c>
      <c r="V17" s="168">
        <v>10577</v>
      </c>
      <c r="W17" s="185"/>
    </row>
    <row r="18" spans="2:23" ht="15" customHeight="1" outlineLevel="1" x14ac:dyDescent="0.3">
      <c r="B18" s="129" t="s">
        <v>292</v>
      </c>
      <c r="C18" s="168">
        <v>0</v>
      </c>
      <c r="D18" s="168">
        <v>0</v>
      </c>
      <c r="E18" s="168">
        <v>3577</v>
      </c>
      <c r="F18" s="168">
        <v>5852</v>
      </c>
      <c r="G18" s="168">
        <v>677</v>
      </c>
      <c r="H18" s="168">
        <v>7162</v>
      </c>
      <c r="I18" s="168">
        <v>21641</v>
      </c>
      <c r="J18" s="168">
        <v>27053</v>
      </c>
      <c r="K18" s="168">
        <v>16836</v>
      </c>
      <c r="L18" s="168">
        <v>11676</v>
      </c>
      <c r="M18" s="168">
        <v>4654</v>
      </c>
      <c r="N18" s="168">
        <v>4649</v>
      </c>
      <c r="O18" s="168">
        <v>5607</v>
      </c>
      <c r="P18" s="168">
        <v>4148</v>
      </c>
      <c r="Q18" s="168">
        <v>3744</v>
      </c>
      <c r="R18" s="168">
        <v>3559</v>
      </c>
      <c r="S18" s="168">
        <v>7290</v>
      </c>
      <c r="T18" s="168">
        <v>-28103</v>
      </c>
      <c r="U18" s="168">
        <v>6455</v>
      </c>
      <c r="V18" s="168">
        <v>2260</v>
      </c>
      <c r="W18" s="185"/>
    </row>
    <row r="19" spans="2:23" ht="15" customHeight="1" outlineLevel="1" x14ac:dyDescent="0.3">
      <c r="B19" s="129" t="s">
        <v>293</v>
      </c>
      <c r="C19" s="168">
        <v>0</v>
      </c>
      <c r="D19" s="168">
        <v>0</v>
      </c>
      <c r="E19" s="168">
        <v>0</v>
      </c>
      <c r="F19" s="168">
        <v>0</v>
      </c>
      <c r="G19" s="168">
        <v>0</v>
      </c>
      <c r="H19" s="168">
        <v>0</v>
      </c>
      <c r="I19" s="168">
        <v>0</v>
      </c>
      <c r="J19" s="168">
        <v>20148.000000000004</v>
      </c>
      <c r="K19" s="168">
        <v>23506.999999999996</v>
      </c>
      <c r="L19" s="168">
        <v>16040.000000000007</v>
      </c>
      <c r="M19" s="168">
        <v>10094.999999999978</v>
      </c>
      <c r="N19" s="168">
        <v>14822.000000000029</v>
      </c>
      <c r="O19" s="168">
        <v>18419.999999999985</v>
      </c>
      <c r="P19" s="168">
        <v>18096.999999999985</v>
      </c>
      <c r="Q19" s="168">
        <v>70553</v>
      </c>
      <c r="R19" s="168">
        <v>156500</v>
      </c>
      <c r="S19" s="168">
        <v>359367</v>
      </c>
      <c r="T19" s="168">
        <v>10507</v>
      </c>
      <c r="U19" s="168">
        <v>255008</v>
      </c>
      <c r="V19" s="168">
        <v>411942.00000000023</v>
      </c>
      <c r="W19" s="185"/>
    </row>
    <row r="20" spans="2:23" ht="15" customHeight="1" outlineLevel="1" x14ac:dyDescent="0.3">
      <c r="B20" s="129" t="s">
        <v>145</v>
      </c>
      <c r="C20" s="168">
        <v>0</v>
      </c>
      <c r="D20" s="168">
        <v>0</v>
      </c>
      <c r="E20" s="168">
        <v>0</v>
      </c>
      <c r="F20" s="168">
        <v>0</v>
      </c>
      <c r="G20" s="168">
        <v>0</v>
      </c>
      <c r="H20" s="168">
        <v>0</v>
      </c>
      <c r="I20" s="168">
        <v>0</v>
      </c>
      <c r="J20" s="168">
        <v>0</v>
      </c>
      <c r="K20" s="168">
        <v>0</v>
      </c>
      <c r="L20" s="168">
        <v>0</v>
      </c>
      <c r="M20" s="168">
        <v>4070.9999999999995</v>
      </c>
      <c r="N20" s="168">
        <v>-4070.9999999999995</v>
      </c>
      <c r="O20" s="168">
        <v>0</v>
      </c>
      <c r="P20" s="168">
        <v>0</v>
      </c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v>0</v>
      </c>
      <c r="W20" s="185"/>
    </row>
    <row r="21" spans="2:23" ht="15" customHeight="1" outlineLevel="1" x14ac:dyDescent="0.3">
      <c r="B21" s="129" t="s">
        <v>146</v>
      </c>
      <c r="C21" s="168">
        <v>0</v>
      </c>
      <c r="D21" s="168">
        <v>0</v>
      </c>
      <c r="E21" s="168">
        <v>0</v>
      </c>
      <c r="F21" s="168">
        <v>2163</v>
      </c>
      <c r="G21" s="168">
        <v>578</v>
      </c>
      <c r="H21" s="168">
        <v>1027</v>
      </c>
      <c r="I21" s="168">
        <v>3203</v>
      </c>
      <c r="J21" s="168">
        <v>2323</v>
      </c>
      <c r="K21" s="168">
        <v>2044.0000000000018</v>
      </c>
      <c r="L21" s="168">
        <v>2417.9999999999982</v>
      </c>
      <c r="M21" s="168">
        <v>-1189</v>
      </c>
      <c r="N21" s="168">
        <v>-511</v>
      </c>
      <c r="O21" s="168">
        <v>-97</v>
      </c>
      <c r="P21" s="168">
        <v>-97</v>
      </c>
      <c r="Q21" s="168">
        <v>-6208</v>
      </c>
      <c r="R21" s="168">
        <v>-2916</v>
      </c>
      <c r="S21" s="168">
        <v>-1395</v>
      </c>
      <c r="T21" s="168">
        <v>-1440</v>
      </c>
      <c r="U21" s="168">
        <v>0</v>
      </c>
      <c r="V21" s="168">
        <v>0</v>
      </c>
      <c r="W21" s="185"/>
    </row>
    <row r="22" spans="2:23" ht="15" customHeight="1" outlineLevel="1" x14ac:dyDescent="0.3">
      <c r="B22" s="129" t="s">
        <v>147</v>
      </c>
      <c r="C22" s="168">
        <v>100</v>
      </c>
      <c r="D22" s="168">
        <v>864</v>
      </c>
      <c r="E22" s="168">
        <v>3253</v>
      </c>
      <c r="F22" s="168">
        <v>2249</v>
      </c>
      <c r="G22" s="168">
        <v>444</v>
      </c>
      <c r="H22" s="168">
        <v>-7096</v>
      </c>
      <c r="I22" s="168">
        <v>0</v>
      </c>
      <c r="J22" s="168">
        <v>0</v>
      </c>
      <c r="K22" s="168">
        <v>0</v>
      </c>
      <c r="L22" s="168">
        <v>0</v>
      </c>
      <c r="M22" s="168">
        <v>0</v>
      </c>
      <c r="N22" s="168">
        <v>0</v>
      </c>
      <c r="O22" s="168">
        <v>0</v>
      </c>
      <c r="P22" s="168">
        <v>0</v>
      </c>
      <c r="Q22" s="168">
        <v>0</v>
      </c>
      <c r="R22" s="168">
        <v>0</v>
      </c>
      <c r="S22" s="168">
        <v>0</v>
      </c>
      <c r="T22" s="168">
        <v>0</v>
      </c>
      <c r="U22" s="168">
        <v>0</v>
      </c>
      <c r="V22" s="168">
        <v>0</v>
      </c>
      <c r="W22" s="185"/>
    </row>
    <row r="23" spans="2:23" ht="15" customHeight="1" x14ac:dyDescent="0.3">
      <c r="B23" s="81"/>
      <c r="W23" s="185"/>
    </row>
    <row r="24" spans="2:23" ht="15" customHeight="1" x14ac:dyDescent="0.3">
      <c r="C24" s="152">
        <v>2006</v>
      </c>
      <c r="D24" s="152">
        <v>2007</v>
      </c>
      <c r="E24" s="152">
        <v>2008</v>
      </c>
      <c r="F24" s="152">
        <v>2009</v>
      </c>
      <c r="G24" s="152">
        <v>2010</v>
      </c>
      <c r="H24" s="152">
        <v>2011</v>
      </c>
      <c r="I24" s="152">
        <v>2012</v>
      </c>
      <c r="J24" s="152">
        <v>2013</v>
      </c>
      <c r="K24" s="152">
        <v>2014</v>
      </c>
      <c r="L24" s="152">
        <v>2015</v>
      </c>
      <c r="M24" s="152">
        <v>2016</v>
      </c>
      <c r="N24" s="152">
        <v>2017</v>
      </c>
      <c r="O24" s="152">
        <v>2018</v>
      </c>
      <c r="P24" s="152" t="s">
        <v>283</v>
      </c>
      <c r="Q24" s="152" t="s">
        <v>284</v>
      </c>
      <c r="R24" s="152" t="s">
        <v>285</v>
      </c>
      <c r="S24" s="153" t="s">
        <v>321</v>
      </c>
      <c r="T24" s="153" t="s">
        <v>346</v>
      </c>
      <c r="U24" s="153" t="s">
        <v>364</v>
      </c>
      <c r="V24" s="153">
        <v>2024</v>
      </c>
      <c r="W24" s="185"/>
    </row>
    <row r="25" spans="2:23" ht="15" customHeight="1" x14ac:dyDescent="0.3">
      <c r="B25" s="106" t="s">
        <v>287</v>
      </c>
      <c r="C25" s="160">
        <v>0.22508746249753445</v>
      </c>
      <c r="D25" s="160">
        <v>0.20759433602521837</v>
      </c>
      <c r="E25" s="160">
        <v>0.57333323977067785</v>
      </c>
      <c r="F25" s="160">
        <v>0.28369259313771411</v>
      </c>
      <c r="G25" s="160">
        <v>0.11813020728376955</v>
      </c>
      <c r="H25" s="160">
        <v>6.7488456208167458E-2</v>
      </c>
      <c r="I25" s="160">
        <v>0.26347371607716186</v>
      </c>
      <c r="J25" s="160">
        <v>0.35597742352107531</v>
      </c>
      <c r="K25" s="160">
        <v>0.22758523163814393</v>
      </c>
      <c r="L25" s="160">
        <v>0.16742056860474896</v>
      </c>
      <c r="M25" s="160">
        <v>9.1586808350711646E-2</v>
      </c>
      <c r="N25" s="160">
        <v>8.6765415042944438E-2</v>
      </c>
      <c r="O25" s="160">
        <v>9.0653610643896654E-2</v>
      </c>
      <c r="P25" s="160">
        <v>7.4982185884424624E-2</v>
      </c>
      <c r="Q25" s="160">
        <v>0.14430584982508066</v>
      </c>
      <c r="R25" s="160">
        <v>0.16617811936369686</v>
      </c>
      <c r="S25" s="160">
        <v>0.31541477579103283</v>
      </c>
      <c r="T25" s="160">
        <v>-0.11375638257362108</v>
      </c>
      <c r="U25" s="160">
        <v>0.19141368265047576</v>
      </c>
      <c r="V25" s="160">
        <v>0.22822902956566393</v>
      </c>
      <c r="W25" s="185"/>
    </row>
    <row r="26" spans="2:23" ht="15" customHeight="1" outlineLevel="1" x14ac:dyDescent="0.3">
      <c r="B26" s="112" t="s">
        <v>291</v>
      </c>
      <c r="C26" s="163">
        <v>0.2219544508232919</v>
      </c>
      <c r="D26" s="163">
        <v>0.17221155236148111</v>
      </c>
      <c r="E26" s="163">
        <v>0.26723864557274224</v>
      </c>
      <c r="F26" s="163">
        <v>0.22322086443953215</v>
      </c>
      <c r="G26" s="163">
        <v>0.12436993891177739</v>
      </c>
      <c r="H26" s="163">
        <v>7.1484527016440813E-2</v>
      </c>
      <c r="I26" s="163">
        <v>0.19017004315935937</v>
      </c>
      <c r="J26" s="163">
        <v>0.27740347651017339</v>
      </c>
      <c r="K26" s="163">
        <v>0.20908298352243282</v>
      </c>
      <c r="L26" s="171">
        <v>0.18374783170989595</v>
      </c>
      <c r="M26" s="171">
        <v>0.10351906285496248</v>
      </c>
      <c r="N26" s="162">
        <v>0.10450997994385869</v>
      </c>
      <c r="O26" s="162">
        <v>9.6801559382080571E-2</v>
      </c>
      <c r="P26" s="162">
        <v>7.5939844275211055E-2</v>
      </c>
      <c r="Q26" s="162">
        <v>9.8964747187064495E-2</v>
      </c>
      <c r="R26" s="209">
        <v>1.4789935684160538E-2</v>
      </c>
      <c r="S26" s="209">
        <v>5.261628897976367E-2</v>
      </c>
      <c r="T26" s="209">
        <v>-0.19800584643806607</v>
      </c>
      <c r="U26" s="209">
        <v>4.385689228646128E-2</v>
      </c>
      <c r="V26" s="209">
        <v>3.2112437261999416E-2</v>
      </c>
      <c r="W26" s="185"/>
    </row>
    <row r="27" spans="2:23" ht="15" customHeight="1" outlineLevel="1" x14ac:dyDescent="0.3">
      <c r="B27" s="130" t="s">
        <v>141</v>
      </c>
      <c r="C27" s="172">
        <v>0.23634963875399739</v>
      </c>
      <c r="D27" s="172">
        <v>0.33318963452603345</v>
      </c>
      <c r="E27" s="172">
        <v>0.36830381202170082</v>
      </c>
      <c r="F27" s="172">
        <v>0.31475160172250805</v>
      </c>
      <c r="G27" s="172">
        <v>0.11379840626310656</v>
      </c>
      <c r="H27" s="172">
        <v>6.6309239900302908E-2</v>
      </c>
      <c r="I27" s="172">
        <v>0.21004876654278837</v>
      </c>
      <c r="J27" s="172">
        <v>0.25916503759069354</v>
      </c>
      <c r="K27" s="172">
        <v>0.16298979681031112</v>
      </c>
      <c r="L27" s="172">
        <v>8.6557841961900639E-2</v>
      </c>
      <c r="M27" s="172">
        <v>5.1774734488540863E-2</v>
      </c>
      <c r="N27" s="162">
        <v>5.6624925264066928E-2</v>
      </c>
      <c r="O27" s="162">
        <v>5.3134553570726828E-2</v>
      </c>
      <c r="P27" s="162">
        <v>4.393168975896522E-2</v>
      </c>
      <c r="Q27" s="162">
        <v>0.11361634533587295</v>
      </c>
      <c r="R27" s="162">
        <v>0.12261619063714724</v>
      </c>
      <c r="S27" s="162">
        <v>0.15305637017276585</v>
      </c>
      <c r="T27" s="162">
        <v>-0.19896072696887401</v>
      </c>
      <c r="U27" s="162">
        <v>0.12327963333615855</v>
      </c>
      <c r="V27" s="162">
        <v>6.4663478281058007E-2</v>
      </c>
      <c r="W27" s="185"/>
    </row>
    <row r="28" spans="2:23" ht="15" customHeight="1" outlineLevel="1" x14ac:dyDescent="0.3">
      <c r="B28" s="129" t="s">
        <v>142</v>
      </c>
      <c r="C28" s="172" t="s">
        <v>131</v>
      </c>
      <c r="D28" s="172" t="s">
        <v>131</v>
      </c>
      <c r="E28" s="172" t="s">
        <v>131</v>
      </c>
      <c r="F28" s="172">
        <v>0.26959311652326101</v>
      </c>
      <c r="G28" s="172">
        <v>0.10836702811983079</v>
      </c>
      <c r="H28" s="172">
        <v>5.7705461705876093E-2</v>
      </c>
      <c r="I28" s="172">
        <v>0.25203315761625733</v>
      </c>
      <c r="J28" s="172">
        <v>0.25581468148380027</v>
      </c>
      <c r="K28" s="172">
        <v>0.11718224194231874</v>
      </c>
      <c r="L28" s="172">
        <v>0.11267794189834435</v>
      </c>
      <c r="M28" s="172">
        <v>5.9527151680436319E-2</v>
      </c>
      <c r="N28" s="162">
        <v>4.708866030111758E-2</v>
      </c>
      <c r="O28" s="162">
        <v>5.0511075563267838E-2</v>
      </c>
      <c r="P28" s="162">
        <v>4.1491563412231702E-2</v>
      </c>
      <c r="Q28" s="162">
        <v>0.1055970149253731</v>
      </c>
      <c r="R28" s="162">
        <v>0.15248530323603515</v>
      </c>
      <c r="S28" s="162">
        <v>0.18094213311358853</v>
      </c>
      <c r="T28" s="162">
        <v>-9.8249195529566458E-2</v>
      </c>
      <c r="U28" s="162">
        <v>9.5626370955880002E-2</v>
      </c>
      <c r="V28" s="162">
        <v>6.1737546841619917E-2</v>
      </c>
      <c r="W28" s="185"/>
    </row>
    <row r="29" spans="2:23" ht="15" customHeight="1" outlineLevel="1" x14ac:dyDescent="0.3">
      <c r="B29" s="129" t="s">
        <v>292</v>
      </c>
      <c r="C29" s="172" t="s">
        <v>131</v>
      </c>
      <c r="D29" s="172" t="s">
        <v>131</v>
      </c>
      <c r="E29" s="172" t="s">
        <v>131</v>
      </c>
      <c r="F29" s="172">
        <v>1.6360078277886498</v>
      </c>
      <c r="G29" s="172">
        <v>7.1799766677272281E-2</v>
      </c>
      <c r="H29" s="172">
        <v>0.70868790817336236</v>
      </c>
      <c r="I29" s="172">
        <v>1.2532429928190871</v>
      </c>
      <c r="J29" s="172">
        <v>0.69528900768459745</v>
      </c>
      <c r="K29" s="172">
        <v>0.25523786422485673</v>
      </c>
      <c r="L29" s="172">
        <v>0.14101789898306727</v>
      </c>
      <c r="M29" s="172">
        <v>4.926223087833681E-2</v>
      </c>
      <c r="N29" s="162">
        <v>4.6898958921798073E-2</v>
      </c>
      <c r="O29" s="162">
        <v>5.4029312853522526E-2</v>
      </c>
      <c r="P29" s="162">
        <v>3.9970320976709717E-2</v>
      </c>
      <c r="Q29" s="162">
        <v>3.4690757470465572E-2</v>
      </c>
      <c r="R29" s="162">
        <v>3.1870975830355697E-2</v>
      </c>
      <c r="S29" s="162">
        <v>6.3265872878119911E-2</v>
      </c>
      <c r="T29" s="162">
        <v>-0.2293785402961197</v>
      </c>
      <c r="U29" s="162">
        <v>6.8368373669438043E-2</v>
      </c>
      <c r="V29" s="162">
        <v>2.2405075840190358E-2</v>
      </c>
      <c r="W29" s="185"/>
    </row>
    <row r="30" spans="2:23" ht="15" customHeight="1" outlineLevel="1" x14ac:dyDescent="0.3">
      <c r="B30" s="129" t="s">
        <v>293</v>
      </c>
      <c r="C30" s="172" t="s">
        <v>131</v>
      </c>
      <c r="D30" s="172" t="s">
        <v>131</v>
      </c>
      <c r="E30" s="172" t="s">
        <v>131</v>
      </c>
      <c r="F30" s="172" t="s">
        <v>131</v>
      </c>
      <c r="G30" s="172" t="s">
        <v>131</v>
      </c>
      <c r="H30" s="172" t="s">
        <v>131</v>
      </c>
      <c r="I30" s="172" t="s">
        <v>131</v>
      </c>
      <c r="J30" s="172" t="s">
        <v>131</v>
      </c>
      <c r="K30" s="172">
        <v>1.1667162993845541</v>
      </c>
      <c r="L30" s="172">
        <v>0.36742641163669698</v>
      </c>
      <c r="M30" s="172">
        <v>0.16910964067342293</v>
      </c>
      <c r="N30" s="162">
        <v>0.21237999713426037</v>
      </c>
      <c r="O30" s="162">
        <v>0.21769961707559182</v>
      </c>
      <c r="P30" s="162">
        <v>0.21388219165130229</v>
      </c>
      <c r="Q30" s="162">
        <v>0.68692130193069745</v>
      </c>
      <c r="R30" s="162">
        <v>0.90325634010919886</v>
      </c>
      <c r="S30" s="162">
        <v>1.0897768693785217</v>
      </c>
      <c r="T30" s="162">
        <v>1.5246782532733372E-2</v>
      </c>
      <c r="U30" s="162">
        <v>0.36448667592862583</v>
      </c>
      <c r="V30" s="162">
        <v>0.43151373705800311</v>
      </c>
      <c r="W30" s="185"/>
    </row>
    <row r="31" spans="2:23" ht="15" customHeight="1" outlineLevel="1" x14ac:dyDescent="0.3">
      <c r="B31" s="129" t="s">
        <v>145</v>
      </c>
      <c r="C31" s="172" t="s">
        <v>131</v>
      </c>
      <c r="D31" s="172" t="s">
        <v>131</v>
      </c>
      <c r="E31" s="172" t="s">
        <v>131</v>
      </c>
      <c r="F31" s="172" t="s">
        <v>131</v>
      </c>
      <c r="G31" s="172" t="s">
        <v>131</v>
      </c>
      <c r="H31" s="172" t="s">
        <v>131</v>
      </c>
      <c r="I31" s="172" t="s">
        <v>131</v>
      </c>
      <c r="J31" s="172" t="s">
        <v>131</v>
      </c>
      <c r="K31" s="172" t="s">
        <v>131</v>
      </c>
      <c r="L31" s="172" t="s">
        <v>131</v>
      </c>
      <c r="M31" s="172" t="s">
        <v>131</v>
      </c>
      <c r="N31" s="162" t="s">
        <v>131</v>
      </c>
      <c r="O31" s="162" t="s">
        <v>131</v>
      </c>
      <c r="P31" s="162" t="s">
        <v>131</v>
      </c>
      <c r="Q31" s="162" t="s">
        <v>131</v>
      </c>
      <c r="R31" s="162" t="s">
        <v>131</v>
      </c>
      <c r="S31" s="162" t="s">
        <v>131</v>
      </c>
      <c r="T31" s="162" t="s">
        <v>131</v>
      </c>
      <c r="U31" s="162" t="s">
        <v>131</v>
      </c>
      <c r="V31" s="162" t="s">
        <v>131</v>
      </c>
      <c r="W31" s="185"/>
    </row>
    <row r="32" spans="2:23" ht="15" customHeight="1" outlineLevel="1" x14ac:dyDescent="0.3">
      <c r="B32" s="129" t="s">
        <v>146</v>
      </c>
      <c r="C32" s="172" t="s">
        <v>131</v>
      </c>
      <c r="D32" s="172" t="s">
        <v>131</v>
      </c>
      <c r="E32" s="172" t="s">
        <v>131</v>
      </c>
      <c r="F32" s="172" t="s">
        <v>131</v>
      </c>
      <c r="G32" s="172">
        <v>0.26722145168747113</v>
      </c>
      <c r="H32" s="172">
        <v>0.37468077344035033</v>
      </c>
      <c r="I32" s="172">
        <v>0.85005307855626322</v>
      </c>
      <c r="J32" s="172">
        <v>0.33323769903887523</v>
      </c>
      <c r="K32" s="172">
        <v>0.21992683451689277</v>
      </c>
      <c r="L32" s="172">
        <v>0.21326512612453685</v>
      </c>
      <c r="M32" s="172">
        <v>-8.6435010177377092E-2</v>
      </c>
      <c r="N32" s="162">
        <v>-4.0662051404471988E-2</v>
      </c>
      <c r="O32" s="162">
        <v>-8.045786330457827E-3</v>
      </c>
      <c r="P32" s="162">
        <v>-8.045786330457827E-3</v>
      </c>
      <c r="Q32" s="162">
        <v>-0.51910694874153362</v>
      </c>
      <c r="R32" s="162">
        <v>-0.50704225352112675</v>
      </c>
      <c r="S32" s="162">
        <v>-0.49206349206349209</v>
      </c>
      <c r="T32" s="162">
        <v>-1</v>
      </c>
      <c r="U32" s="162" t="s">
        <v>131</v>
      </c>
      <c r="V32" s="162" t="s">
        <v>131</v>
      </c>
      <c r="W32" s="185"/>
    </row>
    <row r="33" spans="2:23" ht="15" customHeight="1" outlineLevel="1" x14ac:dyDescent="0.3">
      <c r="B33" s="129" t="s">
        <v>147</v>
      </c>
      <c r="C33" s="172">
        <v>0.5376344086021505</v>
      </c>
      <c r="D33" s="172">
        <v>3.0209790209790208</v>
      </c>
      <c r="E33" s="172">
        <v>2.8286956521739128</v>
      </c>
      <c r="F33" s="172">
        <v>0.51078809902339306</v>
      </c>
      <c r="G33" s="172">
        <v>6.6746843054720451E-2</v>
      </c>
      <c r="H33" s="172">
        <v>-1</v>
      </c>
      <c r="I33" s="172" t="s">
        <v>131</v>
      </c>
      <c r="J33" s="172" t="s">
        <v>131</v>
      </c>
      <c r="K33" s="172" t="s">
        <v>131</v>
      </c>
      <c r="L33" s="172" t="s">
        <v>131</v>
      </c>
      <c r="M33" s="172" t="s">
        <v>131</v>
      </c>
      <c r="N33" s="162" t="s">
        <v>131</v>
      </c>
      <c r="O33" s="162" t="s">
        <v>131</v>
      </c>
      <c r="P33" s="162" t="s">
        <v>131</v>
      </c>
      <c r="Q33" s="162" t="s">
        <v>131</v>
      </c>
      <c r="R33" s="162" t="s">
        <v>131</v>
      </c>
      <c r="S33" s="162" t="s">
        <v>131</v>
      </c>
      <c r="T33" s="162" t="s">
        <v>131</v>
      </c>
      <c r="U33" s="162" t="s">
        <v>131</v>
      </c>
      <c r="V33" s="162" t="s">
        <v>131</v>
      </c>
      <c r="W33" s="185"/>
    </row>
    <row r="34" spans="2:23" ht="15" customHeight="1" x14ac:dyDescent="0.3">
      <c r="B34" s="81"/>
      <c r="W34" s="185"/>
    </row>
    <row r="35" spans="2:23" ht="15" customHeight="1" x14ac:dyDescent="0.3">
      <c r="C35" s="152">
        <v>2006</v>
      </c>
      <c r="D35" s="152">
        <v>2007</v>
      </c>
      <c r="E35" s="152">
        <v>2008</v>
      </c>
      <c r="F35" s="152">
        <v>2009</v>
      </c>
      <c r="G35" s="152">
        <v>2010</v>
      </c>
      <c r="H35" s="152">
        <v>2011</v>
      </c>
      <c r="I35" s="152">
        <v>2012</v>
      </c>
      <c r="J35" s="152">
        <v>2013</v>
      </c>
      <c r="K35" s="152">
        <v>2014</v>
      </c>
      <c r="L35" s="152">
        <v>2015</v>
      </c>
      <c r="M35" s="152">
        <v>2016</v>
      </c>
      <c r="N35" s="152">
        <v>2017</v>
      </c>
      <c r="O35" s="152">
        <v>2018</v>
      </c>
      <c r="P35" s="152" t="s">
        <v>283</v>
      </c>
      <c r="Q35" s="152" t="s">
        <v>284</v>
      </c>
      <c r="R35" s="152" t="s">
        <v>285</v>
      </c>
      <c r="S35" s="153" t="s">
        <v>321</v>
      </c>
      <c r="T35" s="153" t="s">
        <v>346</v>
      </c>
      <c r="U35" s="153" t="s">
        <v>364</v>
      </c>
      <c r="V35" s="153">
        <v>2024</v>
      </c>
      <c r="W35" s="185"/>
    </row>
    <row r="36" spans="2:23" ht="15" customHeight="1" x14ac:dyDescent="0.3">
      <c r="B36" s="106" t="s">
        <v>133</v>
      </c>
      <c r="C36" s="160">
        <v>1</v>
      </c>
      <c r="D36" s="160">
        <v>0.99999999999999989</v>
      </c>
      <c r="E36" s="160">
        <v>1</v>
      </c>
      <c r="F36" s="160">
        <v>1</v>
      </c>
      <c r="G36" s="160">
        <v>1</v>
      </c>
      <c r="H36" s="160">
        <v>1</v>
      </c>
      <c r="I36" s="160">
        <v>1</v>
      </c>
      <c r="J36" s="160">
        <v>0.99999999999999989</v>
      </c>
      <c r="K36" s="160">
        <v>0.99999999999999989</v>
      </c>
      <c r="L36" s="160">
        <v>1</v>
      </c>
      <c r="M36" s="160">
        <v>0.99999999999999989</v>
      </c>
      <c r="N36" s="160">
        <v>1</v>
      </c>
      <c r="O36" s="160">
        <v>1.0000000000000002</v>
      </c>
      <c r="P36" s="160">
        <v>1</v>
      </c>
      <c r="Q36" s="160">
        <v>1</v>
      </c>
      <c r="R36" s="160">
        <v>1</v>
      </c>
      <c r="S36" s="160">
        <v>1</v>
      </c>
      <c r="T36" s="160">
        <v>1</v>
      </c>
      <c r="U36" s="160">
        <v>1</v>
      </c>
      <c r="V36" s="160">
        <v>1</v>
      </c>
      <c r="W36" s="185"/>
    </row>
    <row r="37" spans="2:23" ht="15" customHeight="1" outlineLevel="1" x14ac:dyDescent="0.3">
      <c r="B37" s="112" t="s">
        <v>291</v>
      </c>
      <c r="C37" s="172">
        <v>0.82066622037302239</v>
      </c>
      <c r="D37" s="172">
        <v>0.79662051688688973</v>
      </c>
      <c r="E37" s="172">
        <v>0.64163667259857904</v>
      </c>
      <c r="F37" s="172">
        <v>0.61141068314003977</v>
      </c>
      <c r="G37" s="172">
        <v>0.61482266374161798</v>
      </c>
      <c r="H37" s="172">
        <v>0.61712421078370017</v>
      </c>
      <c r="I37" s="172">
        <v>0.58132016458842284</v>
      </c>
      <c r="J37" s="172">
        <v>0.54763478088186324</v>
      </c>
      <c r="K37" s="172">
        <v>0.53938079221245894</v>
      </c>
      <c r="L37" s="172">
        <v>0.54692444215760316</v>
      </c>
      <c r="M37" s="172">
        <v>0.55290293290931913</v>
      </c>
      <c r="N37" s="162">
        <v>0.56193066036651607</v>
      </c>
      <c r="O37" s="162">
        <v>0.56509822966682555</v>
      </c>
      <c r="P37" s="162">
        <v>0.56243126178950376</v>
      </c>
      <c r="Q37" s="162">
        <v>0.54014591423882485</v>
      </c>
      <c r="R37" s="162">
        <v>0.47002651522012651</v>
      </c>
      <c r="S37" s="162">
        <v>0.3761228589481021</v>
      </c>
      <c r="T37" s="162">
        <v>0.34036728498350621</v>
      </c>
      <c r="U37" s="162">
        <v>0.29821273795383774</v>
      </c>
      <c r="V37" s="162">
        <v>0.2505958321966647</v>
      </c>
      <c r="W37" s="185"/>
    </row>
    <row r="38" spans="2:23" ht="15" customHeight="1" outlineLevel="1" x14ac:dyDescent="0.3">
      <c r="B38" s="130" t="s">
        <v>141</v>
      </c>
      <c r="C38" s="172">
        <v>0.17691023565999203</v>
      </c>
      <c r="D38" s="172">
        <v>0.19530970408471163</v>
      </c>
      <c r="E38" s="172">
        <v>0.16985785710781362</v>
      </c>
      <c r="F38" s="172">
        <v>0.17396757673251848</v>
      </c>
      <c r="G38" s="172">
        <v>0.1732936007308479</v>
      </c>
      <c r="H38" s="172">
        <v>0.1731021694897493</v>
      </c>
      <c r="I38" s="172">
        <v>0.16578268626536249</v>
      </c>
      <c r="J38" s="172">
        <v>0.15394634067074264</v>
      </c>
      <c r="K38" s="172">
        <v>0.14584569677287634</v>
      </c>
      <c r="L38" s="172">
        <v>0.135743527060143</v>
      </c>
      <c r="M38" s="172">
        <v>0.13079272398677563</v>
      </c>
      <c r="N38" s="162">
        <v>0.12716530200047771</v>
      </c>
      <c r="O38" s="162">
        <v>0.12279074881794524</v>
      </c>
      <c r="P38" s="162">
        <v>0.12349217534879267</v>
      </c>
      <c r="Q38" s="162">
        <v>0.12018019921030824</v>
      </c>
      <c r="R38" s="162">
        <v>0.11569093536166175</v>
      </c>
      <c r="S38" s="162">
        <v>0.10141148818234154</v>
      </c>
      <c r="T38" s="162">
        <v>9.1661686666347941E-2</v>
      </c>
      <c r="U38" s="162">
        <v>8.6419777856248589E-2</v>
      </c>
      <c r="V38" s="162">
        <v>7.4911094812053547E-2</v>
      </c>
      <c r="W38" s="185"/>
    </row>
    <row r="39" spans="2:23" ht="15" customHeight="1" outlineLevel="1" x14ac:dyDescent="0.3">
      <c r="B39" s="129" t="s">
        <v>142</v>
      </c>
      <c r="C39" s="172">
        <v>0</v>
      </c>
      <c r="D39" s="172">
        <v>0</v>
      </c>
      <c r="E39" s="172">
        <v>0.15291399619108786</v>
      </c>
      <c r="F39" s="172">
        <v>0.15123446066611543</v>
      </c>
      <c r="G39" s="172">
        <v>0.14991392650504323</v>
      </c>
      <c r="H39" s="172">
        <v>0.14854004081074237</v>
      </c>
      <c r="I39" s="172">
        <v>0.14719503378839077</v>
      </c>
      <c r="J39" s="172">
        <v>0.13632209597779646</v>
      </c>
      <c r="K39" s="172">
        <v>0.12406195585093449</v>
      </c>
      <c r="L39" s="172">
        <v>0.11824444884424276</v>
      </c>
      <c r="M39" s="172">
        <v>0.11477163623409402</v>
      </c>
      <c r="N39" s="162">
        <v>0.11058143474337179</v>
      </c>
      <c r="O39" s="162">
        <v>0.10651138071326467</v>
      </c>
      <c r="P39" s="162">
        <v>0.10713631618042857</v>
      </c>
      <c r="Q39" s="162">
        <v>0.10351217847683733</v>
      </c>
      <c r="R39" s="162">
        <v>0.10229677818478726</v>
      </c>
      <c r="S39" s="162">
        <v>9.1839150406032577E-2</v>
      </c>
      <c r="T39" s="162">
        <v>9.3446120380551709E-2</v>
      </c>
      <c r="U39" s="162">
        <v>8.5933236493210496E-2</v>
      </c>
      <c r="V39" s="162">
        <v>7.4284633818439028E-2</v>
      </c>
      <c r="W39" s="185"/>
    </row>
    <row r="40" spans="2:23" ht="15" customHeight="1" outlineLevel="1" x14ac:dyDescent="0.3">
      <c r="B40" s="129" t="s">
        <v>292</v>
      </c>
      <c r="C40" s="172">
        <v>0</v>
      </c>
      <c r="D40" s="172">
        <v>0</v>
      </c>
      <c r="E40" s="172">
        <v>1.5953722163497778E-2</v>
      </c>
      <c r="F40" s="172">
        <v>3.2760286014078342E-2</v>
      </c>
      <c r="G40" s="172">
        <v>3.1402842600476044E-2</v>
      </c>
      <c r="H40" s="172">
        <v>5.026532804326754E-2</v>
      </c>
      <c r="I40" s="172">
        <v>8.9641752538307987E-2</v>
      </c>
      <c r="J40" s="172">
        <v>0.11207316218669655</v>
      </c>
      <c r="K40" s="172">
        <v>0.11459772658915697</v>
      </c>
      <c r="L40" s="172">
        <v>0.11200595632581006</v>
      </c>
      <c r="M40" s="172">
        <v>0.107663099908333</v>
      </c>
      <c r="N40" s="162">
        <v>0.10371363097147643</v>
      </c>
      <c r="O40" s="162">
        <v>0.10023091302276142</v>
      </c>
      <c r="P40" s="162">
        <v>0.10033570742600445</v>
      </c>
      <c r="Q40" s="162">
        <v>9.072437157759615E-2</v>
      </c>
      <c r="R40" s="162">
        <v>8.0275769436018621E-2</v>
      </c>
      <c r="S40" s="162">
        <v>6.4887887555484233E-2</v>
      </c>
      <c r="T40" s="162">
        <v>5.6422407611034085E-2</v>
      </c>
      <c r="U40" s="162">
        <v>5.0595285865622293E-2</v>
      </c>
      <c r="V40" s="162">
        <v>4.2116637725856748E-2</v>
      </c>
      <c r="W40" s="185"/>
    </row>
    <row r="41" spans="2:23" ht="15" customHeight="1" outlineLevel="1" x14ac:dyDescent="0.3">
      <c r="B41" s="129" t="s">
        <v>293</v>
      </c>
      <c r="C41" s="172">
        <v>0</v>
      </c>
      <c r="D41" s="172">
        <v>0</v>
      </c>
      <c r="E41" s="172">
        <v>0</v>
      </c>
      <c r="F41" s="172">
        <v>0</v>
      </c>
      <c r="G41" s="172">
        <v>0</v>
      </c>
      <c r="H41" s="172">
        <v>0</v>
      </c>
      <c r="I41" s="172">
        <v>0</v>
      </c>
      <c r="J41" s="172">
        <v>3.423258954758137E-2</v>
      </c>
      <c r="K41" s="172">
        <v>6.04213115564343E-2</v>
      </c>
      <c r="L41" s="172">
        <v>7.0772864098791549E-2</v>
      </c>
      <c r="M41" s="172">
        <v>7.5799045099291418E-2</v>
      </c>
      <c r="N41" s="162">
        <v>8.456033363614833E-2</v>
      </c>
      <c r="O41" s="162">
        <v>9.4410438734743252E-2</v>
      </c>
      <c r="P41" s="162">
        <v>9.5486496863724721E-2</v>
      </c>
      <c r="Q41" s="162">
        <v>0.14076499358172334</v>
      </c>
      <c r="R41" s="162">
        <v>0.22973494533238772</v>
      </c>
      <c r="S41" s="162">
        <v>0.36497596323171527</v>
      </c>
      <c r="T41" s="162">
        <v>0.41810250035856</v>
      </c>
      <c r="U41" s="162">
        <v>0.47883896183108088</v>
      </c>
      <c r="V41" s="162">
        <v>0.55809180144698611</v>
      </c>
      <c r="W41" s="185"/>
    </row>
    <row r="42" spans="2:23" ht="15" customHeight="1" outlineLevel="1" x14ac:dyDescent="0.3">
      <c r="B42" s="129" t="s">
        <v>145</v>
      </c>
      <c r="C42" s="172">
        <v>0</v>
      </c>
      <c r="D42" s="172">
        <v>0</v>
      </c>
      <c r="E42" s="172">
        <v>0</v>
      </c>
      <c r="F42" s="172">
        <v>0</v>
      </c>
      <c r="G42" s="172">
        <v>0</v>
      </c>
      <c r="H42" s="172">
        <v>0</v>
      </c>
      <c r="I42" s="172">
        <v>0</v>
      </c>
      <c r="J42" s="172">
        <v>0</v>
      </c>
      <c r="K42" s="172">
        <v>0</v>
      </c>
      <c r="L42" s="172">
        <v>0</v>
      </c>
      <c r="M42" s="172">
        <v>4.4215204556414299E-3</v>
      </c>
      <c r="N42" s="162">
        <v>0</v>
      </c>
      <c r="O42" s="162">
        <v>0</v>
      </c>
      <c r="P42" s="162">
        <v>0</v>
      </c>
      <c r="Q42" s="162">
        <v>0</v>
      </c>
      <c r="R42" s="162">
        <v>0</v>
      </c>
      <c r="S42" s="162">
        <v>0</v>
      </c>
      <c r="T42" s="162">
        <v>0</v>
      </c>
      <c r="U42" s="162">
        <v>0</v>
      </c>
      <c r="V42" s="162">
        <v>0</v>
      </c>
      <c r="W42" s="185"/>
    </row>
    <row r="43" spans="2:23" ht="15" customHeight="1" outlineLevel="1" x14ac:dyDescent="0.3">
      <c r="B43" s="129" t="s">
        <v>146</v>
      </c>
      <c r="C43" s="172">
        <v>0</v>
      </c>
      <c r="D43" s="172">
        <v>0</v>
      </c>
      <c r="E43" s="172">
        <v>0</v>
      </c>
      <c r="F43" s="172">
        <v>7.5151658339645188E-3</v>
      </c>
      <c r="G43" s="172">
        <v>8.5172364504160734E-3</v>
      </c>
      <c r="H43" s="172">
        <v>1.0968250872540658E-2</v>
      </c>
      <c r="I43" s="172">
        <v>1.6060362819515919E-2</v>
      </c>
      <c r="J43" s="172">
        <v>1.5791030735319695E-2</v>
      </c>
      <c r="K43" s="172">
        <v>1.5692517018138868E-2</v>
      </c>
      <c r="L43" s="172">
        <v>1.6308761513409438E-2</v>
      </c>
      <c r="M43" s="172">
        <v>1.3649041406545284E-2</v>
      </c>
      <c r="N43" s="162">
        <v>1.2048638282009692E-2</v>
      </c>
      <c r="O43" s="162">
        <v>1.095828904445992E-2</v>
      </c>
      <c r="P43" s="162">
        <v>1.1118042391545863E-2</v>
      </c>
      <c r="Q43" s="162">
        <v>4.6723429147100398E-3</v>
      </c>
      <c r="R43" s="162">
        <v>1.9750564650181622E-3</v>
      </c>
      <c r="S43" s="162">
        <v>7.626516763242731E-4</v>
      </c>
      <c r="T43" s="162">
        <v>0</v>
      </c>
      <c r="U43" s="162">
        <v>0</v>
      </c>
      <c r="V43" s="162">
        <v>0</v>
      </c>
      <c r="W43" s="185"/>
    </row>
    <row r="44" spans="2:23" ht="15" customHeight="1" outlineLevel="1" x14ac:dyDescent="0.3">
      <c r="B44" s="129" t="s">
        <v>147</v>
      </c>
      <c r="C44" s="172">
        <v>2.4235439669855691E-3</v>
      </c>
      <c r="D44" s="172">
        <v>8.0697790283986055E-3</v>
      </c>
      <c r="E44" s="172">
        <v>1.9637751939021723E-2</v>
      </c>
      <c r="F44" s="172">
        <v>2.3111827613283394E-2</v>
      </c>
      <c r="G44" s="172">
        <v>2.2049729971598854E-2</v>
      </c>
      <c r="H44" s="172">
        <v>0</v>
      </c>
      <c r="I44" s="172">
        <v>0</v>
      </c>
      <c r="J44" s="172">
        <v>0</v>
      </c>
      <c r="K44" s="172">
        <v>0</v>
      </c>
      <c r="L44" s="172">
        <v>0</v>
      </c>
      <c r="M44" s="172">
        <v>0</v>
      </c>
      <c r="N44" s="162">
        <v>0</v>
      </c>
      <c r="O44" s="162">
        <v>0</v>
      </c>
      <c r="P44" s="162">
        <v>0</v>
      </c>
      <c r="Q44" s="162">
        <v>0</v>
      </c>
      <c r="R44" s="162">
        <v>0</v>
      </c>
      <c r="S44" s="162">
        <v>0</v>
      </c>
      <c r="T44" s="162">
        <v>0</v>
      </c>
      <c r="U44" s="162">
        <v>0</v>
      </c>
      <c r="V44" s="162">
        <v>0</v>
      </c>
      <c r="W44" s="185"/>
    </row>
    <row r="45" spans="2:23" ht="15" customHeight="1" x14ac:dyDescent="0.3">
      <c r="W45" s="185"/>
    </row>
    <row r="46" spans="2:23" ht="15" customHeight="1" x14ac:dyDescent="0.3">
      <c r="C46" s="152">
        <v>2006</v>
      </c>
      <c r="D46" s="152">
        <v>2007</v>
      </c>
      <c r="E46" s="152">
        <v>2008</v>
      </c>
      <c r="F46" s="152">
        <v>2009</v>
      </c>
      <c r="G46" s="152">
        <v>2010</v>
      </c>
      <c r="H46" s="152">
        <v>2011</v>
      </c>
      <c r="I46" s="152">
        <v>2012</v>
      </c>
      <c r="J46" s="152">
        <v>2013</v>
      </c>
      <c r="K46" s="152">
        <v>2014</v>
      </c>
      <c r="L46" s="152">
        <v>2015</v>
      </c>
      <c r="M46" s="152">
        <v>2016</v>
      </c>
      <c r="N46" s="152">
        <v>2017</v>
      </c>
      <c r="O46" s="152">
        <v>2018</v>
      </c>
      <c r="P46" s="152" t="s">
        <v>283</v>
      </c>
      <c r="Q46" s="152" t="s">
        <v>284</v>
      </c>
      <c r="R46" s="152" t="s">
        <v>285</v>
      </c>
      <c r="S46" s="153" t="s">
        <v>321</v>
      </c>
      <c r="T46" s="153" t="s">
        <v>346</v>
      </c>
      <c r="U46" s="153" t="s">
        <v>364</v>
      </c>
      <c r="V46" s="153">
        <v>2024</v>
      </c>
      <c r="W46" s="185"/>
    </row>
    <row r="47" spans="2:23" ht="15" customHeight="1" x14ac:dyDescent="0.3">
      <c r="B47" s="106" t="s">
        <v>288</v>
      </c>
      <c r="C47" s="107">
        <v>248</v>
      </c>
      <c r="D47" s="107">
        <v>320</v>
      </c>
      <c r="E47" s="107">
        <v>612</v>
      </c>
      <c r="F47" s="107">
        <v>841</v>
      </c>
      <c r="G47" s="107">
        <v>919</v>
      </c>
      <c r="H47" s="107">
        <v>893</v>
      </c>
      <c r="I47" s="107">
        <v>1077</v>
      </c>
      <c r="J47" s="107">
        <v>1320</v>
      </c>
      <c r="K47" s="107">
        <v>1516</v>
      </c>
      <c r="L47" s="107">
        <v>1627</v>
      </c>
      <c r="M47" s="107">
        <v>1703</v>
      </c>
      <c r="N47" s="107">
        <v>1743</v>
      </c>
      <c r="O47" s="107">
        <v>1765</v>
      </c>
      <c r="P47" s="107">
        <v>1741</v>
      </c>
      <c r="Q47" s="107">
        <v>1746</v>
      </c>
      <c r="R47" s="107">
        <v>1856</v>
      </c>
      <c r="S47" s="107">
        <v>2244</v>
      </c>
      <c r="T47" s="107">
        <v>1962</v>
      </c>
      <c r="U47" s="107">
        <v>2275</v>
      </c>
      <c r="V47" s="107">
        <v>2847</v>
      </c>
      <c r="W47" s="185"/>
    </row>
    <row r="48" spans="2:23" ht="15" customHeight="1" outlineLevel="1" x14ac:dyDescent="0.3">
      <c r="B48" s="112" t="s">
        <v>291</v>
      </c>
      <c r="C48" s="173">
        <v>159</v>
      </c>
      <c r="D48" s="168">
        <v>181</v>
      </c>
      <c r="E48" s="168">
        <v>210</v>
      </c>
      <c r="F48" s="168">
        <v>260</v>
      </c>
      <c r="G48" s="168">
        <v>288</v>
      </c>
      <c r="H48" s="168">
        <v>304</v>
      </c>
      <c r="I48" s="168">
        <v>344</v>
      </c>
      <c r="J48" s="168">
        <v>386</v>
      </c>
      <c r="K48" s="168">
        <v>425</v>
      </c>
      <c r="L48" s="168">
        <v>449</v>
      </c>
      <c r="M48" s="168">
        <v>461</v>
      </c>
      <c r="N48" s="174">
        <v>468</v>
      </c>
      <c r="O48" s="174">
        <v>464</v>
      </c>
      <c r="P48" s="174">
        <v>452</v>
      </c>
      <c r="Q48" s="174">
        <v>454</v>
      </c>
      <c r="R48" s="174">
        <v>440</v>
      </c>
      <c r="S48" s="174">
        <v>447</v>
      </c>
      <c r="T48" s="174">
        <v>352</v>
      </c>
      <c r="U48" s="174">
        <v>361</v>
      </c>
      <c r="V48" s="174">
        <v>361</v>
      </c>
      <c r="W48" s="185"/>
    </row>
    <row r="49" spans="2:23" ht="15" customHeight="1" outlineLevel="1" x14ac:dyDescent="0.3">
      <c r="B49" s="130" t="s">
        <v>141</v>
      </c>
      <c r="C49" s="175">
        <v>87</v>
      </c>
      <c r="D49" s="168">
        <v>128</v>
      </c>
      <c r="E49" s="168">
        <v>171</v>
      </c>
      <c r="F49" s="168">
        <v>229</v>
      </c>
      <c r="G49" s="168">
        <v>249</v>
      </c>
      <c r="H49" s="168">
        <v>261</v>
      </c>
      <c r="I49" s="168">
        <v>295</v>
      </c>
      <c r="J49" s="168">
        <v>337</v>
      </c>
      <c r="K49" s="168">
        <v>366</v>
      </c>
      <c r="L49" s="168">
        <v>372</v>
      </c>
      <c r="M49" s="168">
        <v>379</v>
      </c>
      <c r="N49" s="174">
        <v>381</v>
      </c>
      <c r="O49" s="174">
        <v>373</v>
      </c>
      <c r="P49" s="174">
        <v>369</v>
      </c>
      <c r="Q49" s="174">
        <v>360</v>
      </c>
      <c r="R49" s="174">
        <v>369</v>
      </c>
      <c r="S49" s="174">
        <v>398</v>
      </c>
      <c r="T49" s="174">
        <v>325</v>
      </c>
      <c r="U49" s="174">
        <v>355</v>
      </c>
      <c r="V49" s="174">
        <v>373</v>
      </c>
      <c r="W49" s="185"/>
    </row>
    <row r="50" spans="2:23" ht="15" customHeight="1" outlineLevel="1" x14ac:dyDescent="0.3">
      <c r="B50" s="129" t="s">
        <v>142</v>
      </c>
      <c r="C50" s="175">
        <v>0</v>
      </c>
      <c r="D50" s="168">
        <v>0</v>
      </c>
      <c r="E50" s="168">
        <v>158</v>
      </c>
      <c r="F50" s="168">
        <v>201</v>
      </c>
      <c r="G50" s="168">
        <v>216</v>
      </c>
      <c r="H50" s="168">
        <v>222</v>
      </c>
      <c r="I50" s="168">
        <v>259</v>
      </c>
      <c r="J50" s="168">
        <v>292</v>
      </c>
      <c r="K50" s="168">
        <v>308</v>
      </c>
      <c r="L50" s="168">
        <v>319</v>
      </c>
      <c r="M50" s="168">
        <v>330</v>
      </c>
      <c r="N50" s="174">
        <v>333</v>
      </c>
      <c r="O50" s="174">
        <v>332</v>
      </c>
      <c r="P50" s="174">
        <v>329</v>
      </c>
      <c r="Q50" s="174">
        <v>318</v>
      </c>
      <c r="R50" s="174">
        <v>332</v>
      </c>
      <c r="S50" s="174">
        <v>368</v>
      </c>
      <c r="T50" s="174">
        <v>331</v>
      </c>
      <c r="U50" s="174">
        <v>353</v>
      </c>
      <c r="V50" s="174">
        <v>371</v>
      </c>
      <c r="W50" s="185"/>
    </row>
    <row r="51" spans="2:23" ht="15" customHeight="1" outlineLevel="1" x14ac:dyDescent="0.3">
      <c r="B51" s="129" t="s">
        <v>292</v>
      </c>
      <c r="C51" s="175">
        <v>0</v>
      </c>
      <c r="D51" s="168">
        <v>0</v>
      </c>
      <c r="E51" s="168">
        <v>18</v>
      </c>
      <c r="F51" s="168">
        <v>53</v>
      </c>
      <c r="G51" s="168">
        <v>56</v>
      </c>
      <c r="H51" s="168">
        <v>93</v>
      </c>
      <c r="I51" s="168">
        <v>161</v>
      </c>
      <c r="J51" s="168">
        <v>219</v>
      </c>
      <c r="K51" s="168">
        <v>256</v>
      </c>
      <c r="L51" s="168">
        <v>280</v>
      </c>
      <c r="M51" s="168">
        <v>290</v>
      </c>
      <c r="N51" s="174">
        <v>294</v>
      </c>
      <c r="O51" s="174">
        <v>296</v>
      </c>
      <c r="P51" s="174">
        <v>292</v>
      </c>
      <c r="Q51" s="174">
        <v>283</v>
      </c>
      <c r="R51" s="174">
        <v>278</v>
      </c>
      <c r="S51" s="174">
        <v>286</v>
      </c>
      <c r="T51" s="174">
        <v>217</v>
      </c>
      <c r="U51" s="174">
        <v>228</v>
      </c>
      <c r="V51" s="174">
        <v>230</v>
      </c>
      <c r="W51" s="185"/>
    </row>
    <row r="52" spans="2:23" ht="15" customHeight="1" outlineLevel="1" x14ac:dyDescent="0.3">
      <c r="B52" s="129" t="s">
        <v>293</v>
      </c>
      <c r="C52" s="175">
        <v>0</v>
      </c>
      <c r="D52" s="168">
        <v>0</v>
      </c>
      <c r="E52" s="168">
        <v>0</v>
      </c>
      <c r="F52" s="168">
        <v>0</v>
      </c>
      <c r="G52" s="168">
        <v>0</v>
      </c>
      <c r="H52" s="168">
        <v>0</v>
      </c>
      <c r="I52" s="168">
        <v>0</v>
      </c>
      <c r="J52" s="168">
        <v>62</v>
      </c>
      <c r="K52" s="168">
        <v>129</v>
      </c>
      <c r="L52" s="168">
        <v>170</v>
      </c>
      <c r="M52" s="168">
        <v>198</v>
      </c>
      <c r="N52" s="174">
        <v>233</v>
      </c>
      <c r="O52" s="174">
        <v>272</v>
      </c>
      <c r="P52" s="174">
        <v>271</v>
      </c>
      <c r="Q52" s="174">
        <v>324</v>
      </c>
      <c r="R52" s="174">
        <v>434</v>
      </c>
      <c r="S52" s="174">
        <v>743</v>
      </c>
      <c r="T52" s="174">
        <v>737</v>
      </c>
      <c r="U52" s="174">
        <v>978</v>
      </c>
      <c r="V52" s="174">
        <v>1512</v>
      </c>
      <c r="W52" s="185"/>
    </row>
    <row r="53" spans="2:23" ht="15" customHeight="1" outlineLevel="1" x14ac:dyDescent="0.3">
      <c r="B53" s="129" t="s">
        <v>145</v>
      </c>
      <c r="C53" s="175">
        <v>0</v>
      </c>
      <c r="D53" s="168">
        <v>0</v>
      </c>
      <c r="E53" s="175">
        <v>0</v>
      </c>
      <c r="F53" s="175">
        <v>0</v>
      </c>
      <c r="G53" s="168">
        <v>0</v>
      </c>
      <c r="H53" s="168">
        <v>0</v>
      </c>
      <c r="I53" s="168">
        <v>0</v>
      </c>
      <c r="J53" s="168">
        <v>0</v>
      </c>
      <c r="K53" s="168">
        <v>0</v>
      </c>
      <c r="L53" s="168">
        <v>0</v>
      </c>
      <c r="M53" s="168">
        <v>9</v>
      </c>
      <c r="N53" s="174">
        <v>0</v>
      </c>
      <c r="O53" s="174">
        <v>0</v>
      </c>
      <c r="P53" s="174">
        <v>0</v>
      </c>
      <c r="Q53" s="174">
        <v>0</v>
      </c>
      <c r="R53" s="174">
        <v>0</v>
      </c>
      <c r="S53" s="174">
        <v>0</v>
      </c>
      <c r="T53" s="174">
        <v>0</v>
      </c>
      <c r="U53" s="174">
        <v>0</v>
      </c>
      <c r="V53" s="174">
        <v>0</v>
      </c>
      <c r="W53" s="185"/>
    </row>
    <row r="54" spans="2:23" ht="15" customHeight="1" outlineLevel="1" x14ac:dyDescent="0.3">
      <c r="B54" s="129" t="s">
        <v>146</v>
      </c>
      <c r="C54" s="175">
        <v>0</v>
      </c>
      <c r="D54" s="168">
        <v>0</v>
      </c>
      <c r="E54" s="168">
        <v>0</v>
      </c>
      <c r="F54" s="168">
        <v>7</v>
      </c>
      <c r="G54" s="168">
        <v>9</v>
      </c>
      <c r="H54" s="168">
        <v>13</v>
      </c>
      <c r="I54" s="168">
        <v>18</v>
      </c>
      <c r="J54" s="168">
        <v>24</v>
      </c>
      <c r="K54" s="168">
        <v>32</v>
      </c>
      <c r="L54" s="168">
        <v>37</v>
      </c>
      <c r="M54" s="168">
        <v>36</v>
      </c>
      <c r="N54" s="174">
        <v>34</v>
      </c>
      <c r="O54" s="174">
        <v>28</v>
      </c>
      <c r="P54" s="174">
        <v>28</v>
      </c>
      <c r="Q54" s="174">
        <v>7</v>
      </c>
      <c r="R54" s="174">
        <v>3</v>
      </c>
      <c r="S54" s="174">
        <v>2</v>
      </c>
      <c r="T54" s="174">
        <v>0</v>
      </c>
      <c r="U54" s="174">
        <v>0</v>
      </c>
      <c r="V54" s="174">
        <v>0</v>
      </c>
      <c r="W54" s="185"/>
    </row>
    <row r="55" spans="2:23" ht="15" customHeight="1" outlineLevel="1" x14ac:dyDescent="0.3">
      <c r="B55" s="129" t="s">
        <v>147</v>
      </c>
      <c r="C55" s="175">
        <v>2</v>
      </c>
      <c r="D55" s="168">
        <v>11</v>
      </c>
      <c r="E55" s="168">
        <v>55</v>
      </c>
      <c r="F55" s="168">
        <v>91</v>
      </c>
      <c r="G55" s="168">
        <v>101</v>
      </c>
      <c r="H55" s="168">
        <v>0</v>
      </c>
      <c r="I55" s="168">
        <v>0</v>
      </c>
      <c r="J55" s="168">
        <v>0</v>
      </c>
      <c r="K55" s="168">
        <v>0</v>
      </c>
      <c r="L55" s="168">
        <v>0</v>
      </c>
      <c r="M55" s="168">
        <v>0</v>
      </c>
      <c r="N55" s="174">
        <v>0</v>
      </c>
      <c r="O55" s="174">
        <v>0</v>
      </c>
      <c r="P55" s="174">
        <v>0</v>
      </c>
      <c r="Q55" s="174">
        <v>0</v>
      </c>
      <c r="R55" s="174">
        <v>0</v>
      </c>
      <c r="S55" s="174">
        <v>0</v>
      </c>
      <c r="T55" s="174">
        <v>0</v>
      </c>
      <c r="U55" s="174">
        <v>0</v>
      </c>
      <c r="V55" s="174">
        <v>0</v>
      </c>
      <c r="W55" s="185"/>
    </row>
    <row r="56" spans="2:23" ht="15" customHeight="1" x14ac:dyDescent="0.3"/>
    <row r="57" spans="2:23" ht="15" customHeight="1" x14ac:dyDescent="0.3">
      <c r="C57" s="152">
        <v>2006</v>
      </c>
      <c r="D57" s="152">
        <v>2007</v>
      </c>
      <c r="E57" s="152">
        <v>2008</v>
      </c>
      <c r="F57" s="152">
        <v>2009</v>
      </c>
      <c r="G57" s="152">
        <v>2010</v>
      </c>
      <c r="H57" s="152">
        <v>2011</v>
      </c>
      <c r="I57" s="152">
        <v>2012</v>
      </c>
      <c r="J57" s="152">
        <v>2013</v>
      </c>
      <c r="K57" s="152">
        <v>2014</v>
      </c>
      <c r="L57" s="152">
        <v>2015</v>
      </c>
      <c r="M57" s="152">
        <v>2016</v>
      </c>
      <c r="N57" s="152">
        <v>2017</v>
      </c>
      <c r="O57" s="152">
        <v>2018</v>
      </c>
      <c r="P57" s="152" t="s">
        <v>283</v>
      </c>
      <c r="Q57" s="152" t="s">
        <v>284</v>
      </c>
      <c r="R57" s="152" t="s">
        <v>285</v>
      </c>
      <c r="S57" s="153" t="s">
        <v>321</v>
      </c>
      <c r="T57" s="153" t="s">
        <v>346</v>
      </c>
      <c r="U57" s="153" t="s">
        <v>364</v>
      </c>
      <c r="V57" s="153">
        <v>2024</v>
      </c>
    </row>
    <row r="58" spans="2:23" ht="15" customHeight="1" x14ac:dyDescent="0.3">
      <c r="B58" s="106" t="s">
        <v>294</v>
      </c>
      <c r="C58" s="107">
        <v>43</v>
      </c>
      <c r="D58" s="107">
        <v>72</v>
      </c>
      <c r="E58" s="107">
        <v>292</v>
      </c>
      <c r="F58" s="107">
        <v>229</v>
      </c>
      <c r="G58" s="107">
        <v>78</v>
      </c>
      <c r="H58" s="107">
        <v>-26</v>
      </c>
      <c r="I58" s="107">
        <v>184</v>
      </c>
      <c r="J58" s="107">
        <v>243</v>
      </c>
      <c r="K58" s="107">
        <v>196</v>
      </c>
      <c r="L58" s="107">
        <v>111</v>
      </c>
      <c r="M58" s="107">
        <v>76</v>
      </c>
      <c r="N58" s="107">
        <v>40</v>
      </c>
      <c r="O58" s="107">
        <v>22</v>
      </c>
      <c r="P58" s="107">
        <v>-2</v>
      </c>
      <c r="Q58" s="107">
        <v>5</v>
      </c>
      <c r="R58" s="107">
        <v>110</v>
      </c>
      <c r="S58" s="107">
        <v>388</v>
      </c>
      <c r="T58" s="107">
        <v>-282</v>
      </c>
      <c r="U58" s="107">
        <v>313</v>
      </c>
      <c r="V58" s="107">
        <v>572</v>
      </c>
      <c r="W58" s="185"/>
    </row>
    <row r="59" spans="2:23" ht="15" customHeight="1" outlineLevel="1" x14ac:dyDescent="0.3">
      <c r="B59" s="112" t="s">
        <v>291</v>
      </c>
      <c r="C59" s="173">
        <v>25</v>
      </c>
      <c r="D59" s="168">
        <v>22</v>
      </c>
      <c r="E59" s="168">
        <v>29</v>
      </c>
      <c r="F59" s="168">
        <v>50</v>
      </c>
      <c r="G59" s="168">
        <v>28</v>
      </c>
      <c r="H59" s="168">
        <v>16</v>
      </c>
      <c r="I59" s="168">
        <v>40</v>
      </c>
      <c r="J59" s="168">
        <v>42</v>
      </c>
      <c r="K59" s="168">
        <v>39</v>
      </c>
      <c r="L59" s="168">
        <v>24</v>
      </c>
      <c r="M59" s="175">
        <v>12</v>
      </c>
      <c r="N59" s="168">
        <v>7</v>
      </c>
      <c r="O59" s="168">
        <v>-4</v>
      </c>
      <c r="P59" s="174">
        <v>-16</v>
      </c>
      <c r="Q59" s="174">
        <v>2</v>
      </c>
      <c r="R59" s="174">
        <v>-14</v>
      </c>
      <c r="S59" s="174">
        <v>7</v>
      </c>
      <c r="T59" s="174">
        <v>-95</v>
      </c>
      <c r="U59" s="174">
        <v>9</v>
      </c>
      <c r="V59" s="174">
        <v>0</v>
      </c>
      <c r="W59" s="185"/>
    </row>
    <row r="60" spans="2:23" ht="15" customHeight="1" outlineLevel="1" x14ac:dyDescent="0.3">
      <c r="B60" s="130" t="s">
        <v>141</v>
      </c>
      <c r="C60" s="175">
        <v>17</v>
      </c>
      <c r="D60" s="168">
        <v>41</v>
      </c>
      <c r="E60" s="168">
        <v>43</v>
      </c>
      <c r="F60" s="168">
        <v>58</v>
      </c>
      <c r="G60" s="168">
        <v>20</v>
      </c>
      <c r="H60" s="168">
        <v>12</v>
      </c>
      <c r="I60" s="168">
        <v>34</v>
      </c>
      <c r="J60" s="168">
        <v>42</v>
      </c>
      <c r="K60" s="168">
        <v>29</v>
      </c>
      <c r="L60" s="168">
        <v>6</v>
      </c>
      <c r="M60" s="175">
        <v>7</v>
      </c>
      <c r="N60" s="174">
        <v>2</v>
      </c>
      <c r="O60" s="174">
        <v>-8</v>
      </c>
      <c r="P60" s="174">
        <v>-12</v>
      </c>
      <c r="Q60" s="174">
        <v>-9</v>
      </c>
      <c r="R60" s="174">
        <v>9</v>
      </c>
      <c r="S60" s="174">
        <v>29</v>
      </c>
      <c r="T60" s="174">
        <v>-73</v>
      </c>
      <c r="U60" s="174">
        <v>30</v>
      </c>
      <c r="V60" s="174">
        <v>18</v>
      </c>
      <c r="W60" s="185"/>
    </row>
    <row r="61" spans="2:23" ht="15" customHeight="1" outlineLevel="1" x14ac:dyDescent="0.3">
      <c r="B61" s="129" t="s">
        <v>142</v>
      </c>
      <c r="C61" s="175">
        <v>0</v>
      </c>
      <c r="D61" s="168">
        <v>0</v>
      </c>
      <c r="E61" s="168">
        <v>158</v>
      </c>
      <c r="F61" s="168">
        <v>43</v>
      </c>
      <c r="G61" s="168">
        <v>15</v>
      </c>
      <c r="H61" s="168">
        <v>6</v>
      </c>
      <c r="I61" s="168">
        <v>37</v>
      </c>
      <c r="J61" s="168">
        <v>33</v>
      </c>
      <c r="K61" s="168">
        <v>16</v>
      </c>
      <c r="L61" s="168">
        <v>11</v>
      </c>
      <c r="M61" s="175">
        <v>11</v>
      </c>
      <c r="N61" s="174">
        <v>3</v>
      </c>
      <c r="O61" s="174">
        <v>-1</v>
      </c>
      <c r="P61" s="174">
        <v>-4</v>
      </c>
      <c r="Q61" s="174">
        <v>-11</v>
      </c>
      <c r="R61" s="174">
        <v>14</v>
      </c>
      <c r="S61" s="174">
        <v>36</v>
      </c>
      <c r="T61" s="174">
        <v>-37</v>
      </c>
      <c r="U61" s="174">
        <v>22</v>
      </c>
      <c r="V61" s="174">
        <v>18</v>
      </c>
      <c r="W61" s="185"/>
    </row>
    <row r="62" spans="2:23" ht="15" customHeight="1" outlineLevel="1" x14ac:dyDescent="0.3">
      <c r="B62" s="129" t="s">
        <v>292</v>
      </c>
      <c r="C62" s="175">
        <v>0</v>
      </c>
      <c r="D62" s="168">
        <v>0</v>
      </c>
      <c r="E62" s="168">
        <v>18</v>
      </c>
      <c r="F62" s="168">
        <v>35</v>
      </c>
      <c r="G62" s="168">
        <v>3</v>
      </c>
      <c r="H62" s="168">
        <v>37</v>
      </c>
      <c r="I62" s="168">
        <v>68</v>
      </c>
      <c r="J62" s="168">
        <v>58</v>
      </c>
      <c r="K62" s="168">
        <v>37</v>
      </c>
      <c r="L62" s="168">
        <v>24</v>
      </c>
      <c r="M62" s="175">
        <v>10</v>
      </c>
      <c r="N62" s="174">
        <v>4</v>
      </c>
      <c r="O62" s="174">
        <v>2</v>
      </c>
      <c r="P62" s="174">
        <v>-2</v>
      </c>
      <c r="Q62" s="174">
        <v>-9</v>
      </c>
      <c r="R62" s="174">
        <v>-5</v>
      </c>
      <c r="S62" s="174">
        <v>8</v>
      </c>
      <c r="T62" s="174">
        <v>-69</v>
      </c>
      <c r="U62" s="174">
        <v>11</v>
      </c>
      <c r="V62" s="174">
        <v>2</v>
      </c>
      <c r="W62" s="185"/>
    </row>
    <row r="63" spans="2:23" ht="15" customHeight="1" outlineLevel="1" x14ac:dyDescent="0.3">
      <c r="B63" s="129" t="s">
        <v>293</v>
      </c>
      <c r="C63" s="175">
        <v>0</v>
      </c>
      <c r="D63" s="168">
        <v>0</v>
      </c>
      <c r="E63" s="168">
        <v>0</v>
      </c>
      <c r="F63" s="168">
        <v>0</v>
      </c>
      <c r="G63" s="168">
        <v>0</v>
      </c>
      <c r="H63" s="168">
        <v>0</v>
      </c>
      <c r="I63" s="168">
        <v>0</v>
      </c>
      <c r="J63" s="168">
        <v>62</v>
      </c>
      <c r="K63" s="168">
        <v>67</v>
      </c>
      <c r="L63" s="168">
        <v>41</v>
      </c>
      <c r="M63" s="175">
        <v>28</v>
      </c>
      <c r="N63" s="174">
        <v>35</v>
      </c>
      <c r="O63" s="174">
        <v>39</v>
      </c>
      <c r="P63" s="174">
        <v>38</v>
      </c>
      <c r="Q63" s="174">
        <v>53</v>
      </c>
      <c r="R63" s="174">
        <v>110</v>
      </c>
      <c r="S63" s="174">
        <v>309</v>
      </c>
      <c r="T63" s="174">
        <v>-6</v>
      </c>
      <c r="U63" s="174">
        <v>241</v>
      </c>
      <c r="V63" s="174">
        <v>534</v>
      </c>
      <c r="W63" s="185"/>
    </row>
    <row r="64" spans="2:23" ht="15" customHeight="1" outlineLevel="1" x14ac:dyDescent="0.3">
      <c r="B64" s="129" t="s">
        <v>145</v>
      </c>
      <c r="C64" s="175">
        <v>0</v>
      </c>
      <c r="D64" s="168">
        <v>0</v>
      </c>
      <c r="E64" s="168">
        <v>0</v>
      </c>
      <c r="F64" s="175">
        <v>0</v>
      </c>
      <c r="G64" s="168">
        <v>0</v>
      </c>
      <c r="H64" s="168">
        <v>0</v>
      </c>
      <c r="I64" s="168">
        <v>0</v>
      </c>
      <c r="J64" s="168">
        <v>0</v>
      </c>
      <c r="K64" s="168">
        <v>0</v>
      </c>
      <c r="L64" s="168">
        <v>0</v>
      </c>
      <c r="M64" s="175">
        <v>9</v>
      </c>
      <c r="N64" s="174">
        <v>-9</v>
      </c>
      <c r="O64" s="174">
        <v>0</v>
      </c>
      <c r="P64" s="174">
        <v>0</v>
      </c>
      <c r="Q64" s="174">
        <v>0</v>
      </c>
      <c r="R64" s="174">
        <v>0</v>
      </c>
      <c r="S64" s="174">
        <v>0</v>
      </c>
      <c r="T64" s="174">
        <v>0</v>
      </c>
      <c r="U64" s="174">
        <v>0</v>
      </c>
      <c r="V64" s="174">
        <v>0</v>
      </c>
      <c r="W64" s="185"/>
    </row>
    <row r="65" spans="2:23" ht="15" customHeight="1" outlineLevel="1" x14ac:dyDescent="0.3">
      <c r="B65" s="129" t="s">
        <v>146</v>
      </c>
      <c r="C65" s="175">
        <v>0</v>
      </c>
      <c r="D65" s="168">
        <v>0</v>
      </c>
      <c r="E65" s="168">
        <v>0</v>
      </c>
      <c r="F65" s="168">
        <v>7</v>
      </c>
      <c r="G65" s="168">
        <v>2</v>
      </c>
      <c r="H65" s="168">
        <v>4</v>
      </c>
      <c r="I65" s="168">
        <v>5</v>
      </c>
      <c r="J65" s="168">
        <v>6</v>
      </c>
      <c r="K65" s="168">
        <v>8</v>
      </c>
      <c r="L65" s="168">
        <v>5</v>
      </c>
      <c r="M65" s="175">
        <v>-1</v>
      </c>
      <c r="N65" s="174">
        <v>-2</v>
      </c>
      <c r="O65" s="174">
        <v>-6</v>
      </c>
      <c r="P65" s="174">
        <v>-6</v>
      </c>
      <c r="Q65" s="174">
        <v>-21</v>
      </c>
      <c r="R65" s="174">
        <v>-4</v>
      </c>
      <c r="S65" s="174">
        <v>-1</v>
      </c>
      <c r="T65" s="174">
        <v>-2</v>
      </c>
      <c r="U65" s="174">
        <v>0</v>
      </c>
      <c r="V65" s="174">
        <v>0</v>
      </c>
      <c r="W65" s="185"/>
    </row>
    <row r="66" spans="2:23" ht="15" customHeight="1" outlineLevel="1" x14ac:dyDescent="0.3">
      <c r="B66" s="129" t="s">
        <v>147</v>
      </c>
      <c r="C66" s="175">
        <v>1</v>
      </c>
      <c r="D66" s="168">
        <v>9</v>
      </c>
      <c r="E66" s="168">
        <v>44</v>
      </c>
      <c r="F66" s="168">
        <v>36</v>
      </c>
      <c r="G66" s="168">
        <v>10</v>
      </c>
      <c r="H66" s="168">
        <v>-101</v>
      </c>
      <c r="I66" s="168">
        <v>0</v>
      </c>
      <c r="J66" s="168">
        <v>0</v>
      </c>
      <c r="K66" s="168">
        <v>0</v>
      </c>
      <c r="L66" s="168">
        <v>0</v>
      </c>
      <c r="M66" s="175">
        <v>0</v>
      </c>
      <c r="N66" s="174">
        <v>0</v>
      </c>
      <c r="O66" s="174">
        <v>0</v>
      </c>
      <c r="P66" s="174">
        <v>0</v>
      </c>
      <c r="Q66" s="174">
        <v>0</v>
      </c>
      <c r="R66" s="174">
        <v>0</v>
      </c>
      <c r="S66" s="174">
        <v>0</v>
      </c>
      <c r="T66" s="174">
        <v>0</v>
      </c>
      <c r="U66" s="174">
        <v>0</v>
      </c>
      <c r="V66" s="174">
        <v>0</v>
      </c>
      <c r="W66" s="185"/>
    </row>
    <row r="67" spans="2:23" ht="15" customHeight="1" x14ac:dyDescent="0.3">
      <c r="B67" s="81"/>
    </row>
    <row r="68" spans="2:23" ht="15" customHeight="1" x14ac:dyDescent="0.3">
      <c r="C68" s="152">
        <v>2006</v>
      </c>
      <c r="D68" s="152">
        <v>2007</v>
      </c>
      <c r="E68" s="152">
        <v>2008</v>
      </c>
      <c r="F68" s="152">
        <v>2009</v>
      </c>
      <c r="G68" s="152">
        <v>2010</v>
      </c>
      <c r="H68" s="152">
        <v>2011</v>
      </c>
      <c r="I68" s="152">
        <v>2012</v>
      </c>
      <c r="J68" s="152">
        <v>2013</v>
      </c>
      <c r="K68" s="152">
        <v>2014</v>
      </c>
      <c r="L68" s="152">
        <v>2015</v>
      </c>
      <c r="M68" s="152">
        <v>2016</v>
      </c>
      <c r="N68" s="152">
        <v>2017</v>
      </c>
      <c r="O68" s="152">
        <v>2018</v>
      </c>
      <c r="P68" s="152" t="s">
        <v>283</v>
      </c>
      <c r="Q68" s="152" t="s">
        <v>284</v>
      </c>
      <c r="R68" s="152" t="s">
        <v>285</v>
      </c>
      <c r="S68" s="153" t="s">
        <v>321</v>
      </c>
      <c r="T68" s="153" t="s">
        <v>346</v>
      </c>
      <c r="U68" s="153" t="s">
        <v>364</v>
      </c>
      <c r="V68" s="153">
        <v>2024</v>
      </c>
    </row>
    <row r="69" spans="2:23" ht="15" customHeight="1" x14ac:dyDescent="0.3">
      <c r="B69" s="106" t="s">
        <v>289</v>
      </c>
      <c r="C69" s="160">
        <v>0.2097560975609756</v>
      </c>
      <c r="D69" s="160">
        <v>0.29032258064516125</v>
      </c>
      <c r="E69" s="160">
        <v>0.91250000000000009</v>
      </c>
      <c r="F69" s="160">
        <v>0.37418300653594772</v>
      </c>
      <c r="G69" s="160">
        <v>9.2746730083234308E-2</v>
      </c>
      <c r="H69" s="160">
        <v>-2.8291621327529937E-2</v>
      </c>
      <c r="I69" s="160">
        <v>0.20604703247480405</v>
      </c>
      <c r="J69" s="160">
        <v>0.22562674094707513</v>
      </c>
      <c r="K69" s="160">
        <v>0.14848484848484844</v>
      </c>
      <c r="L69" s="160">
        <v>7.3218997361477633E-2</v>
      </c>
      <c r="M69" s="160">
        <v>4.6711739397664376E-2</v>
      </c>
      <c r="N69" s="160">
        <v>2.34879624192601E-2</v>
      </c>
      <c r="O69" s="160">
        <v>1.2621916236374098E-2</v>
      </c>
      <c r="P69" s="160">
        <v>-1.1474469305794432E-3</v>
      </c>
      <c r="Q69" s="160">
        <v>2.8719126938541173E-3</v>
      </c>
      <c r="R69" s="160">
        <v>6.3001145475372278E-2</v>
      </c>
      <c r="S69" s="160">
        <v>0.20905172413793105</v>
      </c>
      <c r="T69" s="160">
        <v>-0.12566844919786091</v>
      </c>
      <c r="U69" s="160">
        <v>0.15953109072375127</v>
      </c>
      <c r="V69" s="160">
        <v>0.25142857142857133</v>
      </c>
      <c r="W69" s="185"/>
    </row>
    <row r="70" spans="2:23" ht="15" customHeight="1" outlineLevel="1" x14ac:dyDescent="0.3">
      <c r="B70" s="112" t="s">
        <v>291</v>
      </c>
      <c r="C70" s="171">
        <v>0.18656716417910449</v>
      </c>
      <c r="D70" s="171">
        <v>0.13836477987421381</v>
      </c>
      <c r="E70" s="171">
        <v>0.16022099447513805</v>
      </c>
      <c r="F70" s="171">
        <v>0.23809523809523814</v>
      </c>
      <c r="G70" s="171">
        <v>0.10769230769230775</v>
      </c>
      <c r="H70" s="171">
        <v>5.555555555555558E-2</v>
      </c>
      <c r="I70" s="171">
        <v>0.13157894736842102</v>
      </c>
      <c r="J70" s="171">
        <v>0.12209302325581395</v>
      </c>
      <c r="K70" s="171">
        <v>0.10103626943005173</v>
      </c>
      <c r="L70" s="171">
        <v>5.647058823529405E-2</v>
      </c>
      <c r="M70" s="171">
        <v>2.6726057906458767E-2</v>
      </c>
      <c r="N70" s="162">
        <v>1.5184381778741818E-2</v>
      </c>
      <c r="O70" s="162">
        <v>-8.5470085470085166E-3</v>
      </c>
      <c r="P70" s="162">
        <v>-3.4188034188034178E-2</v>
      </c>
      <c r="Q70" s="162">
        <v>4.4247787610618428E-3</v>
      </c>
      <c r="R70" s="162">
        <v>-3.0837004405286361E-2</v>
      </c>
      <c r="S70" s="162">
        <v>1.5909090909090873E-2</v>
      </c>
      <c r="T70" s="162">
        <v>-0.21252796420581654</v>
      </c>
      <c r="U70" s="162">
        <v>2.5568181818181879E-2</v>
      </c>
      <c r="V70" s="162">
        <v>0</v>
      </c>
      <c r="W70" s="185"/>
    </row>
    <row r="71" spans="2:23" ht="15" customHeight="1" outlineLevel="1" x14ac:dyDescent="0.3">
      <c r="B71" s="130" t="s">
        <v>141</v>
      </c>
      <c r="C71" s="172">
        <v>0.24285714285714285</v>
      </c>
      <c r="D71" s="172">
        <v>0.47126436781609193</v>
      </c>
      <c r="E71" s="172">
        <v>0.3359375</v>
      </c>
      <c r="F71" s="172">
        <v>0.33918128654970769</v>
      </c>
      <c r="G71" s="172">
        <v>8.7336244541484698E-2</v>
      </c>
      <c r="H71" s="172">
        <v>4.8192771084337283E-2</v>
      </c>
      <c r="I71" s="172">
        <v>0.13026819923371646</v>
      </c>
      <c r="J71" s="172">
        <v>0.14237288135593218</v>
      </c>
      <c r="K71" s="172">
        <v>8.6053412462907986E-2</v>
      </c>
      <c r="L71" s="172">
        <v>1.6393442622950838E-2</v>
      </c>
      <c r="M71" s="172">
        <v>1.8817204301075252E-2</v>
      </c>
      <c r="N71" s="162">
        <v>5.2770448548813409E-3</v>
      </c>
      <c r="O71" s="162">
        <v>-2.0997375328083989E-2</v>
      </c>
      <c r="P71" s="162">
        <v>-3.1496062992126039E-2</v>
      </c>
      <c r="Q71" s="162">
        <v>-2.4390243902439046E-2</v>
      </c>
      <c r="R71" s="162">
        <v>2.4999999999999911E-2</v>
      </c>
      <c r="S71" s="162">
        <v>7.8590785907859173E-2</v>
      </c>
      <c r="T71" s="162">
        <v>-0.18341708542713564</v>
      </c>
      <c r="U71" s="162">
        <v>9.2307692307692202E-2</v>
      </c>
      <c r="V71" s="162">
        <v>5.0704225352112609E-2</v>
      </c>
      <c r="W71" s="185"/>
    </row>
    <row r="72" spans="2:23" ht="15" customHeight="1" outlineLevel="1" x14ac:dyDescent="0.3">
      <c r="B72" s="129" t="s">
        <v>142</v>
      </c>
      <c r="C72" s="172" t="s">
        <v>131</v>
      </c>
      <c r="D72" s="172" t="s">
        <v>131</v>
      </c>
      <c r="E72" s="172" t="s">
        <v>131</v>
      </c>
      <c r="F72" s="172">
        <v>0.27215189873417711</v>
      </c>
      <c r="G72" s="172">
        <v>7.4626865671641784E-2</v>
      </c>
      <c r="H72" s="172">
        <v>2.7777777777777679E-2</v>
      </c>
      <c r="I72" s="172">
        <v>0.16666666666666674</v>
      </c>
      <c r="J72" s="172">
        <v>0.12741312741312738</v>
      </c>
      <c r="K72" s="172">
        <v>5.4794520547945202E-2</v>
      </c>
      <c r="L72" s="172">
        <v>3.5714285714285809E-2</v>
      </c>
      <c r="M72" s="172">
        <v>3.4482758620689724E-2</v>
      </c>
      <c r="N72" s="162">
        <v>9.0909090909090384E-3</v>
      </c>
      <c r="O72" s="162">
        <v>-3.0030030030030463E-3</v>
      </c>
      <c r="P72" s="162">
        <v>-1.2012012012011963E-2</v>
      </c>
      <c r="Q72" s="162">
        <v>-3.3434650455927084E-2</v>
      </c>
      <c r="R72" s="162">
        <v>4.4025157232704393E-2</v>
      </c>
      <c r="S72" s="162">
        <v>0.10843373493975905</v>
      </c>
      <c r="T72" s="162">
        <v>-0.10054347826086951</v>
      </c>
      <c r="U72" s="162">
        <v>6.6465256797582972E-2</v>
      </c>
      <c r="V72" s="162">
        <v>5.0991501416430607E-2</v>
      </c>
      <c r="W72" s="185"/>
    </row>
    <row r="73" spans="2:23" ht="15" customHeight="1" outlineLevel="1" x14ac:dyDescent="0.3">
      <c r="B73" s="129" t="s">
        <v>292</v>
      </c>
      <c r="C73" s="172" t="s">
        <v>131</v>
      </c>
      <c r="D73" s="172" t="s">
        <v>131</v>
      </c>
      <c r="E73" s="172" t="s">
        <v>131</v>
      </c>
      <c r="F73" s="172">
        <v>1.9444444444444446</v>
      </c>
      <c r="G73" s="172">
        <v>5.6603773584905648E-2</v>
      </c>
      <c r="H73" s="172">
        <v>0.66071428571428581</v>
      </c>
      <c r="I73" s="172">
        <v>0.73118279569892475</v>
      </c>
      <c r="J73" s="172">
        <v>0.36024844720496896</v>
      </c>
      <c r="K73" s="172">
        <v>0.16894977168949765</v>
      </c>
      <c r="L73" s="172">
        <v>9.375E-2</v>
      </c>
      <c r="M73" s="172">
        <v>3.5714285714285809E-2</v>
      </c>
      <c r="N73" s="162">
        <v>1.379310344827589E-2</v>
      </c>
      <c r="O73" s="162">
        <v>6.8027210884353817E-3</v>
      </c>
      <c r="P73" s="162">
        <v>-6.8027210884353817E-3</v>
      </c>
      <c r="Q73" s="162">
        <v>-3.082191780821919E-2</v>
      </c>
      <c r="R73" s="162">
        <v>-1.7667844522968212E-2</v>
      </c>
      <c r="S73" s="162">
        <v>2.877697841726623E-2</v>
      </c>
      <c r="T73" s="162">
        <v>-0.24125874125874125</v>
      </c>
      <c r="U73" s="162">
        <v>5.0691244239631228E-2</v>
      </c>
      <c r="V73" s="162">
        <v>8.7719298245614308E-3</v>
      </c>
      <c r="W73" s="185"/>
    </row>
    <row r="74" spans="2:23" ht="15" customHeight="1" outlineLevel="1" x14ac:dyDescent="0.3">
      <c r="B74" s="129" t="s">
        <v>293</v>
      </c>
      <c r="C74" s="172" t="s">
        <v>131</v>
      </c>
      <c r="D74" s="172" t="s">
        <v>131</v>
      </c>
      <c r="E74" s="172" t="s">
        <v>131</v>
      </c>
      <c r="F74" s="172" t="s">
        <v>131</v>
      </c>
      <c r="G74" s="172" t="s">
        <v>131</v>
      </c>
      <c r="H74" s="172" t="s">
        <v>131</v>
      </c>
      <c r="I74" s="172" t="s">
        <v>131</v>
      </c>
      <c r="J74" s="172" t="s">
        <v>131</v>
      </c>
      <c r="K74" s="172">
        <v>1.0806451612903225</v>
      </c>
      <c r="L74" s="172">
        <v>0.31782945736434098</v>
      </c>
      <c r="M74" s="172">
        <v>0.16470588235294126</v>
      </c>
      <c r="N74" s="162">
        <v>0.17676767676767668</v>
      </c>
      <c r="O74" s="162">
        <v>0.16738197424892709</v>
      </c>
      <c r="P74" s="162">
        <v>0.16309012875536477</v>
      </c>
      <c r="Q74" s="162">
        <v>0.19557195571955721</v>
      </c>
      <c r="R74" s="162">
        <v>0.33950617283950613</v>
      </c>
      <c r="S74" s="162">
        <v>0.71198156682027647</v>
      </c>
      <c r="T74" s="162">
        <v>-8.0753701211305762E-3</v>
      </c>
      <c r="U74" s="162">
        <v>0.32700135685210308</v>
      </c>
      <c r="V74" s="162">
        <v>0.54601226993865026</v>
      </c>
      <c r="W74" s="185"/>
    </row>
    <row r="75" spans="2:23" ht="15" customHeight="1" outlineLevel="1" x14ac:dyDescent="0.3">
      <c r="B75" s="129" t="s">
        <v>145</v>
      </c>
      <c r="C75" s="172" t="s">
        <v>131</v>
      </c>
      <c r="D75" s="172" t="s">
        <v>131</v>
      </c>
      <c r="E75" s="172" t="s">
        <v>131</v>
      </c>
      <c r="F75" s="172" t="s">
        <v>131</v>
      </c>
      <c r="G75" s="172" t="s">
        <v>131</v>
      </c>
      <c r="H75" s="172" t="s">
        <v>131</v>
      </c>
      <c r="I75" s="172" t="s">
        <v>131</v>
      </c>
      <c r="J75" s="172" t="s">
        <v>131</v>
      </c>
      <c r="K75" s="172" t="s">
        <v>131</v>
      </c>
      <c r="L75" s="172" t="s">
        <v>131</v>
      </c>
      <c r="M75" s="172" t="s">
        <v>131</v>
      </c>
      <c r="N75" s="162" t="s">
        <v>131</v>
      </c>
      <c r="O75" s="162" t="s">
        <v>131</v>
      </c>
      <c r="P75" s="162" t="s">
        <v>131</v>
      </c>
      <c r="Q75" s="162" t="s">
        <v>131</v>
      </c>
      <c r="R75" s="162" t="s">
        <v>131</v>
      </c>
      <c r="S75" s="162" t="s">
        <v>131</v>
      </c>
      <c r="T75" s="162" t="s">
        <v>131</v>
      </c>
      <c r="U75" s="162" t="s">
        <v>131</v>
      </c>
      <c r="V75" s="162" t="s">
        <v>131</v>
      </c>
      <c r="W75" s="185"/>
    </row>
    <row r="76" spans="2:23" ht="15" customHeight="1" outlineLevel="1" x14ac:dyDescent="0.3">
      <c r="B76" s="129" t="s">
        <v>146</v>
      </c>
      <c r="C76" s="172" t="s">
        <v>131</v>
      </c>
      <c r="D76" s="172" t="s">
        <v>131</v>
      </c>
      <c r="E76" s="172" t="s">
        <v>131</v>
      </c>
      <c r="F76" s="172" t="s">
        <v>131</v>
      </c>
      <c r="G76" s="172">
        <v>0.28571428571428581</v>
      </c>
      <c r="H76" s="172">
        <v>0.44444444444444442</v>
      </c>
      <c r="I76" s="172">
        <v>0.38461538461538458</v>
      </c>
      <c r="J76" s="172">
        <v>0.33333333333333326</v>
      </c>
      <c r="K76" s="172">
        <v>0.33333333333333326</v>
      </c>
      <c r="L76" s="172">
        <v>0.15625</v>
      </c>
      <c r="M76" s="172">
        <v>-2.7027027027026973E-2</v>
      </c>
      <c r="N76" s="162">
        <v>-5.555555555555558E-2</v>
      </c>
      <c r="O76" s="162">
        <v>-0.17647058823529416</v>
      </c>
      <c r="P76" s="162">
        <v>-0.17647058823529416</v>
      </c>
      <c r="Q76" s="162">
        <v>-0.75</v>
      </c>
      <c r="R76" s="162">
        <v>-0.5714285714285714</v>
      </c>
      <c r="S76" s="162">
        <v>-0.33333333333333337</v>
      </c>
      <c r="T76" s="162">
        <v>-1</v>
      </c>
      <c r="U76" s="162" t="s">
        <v>131</v>
      </c>
      <c r="V76" s="162" t="s">
        <v>131</v>
      </c>
      <c r="W76" s="185"/>
    </row>
    <row r="77" spans="2:23" ht="15" customHeight="1" outlineLevel="1" x14ac:dyDescent="0.3">
      <c r="B77" s="129" t="s">
        <v>147</v>
      </c>
      <c r="C77" s="172">
        <v>1</v>
      </c>
      <c r="D77" s="172">
        <v>4.5</v>
      </c>
      <c r="E77" s="172">
        <v>4</v>
      </c>
      <c r="F77" s="172">
        <v>0.65454545454545454</v>
      </c>
      <c r="G77" s="172">
        <v>0.10989010989010994</v>
      </c>
      <c r="H77" s="172">
        <v>-1</v>
      </c>
      <c r="I77" s="172" t="s">
        <v>131</v>
      </c>
      <c r="J77" s="172" t="s">
        <v>131</v>
      </c>
      <c r="K77" s="172" t="s">
        <v>131</v>
      </c>
      <c r="L77" s="172" t="s">
        <v>131</v>
      </c>
      <c r="M77" s="172" t="s">
        <v>131</v>
      </c>
      <c r="N77" s="162" t="s">
        <v>131</v>
      </c>
      <c r="O77" s="162" t="s">
        <v>131</v>
      </c>
      <c r="P77" s="162" t="s">
        <v>131</v>
      </c>
      <c r="Q77" s="162" t="s">
        <v>131</v>
      </c>
      <c r="R77" s="162" t="s">
        <v>131</v>
      </c>
      <c r="S77" s="162" t="s">
        <v>131</v>
      </c>
      <c r="T77" s="162" t="s">
        <v>131</v>
      </c>
      <c r="U77" s="162" t="s">
        <v>131</v>
      </c>
      <c r="V77" s="162" t="s">
        <v>131</v>
      </c>
      <c r="W77" s="185"/>
    </row>
    <row r="78" spans="2:23" ht="15" customHeight="1" x14ac:dyDescent="0.3">
      <c r="B78" s="81"/>
    </row>
    <row r="79" spans="2:23" ht="15" customHeight="1" x14ac:dyDescent="0.3">
      <c r="C79" s="152">
        <v>2006</v>
      </c>
      <c r="D79" s="152">
        <v>2007</v>
      </c>
      <c r="E79" s="152">
        <v>2008</v>
      </c>
      <c r="F79" s="152">
        <v>2009</v>
      </c>
      <c r="G79" s="152">
        <v>2010</v>
      </c>
      <c r="H79" s="152">
        <v>2011</v>
      </c>
      <c r="I79" s="152">
        <v>2012</v>
      </c>
      <c r="J79" s="152">
        <v>2013</v>
      </c>
      <c r="K79" s="152">
        <v>2014</v>
      </c>
      <c r="L79" s="152">
        <v>2015</v>
      </c>
      <c r="M79" s="152">
        <v>2016</v>
      </c>
      <c r="N79" s="152">
        <v>2017</v>
      </c>
      <c r="O79" s="152">
        <v>2018</v>
      </c>
      <c r="P79" s="152" t="s">
        <v>283</v>
      </c>
      <c r="Q79" s="152" t="s">
        <v>284</v>
      </c>
      <c r="R79" s="152" t="s">
        <v>285</v>
      </c>
      <c r="S79" s="153" t="s">
        <v>321</v>
      </c>
      <c r="T79" s="153" t="s">
        <v>346</v>
      </c>
      <c r="U79" s="153" t="s">
        <v>364</v>
      </c>
      <c r="V79" s="153">
        <v>2024</v>
      </c>
    </row>
    <row r="80" spans="2:23" ht="15" customHeight="1" x14ac:dyDescent="0.3">
      <c r="B80" s="106" t="s">
        <v>137</v>
      </c>
      <c r="C80" s="160">
        <v>1</v>
      </c>
      <c r="D80" s="160">
        <v>1</v>
      </c>
      <c r="E80" s="160">
        <v>1</v>
      </c>
      <c r="F80" s="160">
        <v>1</v>
      </c>
      <c r="G80" s="160">
        <v>1</v>
      </c>
      <c r="H80" s="160">
        <v>1</v>
      </c>
      <c r="I80" s="160">
        <v>1</v>
      </c>
      <c r="J80" s="160">
        <v>1</v>
      </c>
      <c r="K80" s="160">
        <v>1</v>
      </c>
      <c r="L80" s="160">
        <v>1</v>
      </c>
      <c r="M80" s="160">
        <v>1</v>
      </c>
      <c r="N80" s="160">
        <v>1</v>
      </c>
      <c r="O80" s="160">
        <v>1</v>
      </c>
      <c r="P80" s="160">
        <v>1</v>
      </c>
      <c r="Q80" s="160">
        <v>1</v>
      </c>
      <c r="R80" s="160">
        <v>1</v>
      </c>
      <c r="S80" s="160">
        <v>0.99999999999999989</v>
      </c>
      <c r="T80" s="160">
        <v>1</v>
      </c>
      <c r="U80" s="160">
        <v>1</v>
      </c>
      <c r="V80" s="160">
        <v>1</v>
      </c>
      <c r="W80" s="185"/>
    </row>
    <row r="81" spans="2:23" ht="15" customHeight="1" outlineLevel="1" x14ac:dyDescent="0.3">
      <c r="B81" s="112" t="s">
        <v>291</v>
      </c>
      <c r="C81" s="172">
        <v>0.6411290322580645</v>
      </c>
      <c r="D81" s="171">
        <v>0.56562500000000004</v>
      </c>
      <c r="E81" s="171">
        <v>0.34313725490196079</v>
      </c>
      <c r="F81" s="171">
        <v>0.30915576694411417</v>
      </c>
      <c r="G81" s="171">
        <v>0.31338411316648529</v>
      </c>
      <c r="H81" s="171">
        <v>0.34042553191489361</v>
      </c>
      <c r="I81" s="171">
        <v>0.31940575673166205</v>
      </c>
      <c r="J81" s="171">
        <v>0.29242424242424242</v>
      </c>
      <c r="K81" s="171">
        <v>0.28034300791556727</v>
      </c>
      <c r="L81" s="171">
        <v>0.27596803933620162</v>
      </c>
      <c r="M81" s="171">
        <v>0.27069876688197297</v>
      </c>
      <c r="N81" s="176">
        <v>0.26850258175559383</v>
      </c>
      <c r="O81" s="176">
        <v>0.26288951841359776</v>
      </c>
      <c r="P81" s="176">
        <v>0.25962090752441125</v>
      </c>
      <c r="Q81" s="176">
        <v>0.26002290950744561</v>
      </c>
      <c r="R81" s="176">
        <v>0.23706896551724138</v>
      </c>
      <c r="S81" s="176">
        <v>0.19919786096256684</v>
      </c>
      <c r="T81" s="176">
        <v>0.17940876656472987</v>
      </c>
      <c r="U81" s="176">
        <v>0.15868131868131868</v>
      </c>
      <c r="V81" s="176">
        <v>0.12680014049877064</v>
      </c>
      <c r="W81" s="185"/>
    </row>
    <row r="82" spans="2:23" ht="15" customHeight="1" outlineLevel="1" x14ac:dyDescent="0.3">
      <c r="B82" s="130" t="s">
        <v>141</v>
      </c>
      <c r="C82" s="172">
        <v>0.35080645161290325</v>
      </c>
      <c r="D82" s="172">
        <v>0.4</v>
      </c>
      <c r="E82" s="172">
        <v>0.27941176470588236</v>
      </c>
      <c r="F82" s="172">
        <v>0.27229488703923899</v>
      </c>
      <c r="G82" s="172">
        <v>0.27094668117519044</v>
      </c>
      <c r="H82" s="172">
        <v>0.29227323628219487</v>
      </c>
      <c r="I82" s="172">
        <v>0.27390900649953576</v>
      </c>
      <c r="J82" s="172">
        <v>0.25530303030303031</v>
      </c>
      <c r="K82" s="172">
        <v>0.24142480211081793</v>
      </c>
      <c r="L82" s="172">
        <v>0.22864167178856792</v>
      </c>
      <c r="M82" s="172">
        <v>0.22254844392248974</v>
      </c>
      <c r="N82" s="176">
        <v>0.21858864027538727</v>
      </c>
      <c r="O82" s="176">
        <v>0.21133144475920679</v>
      </c>
      <c r="P82" s="176">
        <v>0.21194715680643308</v>
      </c>
      <c r="Q82" s="176">
        <v>0.20618556701030927</v>
      </c>
      <c r="R82" s="176">
        <v>0.19881465517241378</v>
      </c>
      <c r="S82" s="176">
        <v>0.17736185383244207</v>
      </c>
      <c r="T82" s="176">
        <v>0.16564729867482161</v>
      </c>
      <c r="U82" s="176">
        <v>0.15604395604395604</v>
      </c>
      <c r="V82" s="176">
        <v>0.13101510361784335</v>
      </c>
      <c r="W82" s="185"/>
    </row>
    <row r="83" spans="2:23" ht="15" customHeight="1" outlineLevel="1" x14ac:dyDescent="0.3">
      <c r="B83" s="129" t="s">
        <v>142</v>
      </c>
      <c r="C83" s="172">
        <v>0</v>
      </c>
      <c r="D83" s="172">
        <v>0</v>
      </c>
      <c r="E83" s="172">
        <v>0.2581699346405229</v>
      </c>
      <c r="F83" s="172">
        <v>0.23900118906064211</v>
      </c>
      <c r="G83" s="172">
        <v>0.235038084874864</v>
      </c>
      <c r="H83" s="172">
        <v>0.24860022396416573</v>
      </c>
      <c r="I83" s="172">
        <v>0.24048282265552459</v>
      </c>
      <c r="J83" s="172">
        <v>0.22121212121212122</v>
      </c>
      <c r="K83" s="172">
        <v>0.20316622691292877</v>
      </c>
      <c r="L83" s="172">
        <v>0.19606637984019668</v>
      </c>
      <c r="M83" s="172">
        <v>0.19377568995889607</v>
      </c>
      <c r="N83" s="176">
        <v>0.19104991394148021</v>
      </c>
      <c r="O83" s="176">
        <v>0.18810198300283287</v>
      </c>
      <c r="P83" s="176">
        <v>0.18897185525560023</v>
      </c>
      <c r="Q83" s="176">
        <v>0.18213058419243985</v>
      </c>
      <c r="R83" s="176">
        <v>0.1788793103448276</v>
      </c>
      <c r="S83" s="176">
        <v>0.16399286987522282</v>
      </c>
      <c r="T83" s="176">
        <v>0.16870540265035677</v>
      </c>
      <c r="U83" s="176">
        <v>0.15516483516483517</v>
      </c>
      <c r="V83" s="176">
        <v>0.13031260976466455</v>
      </c>
      <c r="W83" s="185"/>
    </row>
    <row r="84" spans="2:23" ht="15" customHeight="1" outlineLevel="1" x14ac:dyDescent="0.3">
      <c r="B84" s="129" t="s">
        <v>292</v>
      </c>
      <c r="C84" s="172">
        <v>0</v>
      </c>
      <c r="D84" s="172">
        <v>0</v>
      </c>
      <c r="E84" s="172">
        <v>2.9411764705882353E-2</v>
      </c>
      <c r="F84" s="172">
        <v>6.3020214030915581E-2</v>
      </c>
      <c r="G84" s="172">
        <v>6.0935799782372145E-2</v>
      </c>
      <c r="H84" s="172">
        <v>0.10414333706606943</v>
      </c>
      <c r="I84" s="172">
        <v>0.14948932219127206</v>
      </c>
      <c r="J84" s="172">
        <v>0.16590909090909092</v>
      </c>
      <c r="K84" s="172">
        <v>0.16886543535620052</v>
      </c>
      <c r="L84" s="172">
        <v>0.17209588199139519</v>
      </c>
      <c r="M84" s="172">
        <v>0.17028772753963595</v>
      </c>
      <c r="N84" s="176">
        <v>0.16867469879518071</v>
      </c>
      <c r="O84" s="176">
        <v>0.16770538243626062</v>
      </c>
      <c r="P84" s="176">
        <v>0.16771970132107983</v>
      </c>
      <c r="Q84" s="176">
        <v>0.16208476517754869</v>
      </c>
      <c r="R84" s="176">
        <v>0.14978448275862069</v>
      </c>
      <c r="S84" s="176">
        <v>0.12745098039215685</v>
      </c>
      <c r="T84" s="176">
        <v>0.11060142711518858</v>
      </c>
      <c r="U84" s="176">
        <v>0.10021978021978022</v>
      </c>
      <c r="V84" s="176">
        <v>8.0786793115560238E-2</v>
      </c>
      <c r="W84" s="185"/>
    </row>
    <row r="85" spans="2:23" ht="15" customHeight="1" outlineLevel="1" x14ac:dyDescent="0.3">
      <c r="B85" s="129" t="s">
        <v>293</v>
      </c>
      <c r="C85" s="172">
        <v>0</v>
      </c>
      <c r="D85" s="172">
        <v>0</v>
      </c>
      <c r="E85" s="172">
        <v>0</v>
      </c>
      <c r="F85" s="172">
        <v>0</v>
      </c>
      <c r="G85" s="172">
        <v>0</v>
      </c>
      <c r="H85" s="172">
        <v>0</v>
      </c>
      <c r="I85" s="172">
        <v>0</v>
      </c>
      <c r="J85" s="172">
        <v>4.6969696969696967E-2</v>
      </c>
      <c r="K85" s="172">
        <v>8.5092348284960428E-2</v>
      </c>
      <c r="L85" s="172">
        <v>0.10448678549477566</v>
      </c>
      <c r="M85" s="172">
        <v>0.11626541397533764</v>
      </c>
      <c r="N85" s="176">
        <v>0.13367756741250716</v>
      </c>
      <c r="O85" s="176">
        <v>0.15410764872521246</v>
      </c>
      <c r="P85" s="176">
        <v>0.1556576680068926</v>
      </c>
      <c r="Q85" s="176">
        <v>0.18556701030927836</v>
      </c>
      <c r="R85" s="176">
        <v>0.23383620689655171</v>
      </c>
      <c r="S85" s="176">
        <v>0.33110516934046347</v>
      </c>
      <c r="T85" s="176">
        <v>0.37563710499490316</v>
      </c>
      <c r="U85" s="176">
        <v>0.42989010989010989</v>
      </c>
      <c r="V85" s="176">
        <v>0.53108535300316118</v>
      </c>
      <c r="W85" s="185"/>
    </row>
    <row r="86" spans="2:23" ht="15" customHeight="1" outlineLevel="1" x14ac:dyDescent="0.3">
      <c r="B86" s="129" t="s">
        <v>145</v>
      </c>
      <c r="C86" s="172">
        <v>0</v>
      </c>
      <c r="D86" s="172">
        <v>0</v>
      </c>
      <c r="E86" s="172">
        <v>0</v>
      </c>
      <c r="F86" s="172">
        <v>0</v>
      </c>
      <c r="G86" s="172">
        <v>0</v>
      </c>
      <c r="H86" s="172">
        <v>0</v>
      </c>
      <c r="I86" s="172">
        <v>0</v>
      </c>
      <c r="J86" s="172">
        <v>0</v>
      </c>
      <c r="K86" s="172">
        <v>0</v>
      </c>
      <c r="L86" s="172">
        <v>0</v>
      </c>
      <c r="M86" s="172">
        <v>5.2847915443335293E-3</v>
      </c>
      <c r="N86" s="176">
        <v>0</v>
      </c>
      <c r="O86" s="176">
        <v>0</v>
      </c>
      <c r="P86" s="176">
        <v>0</v>
      </c>
      <c r="Q86" s="176">
        <v>0</v>
      </c>
      <c r="R86" s="176">
        <v>0</v>
      </c>
      <c r="S86" s="176">
        <v>0</v>
      </c>
      <c r="T86" s="176">
        <v>0</v>
      </c>
      <c r="U86" s="176">
        <v>0</v>
      </c>
      <c r="V86" s="176">
        <v>0</v>
      </c>
      <c r="W86" s="185"/>
    </row>
    <row r="87" spans="2:23" ht="15" customHeight="1" outlineLevel="1" x14ac:dyDescent="0.3">
      <c r="B87" s="129" t="s">
        <v>146</v>
      </c>
      <c r="C87" s="172">
        <v>0</v>
      </c>
      <c r="D87" s="172">
        <v>0</v>
      </c>
      <c r="E87" s="172">
        <v>0</v>
      </c>
      <c r="F87" s="172">
        <v>8.3234244946492272E-3</v>
      </c>
      <c r="G87" s="172">
        <v>9.7932535364526653E-3</v>
      </c>
      <c r="H87" s="172">
        <v>1.4557670772676373E-2</v>
      </c>
      <c r="I87" s="172">
        <v>1.6713091922005572E-2</v>
      </c>
      <c r="J87" s="172">
        <v>1.8181818181818181E-2</v>
      </c>
      <c r="K87" s="172">
        <v>2.1108179419525065E-2</v>
      </c>
      <c r="L87" s="172">
        <v>2.2741241548862937E-2</v>
      </c>
      <c r="M87" s="172">
        <v>2.1139166177334117E-2</v>
      </c>
      <c r="N87" s="176">
        <v>1.9506597819850834E-2</v>
      </c>
      <c r="O87" s="176">
        <v>1.586402266288952E-2</v>
      </c>
      <c r="P87" s="176">
        <v>1.6082711085582999E-2</v>
      </c>
      <c r="Q87" s="176">
        <v>4.0091638029782356E-3</v>
      </c>
      <c r="R87" s="176">
        <v>1.6163793103448276E-3</v>
      </c>
      <c r="S87" s="176">
        <v>8.9126559714795004E-4</v>
      </c>
      <c r="T87" s="176">
        <v>0</v>
      </c>
      <c r="U87" s="176">
        <v>0</v>
      </c>
      <c r="V87" s="176">
        <v>0</v>
      </c>
      <c r="W87" s="185"/>
    </row>
    <row r="88" spans="2:23" ht="15" customHeight="1" outlineLevel="1" x14ac:dyDescent="0.3">
      <c r="B88" s="129" t="s">
        <v>147</v>
      </c>
      <c r="C88" s="172">
        <v>8.0645161290322578E-3</v>
      </c>
      <c r="D88" s="172">
        <v>3.4375000000000003E-2</v>
      </c>
      <c r="E88" s="172">
        <v>8.9869281045751634E-2</v>
      </c>
      <c r="F88" s="172">
        <v>0.10820451843043995</v>
      </c>
      <c r="G88" s="172">
        <v>0.10990206746463548</v>
      </c>
      <c r="H88" s="172">
        <v>0</v>
      </c>
      <c r="I88" s="172">
        <v>0</v>
      </c>
      <c r="J88" s="172">
        <v>0</v>
      </c>
      <c r="K88" s="172">
        <v>0</v>
      </c>
      <c r="L88" s="172">
        <v>0</v>
      </c>
      <c r="M88" s="172">
        <v>0</v>
      </c>
      <c r="N88" s="176">
        <v>0</v>
      </c>
      <c r="O88" s="176">
        <v>0</v>
      </c>
      <c r="P88" s="176">
        <v>0</v>
      </c>
      <c r="Q88" s="176">
        <v>0</v>
      </c>
      <c r="R88" s="176">
        <v>0</v>
      </c>
      <c r="S88" s="176">
        <v>0</v>
      </c>
      <c r="T88" s="176">
        <v>0</v>
      </c>
      <c r="U88" s="176">
        <v>0</v>
      </c>
      <c r="V88" s="176">
        <v>0</v>
      </c>
      <c r="W88" s="185"/>
    </row>
    <row r="89" spans="2:23" ht="15" customHeight="1" x14ac:dyDescent="0.3"/>
    <row r="90" spans="2:23" ht="15" customHeight="1" x14ac:dyDescent="0.3">
      <c r="C90" s="152">
        <v>2006</v>
      </c>
      <c r="D90" s="152">
        <v>2007</v>
      </c>
      <c r="E90" s="152">
        <v>2008</v>
      </c>
      <c r="F90" s="152">
        <v>2009</v>
      </c>
      <c r="G90" s="152">
        <v>2010</v>
      </c>
      <c r="H90" s="152">
        <v>2011</v>
      </c>
      <c r="I90" s="152">
        <v>2012</v>
      </c>
      <c r="J90" s="152">
        <v>2013</v>
      </c>
      <c r="K90" s="152">
        <v>2014</v>
      </c>
      <c r="L90" s="152">
        <v>2015</v>
      </c>
      <c r="M90" s="152">
        <v>2016</v>
      </c>
      <c r="N90" s="152">
        <v>2017</v>
      </c>
      <c r="O90" s="152">
        <v>2018</v>
      </c>
      <c r="P90" s="152" t="s">
        <v>283</v>
      </c>
      <c r="Q90" s="152" t="s">
        <v>284</v>
      </c>
      <c r="R90" s="152" t="s">
        <v>285</v>
      </c>
      <c r="S90" s="153" t="s">
        <v>321</v>
      </c>
      <c r="T90" s="153" t="s">
        <v>346</v>
      </c>
      <c r="U90" s="153" t="s">
        <v>364</v>
      </c>
      <c r="V90" s="153">
        <v>2024</v>
      </c>
    </row>
    <row r="91" spans="2:23" ht="15" customHeight="1" x14ac:dyDescent="0.3">
      <c r="B91" s="106" t="s">
        <v>149</v>
      </c>
      <c r="C91" s="107">
        <v>475.84274193548384</v>
      </c>
      <c r="D91" s="107">
        <v>445.33437500000002</v>
      </c>
      <c r="E91" s="107">
        <v>366.35784313725492</v>
      </c>
      <c r="F91" s="107">
        <v>342.23305588585021</v>
      </c>
      <c r="G91" s="107">
        <v>350.1828073993471</v>
      </c>
      <c r="H91" s="107">
        <v>384.69988801791715</v>
      </c>
      <c r="I91" s="107">
        <v>403.01761374187555</v>
      </c>
      <c r="J91" s="107">
        <v>445.88027272727271</v>
      </c>
      <c r="K91" s="107">
        <v>476.58968997361478</v>
      </c>
      <c r="L91" s="107">
        <v>518.42224953902894</v>
      </c>
      <c r="M91" s="107">
        <v>540.64826776277152</v>
      </c>
      <c r="N91" s="107">
        <v>574.07401032702239</v>
      </c>
      <c r="O91" s="107">
        <v>618.3116147308782</v>
      </c>
      <c r="P91" s="107">
        <v>617.82825962090749</v>
      </c>
      <c r="Q91" s="107">
        <v>704.95990836197018</v>
      </c>
      <c r="R91" s="107">
        <v>773.38469827586209</v>
      </c>
      <c r="S91" s="107">
        <v>841.42112299465236</v>
      </c>
      <c r="T91" s="107">
        <v>852.88481141692148</v>
      </c>
      <c r="U91" s="107">
        <v>876.3358241758242</v>
      </c>
      <c r="V91" s="107">
        <v>860.08991921320694</v>
      </c>
      <c r="W91" s="185"/>
    </row>
    <row r="92" spans="2:23" ht="15" customHeight="1" outlineLevel="1" x14ac:dyDescent="0.3">
      <c r="B92" s="112" t="s">
        <v>291</v>
      </c>
      <c r="C92" s="168">
        <v>609.09433962264154</v>
      </c>
      <c r="D92" s="168">
        <v>627.20441988950279</v>
      </c>
      <c r="E92" s="168">
        <v>685.05714285714282</v>
      </c>
      <c r="F92" s="168">
        <v>676.82692307692298</v>
      </c>
      <c r="G92" s="168">
        <v>687.01736111111109</v>
      </c>
      <c r="H92" s="168">
        <v>697.3848684210526</v>
      </c>
      <c r="I92" s="168">
        <v>733.49418604651157</v>
      </c>
      <c r="J92" s="168">
        <v>835.01813471502578</v>
      </c>
      <c r="K92" s="168">
        <v>916.95999999999981</v>
      </c>
      <c r="L92" s="168">
        <v>1027.4298440979958</v>
      </c>
      <c r="M92" s="168">
        <v>1104.2754880694142</v>
      </c>
      <c r="N92" s="174">
        <v>1201.4401709401709</v>
      </c>
      <c r="O92" s="174">
        <v>1329.1012931034484</v>
      </c>
      <c r="P92" s="174">
        <v>1338.4358407079646</v>
      </c>
      <c r="Q92" s="174">
        <v>1464.4140969162995</v>
      </c>
      <c r="R92" s="174">
        <v>1533.3568181818182</v>
      </c>
      <c r="S92" s="174">
        <v>1588.7606263982102</v>
      </c>
      <c r="T92" s="174">
        <v>1618.059659090909</v>
      </c>
      <c r="U92" s="174">
        <v>1646.9141274238227</v>
      </c>
      <c r="V92" s="174">
        <v>1699.8005540166207</v>
      </c>
      <c r="W92" s="185"/>
    </row>
    <row r="93" spans="2:23" ht="15" customHeight="1" outlineLevel="1" x14ac:dyDescent="0.3">
      <c r="B93" s="130" t="s">
        <v>141</v>
      </c>
      <c r="C93" s="168">
        <v>239.9655172413793</v>
      </c>
      <c r="D93" s="168">
        <v>217.4453125</v>
      </c>
      <c r="E93" s="168">
        <v>222.71345029239765</v>
      </c>
      <c r="F93" s="168">
        <v>218.65065502183407</v>
      </c>
      <c r="G93" s="168">
        <v>223.97188755020082</v>
      </c>
      <c r="H93" s="168">
        <v>227.84291187739464</v>
      </c>
      <c r="I93" s="168">
        <v>243.92532203389831</v>
      </c>
      <c r="J93" s="168">
        <v>268.86338278931754</v>
      </c>
      <c r="K93" s="168">
        <v>287.90975409836062</v>
      </c>
      <c r="L93" s="168">
        <v>307.78494623655916</v>
      </c>
      <c r="M93" s="168">
        <v>317.74142480211083</v>
      </c>
      <c r="N93" s="174">
        <v>333.97112860892389</v>
      </c>
      <c r="O93" s="174">
        <v>359.26005361930294</v>
      </c>
      <c r="P93" s="174">
        <v>359.98102981029808</v>
      </c>
      <c r="Q93" s="174">
        <v>410.90277777777777</v>
      </c>
      <c r="R93" s="174">
        <v>450.03523035230353</v>
      </c>
      <c r="S93" s="174">
        <v>481.10552763819095</v>
      </c>
      <c r="T93" s="174">
        <v>471.94769230769231</v>
      </c>
      <c r="U93" s="174">
        <v>485.32957746478871</v>
      </c>
      <c r="V93" s="174">
        <v>491.77747989276145</v>
      </c>
      <c r="W93" s="185"/>
    </row>
    <row r="94" spans="2:23" ht="15" customHeight="1" outlineLevel="1" x14ac:dyDescent="0.3">
      <c r="B94" s="129" t="s">
        <v>142</v>
      </c>
      <c r="C94" s="175" t="s">
        <v>131</v>
      </c>
      <c r="D94" s="168" t="s">
        <v>131</v>
      </c>
      <c r="E94" s="168">
        <v>216.99367088607596</v>
      </c>
      <c r="F94" s="168">
        <v>216.5572139303483</v>
      </c>
      <c r="G94" s="168">
        <v>223.35648148148152</v>
      </c>
      <c r="H94" s="168">
        <v>229.86036036036037</v>
      </c>
      <c r="I94" s="168">
        <v>246.67953667953668</v>
      </c>
      <c r="J94" s="168">
        <v>274.77397260273972</v>
      </c>
      <c r="K94" s="168">
        <v>291.02597402597405</v>
      </c>
      <c r="L94" s="168">
        <v>312.65203761755481</v>
      </c>
      <c r="M94" s="168">
        <v>320.22121212121209</v>
      </c>
      <c r="N94" s="174">
        <v>332.27927927927925</v>
      </c>
      <c r="O94" s="174">
        <v>350.1144578313253</v>
      </c>
      <c r="P94" s="174">
        <v>350.27355623100306</v>
      </c>
      <c r="Q94" s="174">
        <v>400.65723270440253</v>
      </c>
      <c r="R94" s="174">
        <v>442.28012048192772</v>
      </c>
      <c r="S94" s="174">
        <v>471.21195652173913</v>
      </c>
      <c r="T94" s="174">
        <v>472.41389728096675</v>
      </c>
      <c r="U94" s="174">
        <v>485.33144475920682</v>
      </c>
      <c r="V94" s="174">
        <v>490.29380053908358</v>
      </c>
      <c r="W94" s="185"/>
    </row>
    <row r="95" spans="2:23" ht="15" customHeight="1" outlineLevel="1" x14ac:dyDescent="0.3">
      <c r="B95" s="129" t="s">
        <v>292</v>
      </c>
      <c r="C95" s="175" t="s">
        <v>131</v>
      </c>
      <c r="D95" s="168" t="s">
        <v>131</v>
      </c>
      <c r="E95" s="168">
        <v>198.72222222222223</v>
      </c>
      <c r="F95" s="168">
        <v>177.90566037735849</v>
      </c>
      <c r="G95" s="168">
        <v>180.46428571428572</v>
      </c>
      <c r="H95" s="168">
        <v>185.67741935483872</v>
      </c>
      <c r="I95" s="168">
        <v>241.67080745341616</v>
      </c>
      <c r="J95" s="168">
        <v>301.19634703196346</v>
      </c>
      <c r="K95" s="168">
        <v>323.4296875</v>
      </c>
      <c r="L95" s="168">
        <v>337.40714285714284</v>
      </c>
      <c r="M95" s="168">
        <v>341.82068965517243</v>
      </c>
      <c r="N95" s="174">
        <v>352.98299319727892</v>
      </c>
      <c r="O95" s="174">
        <v>369.54054054054052</v>
      </c>
      <c r="P95" s="174">
        <v>369.60616438356163</v>
      </c>
      <c r="Q95" s="174">
        <v>394.59010600706716</v>
      </c>
      <c r="R95" s="174">
        <v>414.48920863309354</v>
      </c>
      <c r="S95" s="174">
        <v>428.38461538461536</v>
      </c>
      <c r="T95" s="174">
        <v>435.09216589861751</v>
      </c>
      <c r="U95" s="174">
        <v>442.41228070175441</v>
      </c>
      <c r="V95" s="174">
        <v>448.39130434782606</v>
      </c>
      <c r="W95" s="185"/>
    </row>
    <row r="96" spans="2:23" ht="15" customHeight="1" outlineLevel="1" x14ac:dyDescent="0.3">
      <c r="B96" s="129" t="s">
        <v>293</v>
      </c>
      <c r="C96" s="175" t="s">
        <v>131</v>
      </c>
      <c r="D96" s="168" t="s">
        <v>131</v>
      </c>
      <c r="E96" s="168" t="s">
        <v>131</v>
      </c>
      <c r="F96" s="168" t="s">
        <v>131</v>
      </c>
      <c r="G96" s="168" t="s">
        <v>131</v>
      </c>
      <c r="H96" s="168" t="s">
        <v>131</v>
      </c>
      <c r="I96" s="168" t="s">
        <v>131</v>
      </c>
      <c r="J96" s="168">
        <v>324.96774193548396</v>
      </c>
      <c r="K96" s="168">
        <v>338.41085271317831</v>
      </c>
      <c r="L96" s="168">
        <v>351.14705882352945</v>
      </c>
      <c r="M96" s="168">
        <v>352.4747474747474</v>
      </c>
      <c r="N96" s="174">
        <v>363.14163090128761</v>
      </c>
      <c r="O96" s="174">
        <v>378.79411764705884</v>
      </c>
      <c r="P96" s="174">
        <v>379</v>
      </c>
      <c r="Q96" s="174">
        <v>534.75925925925924</v>
      </c>
      <c r="R96" s="174">
        <v>759.82027649769589</v>
      </c>
      <c r="S96" s="174">
        <v>927.49528936742934</v>
      </c>
      <c r="T96" s="174">
        <v>949.30257801899597</v>
      </c>
      <c r="U96" s="174">
        <v>976.11860940695294</v>
      </c>
      <c r="V96" s="174">
        <v>903.82671957671971</v>
      </c>
      <c r="W96" s="185"/>
    </row>
    <row r="97" spans="2:23" ht="15" customHeight="1" outlineLevel="1" x14ac:dyDescent="0.3">
      <c r="B97" s="129" t="s">
        <v>145</v>
      </c>
      <c r="C97" s="175" t="s">
        <v>131</v>
      </c>
      <c r="D97" s="168" t="s">
        <v>131</v>
      </c>
      <c r="E97" s="168" t="s">
        <v>131</v>
      </c>
      <c r="F97" s="168" t="s">
        <v>131</v>
      </c>
      <c r="G97" s="168" t="s">
        <v>131</v>
      </c>
      <c r="H97" s="168" t="s">
        <v>131</v>
      </c>
      <c r="I97" s="168" t="s">
        <v>131</v>
      </c>
      <c r="J97" s="168" t="s">
        <v>131</v>
      </c>
      <c r="K97" s="168" t="s">
        <v>131</v>
      </c>
      <c r="L97" s="168" t="s">
        <v>131</v>
      </c>
      <c r="M97" s="168" t="s">
        <v>131</v>
      </c>
      <c r="N97" s="168" t="s">
        <v>131</v>
      </c>
      <c r="O97" s="168" t="s">
        <v>131</v>
      </c>
      <c r="P97" s="168" t="s">
        <v>131</v>
      </c>
      <c r="Q97" s="168" t="s">
        <v>131</v>
      </c>
      <c r="R97" s="168" t="s">
        <v>131</v>
      </c>
      <c r="S97" s="168" t="s">
        <v>131</v>
      </c>
      <c r="T97" s="168" t="s">
        <v>131</v>
      </c>
      <c r="U97" s="168" t="s">
        <v>131</v>
      </c>
      <c r="V97" s="168" t="s">
        <v>131</v>
      </c>
      <c r="W97" s="185"/>
    </row>
    <row r="98" spans="2:23" ht="15" customHeight="1" outlineLevel="1" x14ac:dyDescent="0.3">
      <c r="B98" s="129" t="s">
        <v>146</v>
      </c>
      <c r="C98" s="175" t="s">
        <v>131</v>
      </c>
      <c r="D98" s="168" t="s">
        <v>131</v>
      </c>
      <c r="E98" s="168" t="s">
        <v>131</v>
      </c>
      <c r="F98" s="168">
        <v>309</v>
      </c>
      <c r="G98" s="168">
        <v>304.55555555555554</v>
      </c>
      <c r="H98" s="168">
        <v>289.84615384615387</v>
      </c>
      <c r="I98" s="168">
        <v>387.27777777777777</v>
      </c>
      <c r="J98" s="168">
        <v>387.25</v>
      </c>
      <c r="K98" s="168">
        <v>354.31250000000006</v>
      </c>
      <c r="L98" s="168">
        <v>371.7837837837838</v>
      </c>
      <c r="M98" s="168">
        <v>349.08333333333331</v>
      </c>
      <c r="N98" s="174">
        <v>354.58823529411762</v>
      </c>
      <c r="O98" s="174">
        <v>427.10714285714283</v>
      </c>
      <c r="P98" s="174">
        <v>427.10714285714283</v>
      </c>
      <c r="Q98" s="174">
        <v>821.57142857142856</v>
      </c>
      <c r="R98" s="174">
        <v>945</v>
      </c>
      <c r="S98" s="174">
        <v>720</v>
      </c>
      <c r="T98" s="174" t="s">
        <v>131</v>
      </c>
      <c r="U98" s="174" t="s">
        <v>131</v>
      </c>
      <c r="V98" s="174" t="s">
        <v>131</v>
      </c>
      <c r="W98" s="185"/>
    </row>
    <row r="99" spans="2:23" ht="15" customHeight="1" outlineLevel="1" x14ac:dyDescent="0.3">
      <c r="B99" s="129" t="s">
        <v>147</v>
      </c>
      <c r="C99" s="175">
        <v>143</v>
      </c>
      <c r="D99" s="168">
        <v>104.54545454545455</v>
      </c>
      <c r="E99" s="168">
        <v>80.054545454545448</v>
      </c>
      <c r="F99" s="168">
        <v>73.098901098901095</v>
      </c>
      <c r="G99" s="168">
        <v>70.257425742574256</v>
      </c>
      <c r="H99" s="168" t="s">
        <v>131</v>
      </c>
      <c r="I99" s="168" t="s">
        <v>131</v>
      </c>
      <c r="J99" s="168" t="s">
        <v>131</v>
      </c>
      <c r="K99" s="168" t="s">
        <v>131</v>
      </c>
      <c r="L99" s="168" t="s">
        <v>131</v>
      </c>
      <c r="M99" s="168" t="s">
        <v>131</v>
      </c>
      <c r="N99" s="168" t="s">
        <v>131</v>
      </c>
      <c r="O99" s="168" t="s">
        <v>131</v>
      </c>
      <c r="P99" s="168" t="s">
        <v>131</v>
      </c>
      <c r="Q99" s="168" t="s">
        <v>131</v>
      </c>
      <c r="R99" s="168" t="s">
        <v>131</v>
      </c>
      <c r="S99" s="168" t="s">
        <v>131</v>
      </c>
      <c r="T99" s="168" t="s">
        <v>131</v>
      </c>
      <c r="U99" s="168" t="s">
        <v>131</v>
      </c>
      <c r="V99" s="168" t="s">
        <v>131</v>
      </c>
      <c r="W99" s="185"/>
    </row>
    <row r="100" spans="2:23" ht="15" customHeight="1" x14ac:dyDescent="0.3">
      <c r="N100" s="76"/>
    </row>
    <row r="101" spans="2:23" ht="15" customHeight="1" x14ac:dyDescent="0.3">
      <c r="C101" s="152">
        <v>2006</v>
      </c>
      <c r="D101" s="152">
        <v>2007</v>
      </c>
      <c r="E101" s="152">
        <v>2008</v>
      </c>
      <c r="F101" s="152">
        <v>2009</v>
      </c>
      <c r="G101" s="152">
        <v>2010</v>
      </c>
      <c r="H101" s="152">
        <v>2011</v>
      </c>
      <c r="I101" s="152">
        <v>2012</v>
      </c>
      <c r="J101" s="152">
        <v>2013</v>
      </c>
      <c r="K101" s="152">
        <v>2014</v>
      </c>
      <c r="L101" s="152">
        <v>2015</v>
      </c>
      <c r="M101" s="152">
        <v>2016</v>
      </c>
      <c r="N101" s="152">
        <v>2017</v>
      </c>
      <c r="O101" s="152">
        <v>2018</v>
      </c>
      <c r="P101" s="152" t="s">
        <v>283</v>
      </c>
      <c r="Q101" s="152" t="s">
        <v>284</v>
      </c>
      <c r="R101" s="152" t="s">
        <v>285</v>
      </c>
      <c r="S101" s="153" t="s">
        <v>321</v>
      </c>
      <c r="T101" s="153" t="s">
        <v>346</v>
      </c>
      <c r="U101" s="153" t="s">
        <v>364</v>
      </c>
      <c r="V101" s="153">
        <v>2024</v>
      </c>
    </row>
    <row r="102" spans="2:23" ht="15" customHeight="1" x14ac:dyDescent="0.3">
      <c r="B102" s="106" t="s">
        <v>290</v>
      </c>
      <c r="C102" s="160">
        <v>1.2673104080623165E-2</v>
      </c>
      <c r="D102" s="160">
        <v>-6.4114389580455677E-2</v>
      </c>
      <c r="E102" s="160">
        <v>-0.17734209685193314</v>
      </c>
      <c r="F102" s="160">
        <v>-6.5850336503827545E-2</v>
      </c>
      <c r="G102" s="160">
        <v>2.3229058025734606E-2</v>
      </c>
      <c r="H102" s="160">
        <v>9.856874720638964E-2</v>
      </c>
      <c r="I102" s="160">
        <v>4.7615625308176091E-2</v>
      </c>
      <c r="J102" s="160">
        <v>0.10635430691833192</v>
      </c>
      <c r="K102" s="160">
        <v>6.8873684539808799E-2</v>
      </c>
      <c r="L102" s="160">
        <v>8.7774789185494306E-2</v>
      </c>
      <c r="M102" s="160">
        <v>4.2872423480098565E-2</v>
      </c>
      <c r="N102" s="160">
        <v>6.1825302247925817E-2</v>
      </c>
      <c r="O102" s="160">
        <v>7.7059061389411765E-2</v>
      </c>
      <c r="P102" s="160">
        <v>7.6217087878547973E-2</v>
      </c>
      <c r="Q102" s="160">
        <v>0.1410289144017558</v>
      </c>
      <c r="R102" s="160">
        <v>9.7061959272098708E-2</v>
      </c>
      <c r="S102" s="160">
        <v>8.7972292276362163E-2</v>
      </c>
      <c r="T102" s="160">
        <v>1.3624198524360143E-2</v>
      </c>
      <c r="U102" s="160">
        <v>2.7496107850652152E-2</v>
      </c>
      <c r="V102" s="160">
        <v>-1.8538446694104094E-2</v>
      </c>
      <c r="W102" s="185"/>
    </row>
    <row r="103" spans="2:23" ht="15" customHeight="1" outlineLevel="1" x14ac:dyDescent="0.3">
      <c r="B103" s="112" t="s">
        <v>291</v>
      </c>
      <c r="C103" s="162">
        <v>2.9823247863654867E-2</v>
      </c>
      <c r="D103" s="162">
        <v>2.9732800140748639E-2</v>
      </c>
      <c r="E103" s="162">
        <v>9.2239023088887429E-2</v>
      </c>
      <c r="F103" s="162">
        <v>-1.2013917183454792E-2</v>
      </c>
      <c r="G103" s="162">
        <v>1.5056194850910032E-2</v>
      </c>
      <c r="H103" s="162">
        <v>1.5090604541891262E-2</v>
      </c>
      <c r="I103" s="162">
        <v>5.1778177675712911E-2</v>
      </c>
      <c r="J103" s="162">
        <v>0.13841138839248623</v>
      </c>
      <c r="K103" s="162">
        <v>9.8131839152139078E-2</v>
      </c>
      <c r="L103" s="162">
        <v>0.1204740055160487</v>
      </c>
      <c r="M103" s="162">
        <v>7.4794054711232461E-2</v>
      </c>
      <c r="N103" s="162">
        <v>8.7989531525894948E-2</v>
      </c>
      <c r="O103" s="162">
        <v>0.10625674523882278</v>
      </c>
      <c r="P103" s="162">
        <v>0.1140262104442451</v>
      </c>
      <c r="Q103" s="162">
        <v>9.4123492794169872E-2</v>
      </c>
      <c r="R103" s="162">
        <v>4.7078706365020206E-2</v>
      </c>
      <c r="S103" s="162">
        <v>3.6132364991266153E-2</v>
      </c>
      <c r="T103" s="162">
        <v>1.8441439324387687E-2</v>
      </c>
      <c r="U103" s="162">
        <v>1.7832759237768281E-2</v>
      </c>
      <c r="V103" s="162">
        <v>3.2112437261999416E-2</v>
      </c>
      <c r="W103" s="185"/>
    </row>
    <row r="104" spans="2:23" ht="15" customHeight="1" outlineLevel="1" x14ac:dyDescent="0.3">
      <c r="B104" s="130" t="s">
        <v>141</v>
      </c>
      <c r="C104" s="162">
        <v>-5.2359228416113401E-3</v>
      </c>
      <c r="D104" s="162">
        <v>-9.3847670283086604E-2</v>
      </c>
      <c r="E104" s="162">
        <v>2.422741484665325E-2</v>
      </c>
      <c r="F104" s="162">
        <v>-1.8242253735594294E-2</v>
      </c>
      <c r="G104" s="162">
        <v>2.4336686884543601E-2</v>
      </c>
      <c r="H104" s="162">
        <v>1.7283527720978631E-2</v>
      </c>
      <c r="I104" s="162">
        <v>7.0585518873450104E-2</v>
      </c>
      <c r="J104" s="162">
        <v>0.10223645723814423</v>
      </c>
      <c r="K104" s="162">
        <v>7.0840332035723597E-2</v>
      </c>
      <c r="L104" s="162">
        <v>6.9032715478644091E-2</v>
      </c>
      <c r="M104" s="162">
        <v>3.234881590959704E-2</v>
      </c>
      <c r="N104" s="162">
        <v>5.1078337729872469E-2</v>
      </c>
      <c r="O104" s="162">
        <v>7.5721889840340229E-2</v>
      </c>
      <c r="P104" s="162">
        <v>7.7880687799906978E-2</v>
      </c>
      <c r="Q104" s="162">
        <v>0.14145675396926971</v>
      </c>
      <c r="R104" s="162">
        <v>9.5235307938680291E-2</v>
      </c>
      <c r="S104" s="162">
        <v>6.9039699984297931E-2</v>
      </c>
      <c r="T104" s="162">
        <v>-1.9034982564959613E-2</v>
      </c>
      <c r="U104" s="162">
        <v>2.8354593899299951E-2</v>
      </c>
      <c r="V104" s="162">
        <v>1.3285616058379413E-2</v>
      </c>
      <c r="W104" s="185"/>
    </row>
    <row r="105" spans="2:23" ht="15" customHeight="1" outlineLevel="1" x14ac:dyDescent="0.3">
      <c r="B105" s="129" t="s">
        <v>142</v>
      </c>
      <c r="C105" s="172" t="s">
        <v>131</v>
      </c>
      <c r="D105" s="172" t="s">
        <v>131</v>
      </c>
      <c r="E105" s="172" t="s">
        <v>131</v>
      </c>
      <c r="F105" s="162">
        <v>-2.0113810414166267E-3</v>
      </c>
      <c r="G105" s="162">
        <v>3.1397095611509274E-2</v>
      </c>
      <c r="H105" s="162">
        <v>2.9118827605717268E-2</v>
      </c>
      <c r="I105" s="162">
        <v>7.3171277956792125E-2</v>
      </c>
      <c r="J105" s="162">
        <v>0.11389041953528856</v>
      </c>
      <c r="K105" s="162">
        <v>5.9146800802458044E-2</v>
      </c>
      <c r="L105" s="162">
        <v>7.430973700529786E-2</v>
      </c>
      <c r="M105" s="162">
        <v>2.4209579957755301E-2</v>
      </c>
      <c r="N105" s="162">
        <v>3.7655429127233742E-2</v>
      </c>
      <c r="O105" s="162">
        <v>5.3675265549903983E-2</v>
      </c>
      <c r="P105" s="162">
        <v>5.415407482149881E-2</v>
      </c>
      <c r="Q105" s="162">
        <v>0.14384093682530752</v>
      </c>
      <c r="R105" s="162">
        <v>0.10388652538873244</v>
      </c>
      <c r="S105" s="162">
        <v>6.5415185308998369E-2</v>
      </c>
      <c r="T105" s="162">
        <v>2.5507433387297329E-3</v>
      </c>
      <c r="U105" s="162">
        <v>2.7343707610187895E-2</v>
      </c>
      <c r="V105" s="162">
        <v>1.0224673949034591E-2</v>
      </c>
      <c r="W105" s="185"/>
    </row>
    <row r="106" spans="2:23" ht="15" customHeight="1" outlineLevel="1" x14ac:dyDescent="0.3">
      <c r="B106" s="129" t="s">
        <v>292</v>
      </c>
      <c r="C106" s="172" t="s">
        <v>131</v>
      </c>
      <c r="D106" s="172" t="s">
        <v>131</v>
      </c>
      <c r="E106" s="172" t="s">
        <v>131</v>
      </c>
      <c r="F106" s="162">
        <v>-0.10475205848687374</v>
      </c>
      <c r="G106" s="162">
        <v>1.4381922033847028E-2</v>
      </c>
      <c r="H106" s="162">
        <v>2.8887342556003226E-2</v>
      </c>
      <c r="I106" s="162">
        <v>0.30156272256009387</v>
      </c>
      <c r="J106" s="162">
        <v>0.2463083572475806</v>
      </c>
      <c r="K106" s="162">
        <v>7.3816766661108035E-2</v>
      </c>
      <c r="L106" s="162">
        <v>4.3216364784518513E-2</v>
      </c>
      <c r="M106" s="162">
        <v>1.3080774641152981E-2</v>
      </c>
      <c r="N106" s="162">
        <v>3.2655435671161248E-2</v>
      </c>
      <c r="O106" s="162">
        <v>4.6907493172079651E-2</v>
      </c>
      <c r="P106" s="162">
        <v>4.7093405366961161E-2</v>
      </c>
      <c r="Q106" s="162">
        <v>6.7596117248678311E-2</v>
      </c>
      <c r="R106" s="162">
        <v>5.0429806330901661E-2</v>
      </c>
      <c r="S106" s="162">
        <v>3.3524170140270204E-2</v>
      </c>
      <c r="T106" s="162">
        <v>1.5657776383915856E-2</v>
      </c>
      <c r="U106" s="162">
        <v>1.6824285466088051E-2</v>
      </c>
      <c r="V106" s="162">
        <v>1.3514596919840693E-2</v>
      </c>
      <c r="W106" s="185"/>
    </row>
    <row r="107" spans="2:23" ht="15" customHeight="1" outlineLevel="1" x14ac:dyDescent="0.3">
      <c r="B107" s="129" t="s">
        <v>293</v>
      </c>
      <c r="C107" s="172" t="s">
        <v>131</v>
      </c>
      <c r="D107" s="172" t="s">
        <v>131</v>
      </c>
      <c r="E107" s="172" t="s">
        <v>131</v>
      </c>
      <c r="F107" s="172" t="s">
        <v>131</v>
      </c>
      <c r="G107" s="172" t="s">
        <v>131</v>
      </c>
      <c r="H107" s="172" t="s">
        <v>131</v>
      </c>
      <c r="I107" s="172" t="s">
        <v>131</v>
      </c>
      <c r="J107" s="172" t="s">
        <v>131</v>
      </c>
      <c r="K107" s="162">
        <v>4.136752373521202E-2</v>
      </c>
      <c r="L107" s="162">
        <v>3.7635335889022903E-2</v>
      </c>
      <c r="M107" s="162">
        <v>3.7810046185953183E-3</v>
      </c>
      <c r="N107" s="162">
        <v>3.0262830182762102E-2</v>
      </c>
      <c r="O107" s="162">
        <v>4.3102980803723989E-2</v>
      </c>
      <c r="P107" s="162">
        <v>4.366992861532637E-2</v>
      </c>
      <c r="Q107" s="162">
        <v>0.41097429883709569</v>
      </c>
      <c r="R107" s="162">
        <v>0.42086418017368765</v>
      </c>
      <c r="S107" s="162">
        <v>0.22067720230185506</v>
      </c>
      <c r="T107" s="162">
        <v>2.351202092513005E-2</v>
      </c>
      <c r="U107" s="162">
        <v>2.8248139222287527E-2</v>
      </c>
      <c r="V107" s="162">
        <v>-7.4060558966450474E-2</v>
      </c>
      <c r="W107" s="185"/>
    </row>
    <row r="108" spans="2:23" ht="15" customHeight="1" outlineLevel="1" x14ac:dyDescent="0.3">
      <c r="B108" s="129" t="s">
        <v>145</v>
      </c>
      <c r="C108" s="172" t="s">
        <v>131</v>
      </c>
      <c r="D108" s="172" t="s">
        <v>131</v>
      </c>
      <c r="E108" s="172" t="s">
        <v>131</v>
      </c>
      <c r="F108" s="172" t="s">
        <v>131</v>
      </c>
      <c r="G108" s="172" t="s">
        <v>131</v>
      </c>
      <c r="H108" s="172" t="s">
        <v>131</v>
      </c>
      <c r="I108" s="172" t="s">
        <v>131</v>
      </c>
      <c r="J108" s="172" t="s">
        <v>131</v>
      </c>
      <c r="K108" s="172" t="s">
        <v>131</v>
      </c>
      <c r="L108" s="172" t="s">
        <v>131</v>
      </c>
      <c r="M108" s="172" t="s">
        <v>131</v>
      </c>
      <c r="N108" s="172" t="s">
        <v>131</v>
      </c>
      <c r="O108" s="172" t="s">
        <v>131</v>
      </c>
      <c r="P108" s="162" t="s">
        <v>131</v>
      </c>
      <c r="Q108" s="162" t="s">
        <v>131</v>
      </c>
      <c r="R108" s="162" t="s">
        <v>131</v>
      </c>
      <c r="S108" s="162" t="s">
        <v>131</v>
      </c>
      <c r="T108" s="162" t="s">
        <v>131</v>
      </c>
      <c r="U108" s="162" t="s">
        <v>131</v>
      </c>
      <c r="V108" s="162" t="s">
        <v>131</v>
      </c>
      <c r="W108" s="185"/>
    </row>
    <row r="109" spans="2:23" ht="15" customHeight="1" outlineLevel="1" x14ac:dyDescent="0.3">
      <c r="B109" s="129" t="s">
        <v>146</v>
      </c>
      <c r="C109" s="172" t="s">
        <v>131</v>
      </c>
      <c r="D109" s="172" t="s">
        <v>131</v>
      </c>
      <c r="E109" s="172" t="s">
        <v>131</v>
      </c>
      <c r="F109" s="172" t="s">
        <v>131</v>
      </c>
      <c r="G109" s="162">
        <v>-1.438331535418913E-2</v>
      </c>
      <c r="H109" s="162">
        <v>-4.8297926079757469E-2</v>
      </c>
      <c r="I109" s="162">
        <v>0.33614944562396776</v>
      </c>
      <c r="J109" s="162">
        <v>-7.1725720843462959E-5</v>
      </c>
      <c r="K109" s="162">
        <v>-8.505487411233037E-2</v>
      </c>
      <c r="L109" s="162">
        <v>4.9310379350950839E-2</v>
      </c>
      <c r="M109" s="162">
        <v>-6.1058204904526625E-2</v>
      </c>
      <c r="N109" s="162">
        <v>1.5769592630558993E-2</v>
      </c>
      <c r="O109" s="162">
        <v>0.20451583088444414</v>
      </c>
      <c r="P109" s="162">
        <v>0.20451583088444414</v>
      </c>
      <c r="Q109" s="162">
        <v>0.92357220503386572</v>
      </c>
      <c r="R109" s="162">
        <v>0.15023474178403751</v>
      </c>
      <c r="S109" s="162">
        <v>-0.23809523809523814</v>
      </c>
      <c r="T109" s="162" t="s">
        <v>131</v>
      </c>
      <c r="U109" s="162" t="s">
        <v>131</v>
      </c>
      <c r="V109" s="162" t="s">
        <v>131</v>
      </c>
      <c r="W109" s="185"/>
    </row>
    <row r="110" spans="2:23" ht="15" customHeight="1" outlineLevel="1" x14ac:dyDescent="0.3">
      <c r="B110" s="129" t="s">
        <v>147</v>
      </c>
      <c r="C110" s="162">
        <v>-0.23118279569892475</v>
      </c>
      <c r="D110" s="162">
        <v>-0.26891290527654166</v>
      </c>
      <c r="E110" s="162">
        <v>-0.23426086956521752</v>
      </c>
      <c r="F110" s="162">
        <v>-8.6886313777070012E-2</v>
      </c>
      <c r="G110" s="162">
        <v>-3.8871656257628118E-2</v>
      </c>
      <c r="H110" s="172" t="s">
        <v>131</v>
      </c>
      <c r="I110" s="172" t="s">
        <v>131</v>
      </c>
      <c r="J110" s="172" t="s">
        <v>131</v>
      </c>
      <c r="K110" s="172" t="s">
        <v>131</v>
      </c>
      <c r="L110" s="172" t="s">
        <v>131</v>
      </c>
      <c r="M110" s="172" t="s">
        <v>131</v>
      </c>
      <c r="N110" s="172" t="s">
        <v>131</v>
      </c>
      <c r="O110" s="172" t="s">
        <v>131</v>
      </c>
      <c r="P110" s="162" t="s">
        <v>131</v>
      </c>
      <c r="Q110" s="162" t="s">
        <v>131</v>
      </c>
      <c r="R110" s="162" t="s">
        <v>131</v>
      </c>
      <c r="S110" s="162" t="s">
        <v>131</v>
      </c>
      <c r="T110" s="162" t="s">
        <v>131</v>
      </c>
      <c r="U110" s="162" t="s">
        <v>131</v>
      </c>
      <c r="V110" s="162" t="s">
        <v>131</v>
      </c>
      <c r="W110" s="185"/>
    </row>
    <row r="111" spans="2:23" ht="15" customHeight="1" x14ac:dyDescent="0.3">
      <c r="B111" s="81"/>
      <c r="N111" s="76"/>
    </row>
  </sheetData>
  <hyperlinks>
    <hyperlink ref="B1" location="'Table of Contents'!A1" display="Table of contents" xr:uid="{00000000-0004-0000-0700-000000000000}"/>
  </hyperlinks>
  <pageMargins left="0.7" right="0.7" top="0.75" bottom="0.75" header="0.3" footer="0.3"/>
  <pageSetup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6337778862885"/>
    <outlinePr summaryBelow="0" summaryRight="0"/>
  </sheetPr>
  <dimension ref="B1:AJ52"/>
  <sheetViews>
    <sheetView showGridLines="0" workbookViewId="0">
      <pane xSplit="2" ySplit="2" topLeftCell="R3" activePane="bottomRight" state="frozen"/>
      <selection activeCell="A55" sqref="A55"/>
      <selection pane="topRight" activeCell="A55" sqref="A55"/>
      <selection pane="bottomLeft" activeCell="A55" sqref="A55"/>
      <selection pane="bottomRight" activeCell="Z43" sqref="Z43"/>
    </sheetView>
  </sheetViews>
  <sheetFormatPr defaultColWidth="8.88671875" defaultRowHeight="14.4" x14ac:dyDescent="0.3"/>
  <cols>
    <col min="1" max="1" width="2.88671875" style="3" customWidth="1"/>
    <col min="2" max="2" width="42.88671875" style="3" customWidth="1"/>
    <col min="3" max="19" width="8.88671875" style="3"/>
    <col min="20" max="21" width="8.88671875" style="129"/>
    <col min="22" max="22" width="13.5546875" style="129" bestFit="1" customWidth="1"/>
    <col min="23" max="23" width="8.88671875" style="129"/>
    <col min="24" max="24" width="13.109375" style="129" bestFit="1" customWidth="1"/>
    <col min="25" max="26" width="11.5546875" style="129" customWidth="1"/>
    <col min="27" max="27" width="8.88671875" style="3"/>
    <col min="28" max="28" width="79.44140625" style="3" bestFit="1" customWidth="1"/>
    <col min="29" max="16384" width="8.88671875" style="3"/>
  </cols>
  <sheetData>
    <row r="1" spans="2:36" ht="15" customHeight="1" x14ac:dyDescent="0.3">
      <c r="B1" s="101" t="s">
        <v>28</v>
      </c>
      <c r="P1" s="177" t="s">
        <v>295</v>
      </c>
      <c r="Q1" s="177" t="s">
        <v>295</v>
      </c>
      <c r="R1" s="177" t="s">
        <v>296</v>
      </c>
      <c r="S1" s="178" t="s">
        <v>296</v>
      </c>
      <c r="T1" s="178" t="s">
        <v>296</v>
      </c>
      <c r="U1" s="178" t="s">
        <v>296</v>
      </c>
      <c r="V1" s="178" t="s">
        <v>296</v>
      </c>
      <c r="W1" s="178" t="s">
        <v>296</v>
      </c>
      <c r="X1" s="178" t="s">
        <v>296</v>
      </c>
      <c r="Y1" s="178" t="s">
        <v>296</v>
      </c>
      <c r="Z1" s="178" t="s">
        <v>296</v>
      </c>
    </row>
    <row r="2" spans="2:36" ht="15" customHeight="1" x14ac:dyDescent="0.3">
      <c r="C2" s="179">
        <v>2006</v>
      </c>
      <c r="D2" s="179">
        <v>2007</v>
      </c>
      <c r="E2" s="179">
        <v>2008</v>
      </c>
      <c r="F2" s="179">
        <v>2009</v>
      </c>
      <c r="G2" s="179">
        <v>2010</v>
      </c>
      <c r="H2" s="179">
        <v>2011</v>
      </c>
      <c r="I2" s="179">
        <v>2012</v>
      </c>
      <c r="J2" s="179">
        <v>2013</v>
      </c>
      <c r="K2" s="180">
        <v>2014</v>
      </c>
      <c r="L2" s="180">
        <v>2015</v>
      </c>
      <c r="M2" s="179">
        <v>2016</v>
      </c>
      <c r="N2" s="179">
        <v>2017</v>
      </c>
      <c r="O2" s="179">
        <v>2018</v>
      </c>
      <c r="P2" s="181" t="s">
        <v>283</v>
      </c>
      <c r="Q2" s="181" t="s">
        <v>284</v>
      </c>
      <c r="R2" s="181" t="s">
        <v>284</v>
      </c>
      <c r="S2" s="181" t="s">
        <v>285</v>
      </c>
      <c r="T2" s="181" t="s">
        <v>321</v>
      </c>
      <c r="U2" s="181" t="s">
        <v>321</v>
      </c>
      <c r="V2" s="181" t="s">
        <v>321</v>
      </c>
      <c r="W2" s="181" t="s">
        <v>346</v>
      </c>
      <c r="X2" s="181" t="s">
        <v>346</v>
      </c>
      <c r="Y2" s="181" t="s">
        <v>364</v>
      </c>
      <c r="Z2" s="152">
        <v>2024</v>
      </c>
      <c r="AB2" s="125" t="s">
        <v>156</v>
      </c>
      <c r="AC2"/>
      <c r="AD2"/>
      <c r="AE2"/>
      <c r="AF2"/>
      <c r="AG2"/>
      <c r="AH2"/>
      <c r="AI2"/>
      <c r="AJ2"/>
    </row>
    <row r="3" spans="2:36" ht="15" customHeight="1" x14ac:dyDescent="0.3">
      <c r="B3" s="182" t="s">
        <v>297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1"/>
      <c r="N3" s="91"/>
      <c r="O3" s="91"/>
      <c r="P3" s="91"/>
      <c r="Q3" s="91"/>
      <c r="R3" s="91"/>
      <c r="S3" s="91"/>
      <c r="T3" s="91"/>
      <c r="U3" s="84" t="s">
        <v>333</v>
      </c>
      <c r="V3" s="84" t="s">
        <v>355</v>
      </c>
      <c r="W3" s="91"/>
      <c r="X3" s="84" t="s">
        <v>355</v>
      </c>
      <c r="Y3" s="84"/>
      <c r="Z3" s="84"/>
      <c r="AB3" s="125" t="s">
        <v>298</v>
      </c>
      <c r="AC3"/>
      <c r="AD3"/>
      <c r="AE3"/>
      <c r="AF3"/>
      <c r="AG3"/>
      <c r="AH3"/>
      <c r="AI3"/>
      <c r="AJ3"/>
    </row>
    <row r="4" spans="2:36" ht="15" customHeight="1" x14ac:dyDescent="0.3">
      <c r="B4" s="128" t="s">
        <v>155</v>
      </c>
      <c r="C4" s="183">
        <v>815.13499999999999</v>
      </c>
      <c r="D4" s="183">
        <v>1274.3320000000001</v>
      </c>
      <c r="E4" s="183">
        <v>1622.999</v>
      </c>
      <c r="F4" s="183">
        <v>2003.095</v>
      </c>
      <c r="G4" s="183">
        <v>2079.3580000000002</v>
      </c>
      <c r="H4" s="183">
        <v>2492.5100000000002</v>
      </c>
      <c r="I4" s="183">
        <v>3223.7550000000001</v>
      </c>
      <c r="J4" s="183">
        <v>4116.3019999999997</v>
      </c>
      <c r="K4" s="183">
        <v>4769.2879999999996</v>
      </c>
      <c r="L4" s="183">
        <v>5130.3530000000001</v>
      </c>
      <c r="M4" s="184">
        <v>6019.0460000000003</v>
      </c>
      <c r="N4" s="184">
        <v>7029.4250000000002</v>
      </c>
      <c r="O4" s="184">
        <v>8046.7560000000003</v>
      </c>
      <c r="P4" s="184">
        <v>8755.9089999999997</v>
      </c>
      <c r="Q4" s="184">
        <v>9899.2430000000004</v>
      </c>
      <c r="R4" s="184">
        <v>9221.6560000000009</v>
      </c>
      <c r="S4" s="184">
        <v>7848.0789999999997</v>
      </c>
      <c r="T4" s="184">
        <v>14029.674000000001</v>
      </c>
      <c r="U4" s="184">
        <v>11338.788</v>
      </c>
      <c r="V4" s="184">
        <v>11338.788</v>
      </c>
      <c r="W4" s="184">
        <v>15926.504000000001</v>
      </c>
      <c r="X4" s="184">
        <v>15926.5</v>
      </c>
      <c r="Y4" s="184">
        <v>17406.2</v>
      </c>
      <c r="Z4" s="184">
        <v>20194</v>
      </c>
      <c r="AA4" s="185"/>
      <c r="AB4" s="125" t="s">
        <v>160</v>
      </c>
      <c r="AC4"/>
      <c r="AD4"/>
      <c r="AE4"/>
      <c r="AF4"/>
      <c r="AG4"/>
      <c r="AH4"/>
      <c r="AI4"/>
      <c r="AJ4"/>
    </row>
    <row r="5" spans="2:36" ht="15" customHeight="1" x14ac:dyDescent="0.3">
      <c r="B5" s="129" t="s">
        <v>157</v>
      </c>
      <c r="C5" s="185">
        <v>368.47800000000001</v>
      </c>
      <c r="D5" s="185">
        <v>521.36199999999997</v>
      </c>
      <c r="E5" s="185">
        <v>657.96900000000005</v>
      </c>
      <c r="F5" s="185">
        <v>945.22299999999996</v>
      </c>
      <c r="G5" s="185">
        <v>946.14400000000001</v>
      </c>
      <c r="H5" s="185">
        <v>1068.7739999999999</v>
      </c>
      <c r="I5" s="185">
        <v>1396.69</v>
      </c>
      <c r="J5" s="185">
        <v>1707.1510000000001</v>
      </c>
      <c r="K5" s="185">
        <v>1976.788</v>
      </c>
      <c r="L5" s="185">
        <v>2387.5239999999999</v>
      </c>
      <c r="M5" s="186">
        <v>3085.2359999999999</v>
      </c>
      <c r="N5" s="186">
        <v>3302.3119999999999</v>
      </c>
      <c r="O5" s="186">
        <v>3645.4969999999998</v>
      </c>
      <c r="P5" s="186">
        <v>4127.6390000000001</v>
      </c>
      <c r="Q5" s="186">
        <v>4753.5280000000002</v>
      </c>
      <c r="R5" s="186">
        <v>4281.4970000000003</v>
      </c>
      <c r="S5" s="186">
        <v>3764.14</v>
      </c>
      <c r="T5" s="186">
        <v>5922.4309999999996</v>
      </c>
      <c r="U5" s="186">
        <v>4847.9449999999997</v>
      </c>
      <c r="V5" s="186">
        <v>4847.9449999999997</v>
      </c>
      <c r="W5" s="186">
        <v>7795.5920000000006</v>
      </c>
      <c r="X5" s="186">
        <v>7913.4000000000005</v>
      </c>
      <c r="Y5" s="186">
        <v>8439.7000000000007</v>
      </c>
      <c r="Z5" s="186">
        <v>9475</v>
      </c>
      <c r="AA5" s="185"/>
      <c r="AB5" s="125" t="s">
        <v>299</v>
      </c>
      <c r="AC5"/>
      <c r="AD5"/>
      <c r="AE5"/>
      <c r="AF5"/>
      <c r="AG5"/>
      <c r="AH5"/>
      <c r="AI5"/>
      <c r="AJ5"/>
    </row>
    <row r="6" spans="2:36" ht="15" customHeight="1" x14ac:dyDescent="0.3">
      <c r="B6" s="129" t="s">
        <v>159</v>
      </c>
      <c r="C6" s="185">
        <v>446.65699999999998</v>
      </c>
      <c r="D6" s="185">
        <v>752.97000000000014</v>
      </c>
      <c r="E6" s="185">
        <v>965.03</v>
      </c>
      <c r="F6" s="185">
        <v>1057.8720000000001</v>
      </c>
      <c r="G6" s="185">
        <v>1133.2140000000002</v>
      </c>
      <c r="H6" s="185">
        <v>1423.7360000000003</v>
      </c>
      <c r="I6" s="185">
        <v>1827.0650000000001</v>
      </c>
      <c r="J6" s="185">
        <v>2409.1509999999998</v>
      </c>
      <c r="K6" s="185">
        <v>2792.5</v>
      </c>
      <c r="L6" s="185">
        <v>2742.8290000000002</v>
      </c>
      <c r="M6" s="186">
        <v>2933.81</v>
      </c>
      <c r="N6" s="186">
        <v>3727.1129999999998</v>
      </c>
      <c r="O6" s="186">
        <v>4401.259</v>
      </c>
      <c r="P6" s="186">
        <v>4628.2700000000004</v>
      </c>
      <c r="Q6" s="186">
        <v>5145.7150000000001</v>
      </c>
      <c r="R6" s="186">
        <v>4940.1589999999997</v>
      </c>
      <c r="S6" s="186">
        <v>4083.9389999999999</v>
      </c>
      <c r="T6" s="186">
        <v>8107.2430000000004</v>
      </c>
      <c r="U6" s="186">
        <v>6490.8429999999998</v>
      </c>
      <c r="V6" s="186">
        <v>6490.8429999999998</v>
      </c>
      <c r="W6" s="186">
        <v>8130.9119999999994</v>
      </c>
      <c r="X6" s="186">
        <v>8013.0999999999995</v>
      </c>
      <c r="Y6" s="186">
        <v>8966.5</v>
      </c>
      <c r="Z6" s="186">
        <v>10719</v>
      </c>
      <c r="AA6" s="185"/>
      <c r="AB6" s="125" t="s">
        <v>356</v>
      </c>
    </row>
    <row r="7" spans="2:36" s="6" customFormat="1" ht="15" customHeight="1" x14ac:dyDescent="0.3">
      <c r="B7" s="187" t="s">
        <v>161</v>
      </c>
      <c r="C7" s="92">
        <v>0.54795463328160365</v>
      </c>
      <c r="D7" s="92">
        <v>0.59087427766076661</v>
      </c>
      <c r="E7" s="92">
        <v>0.59459679272753707</v>
      </c>
      <c r="F7" s="92">
        <v>0.52811873625564443</v>
      </c>
      <c r="G7" s="92">
        <v>0.54498263406301373</v>
      </c>
      <c r="H7" s="92">
        <v>0.57120573237419314</v>
      </c>
      <c r="I7" s="92">
        <v>0.56675057502818915</v>
      </c>
      <c r="J7" s="92">
        <v>0.58527071142982223</v>
      </c>
      <c r="K7" s="92">
        <v>0.58551716734237902</v>
      </c>
      <c r="L7" s="92">
        <v>0.53462773419294929</v>
      </c>
      <c r="M7" s="92">
        <v>0.48742109629997843</v>
      </c>
      <c r="N7" s="92">
        <v>0.53021591381940913</v>
      </c>
      <c r="O7" s="92">
        <v>0.54696066340274263</v>
      </c>
      <c r="P7" s="92">
        <v>0.52858817970812633</v>
      </c>
      <c r="Q7" s="92">
        <v>0.51980893892593605</v>
      </c>
      <c r="R7" s="92">
        <v>0.53571278304026948</v>
      </c>
      <c r="S7" s="92">
        <v>0.52037434893303192</v>
      </c>
      <c r="T7" s="92">
        <v>0.57786396177131416</v>
      </c>
      <c r="U7" s="92">
        <v>0.57244592631946201</v>
      </c>
      <c r="V7" s="92">
        <v>0.57244592631946201</v>
      </c>
      <c r="W7" s="92">
        <v>0.51052710626261721</v>
      </c>
      <c r="X7" s="92">
        <v>0.50313000345336389</v>
      </c>
      <c r="Y7" s="92">
        <v>0.51513253898036326</v>
      </c>
      <c r="Z7" s="92">
        <v>0.5308012280875507</v>
      </c>
      <c r="AA7" s="185"/>
    </row>
    <row r="8" spans="2:36" ht="15" customHeight="1" x14ac:dyDescent="0.3">
      <c r="B8" s="129" t="s">
        <v>163</v>
      </c>
      <c r="C8" s="185">
        <v>342.07400000000001</v>
      </c>
      <c r="D8" s="185">
        <v>497.61</v>
      </c>
      <c r="E8" s="185">
        <v>637.43700000000001</v>
      </c>
      <c r="F8" s="185">
        <v>772.64700000000005</v>
      </c>
      <c r="G8" s="185">
        <v>837.25800000000004</v>
      </c>
      <c r="H8" s="185">
        <v>967.91</v>
      </c>
      <c r="I8" s="185">
        <v>1228.471</v>
      </c>
      <c r="J8" s="185">
        <v>1604.796</v>
      </c>
      <c r="K8" s="185">
        <v>1942.9369999999999</v>
      </c>
      <c r="L8" s="185">
        <v>2012.42</v>
      </c>
      <c r="M8" s="188">
        <v>2405.0070000000001</v>
      </c>
      <c r="N8" s="188">
        <v>2751.848</v>
      </c>
      <c r="O8" s="186">
        <v>3023.6089999999999</v>
      </c>
      <c r="P8" s="186">
        <v>3342.223</v>
      </c>
      <c r="Q8" s="186">
        <v>3676.1350000000002</v>
      </c>
      <c r="R8" s="186">
        <v>3427.4520000000002</v>
      </c>
      <c r="S8" s="186">
        <v>3368.3220000000001</v>
      </c>
      <c r="T8" s="186">
        <v>5216.1080000000002</v>
      </c>
      <c r="U8" s="186">
        <v>4431.174</v>
      </c>
      <c r="V8" s="186">
        <v>4431.174</v>
      </c>
      <c r="W8" s="186">
        <v>5840.1229999999996</v>
      </c>
      <c r="X8" s="186">
        <v>5840.1</v>
      </c>
      <c r="Y8" s="186">
        <v>5645.9</v>
      </c>
      <c r="Z8" s="186">
        <v>7129</v>
      </c>
      <c r="AA8" s="185"/>
    </row>
    <row r="9" spans="2:36" ht="15" customHeight="1" x14ac:dyDescent="0.3">
      <c r="B9" s="129" t="s">
        <v>165</v>
      </c>
      <c r="C9" s="185">
        <v>49.424999999999997</v>
      </c>
      <c r="D9" s="185">
        <v>69.867000000000004</v>
      </c>
      <c r="E9" s="185">
        <v>93.248000000000005</v>
      </c>
      <c r="F9" s="185">
        <v>89.896000000000001</v>
      </c>
      <c r="G9" s="185">
        <v>91.114000000000004</v>
      </c>
      <c r="H9" s="185">
        <v>102.34699999999999</v>
      </c>
      <c r="I9" s="185">
        <v>132.285</v>
      </c>
      <c r="J9" s="185">
        <v>154.40899999999999</v>
      </c>
      <c r="K9" s="185">
        <v>205.411</v>
      </c>
      <c r="L9" s="185">
        <v>179.24700000000001</v>
      </c>
      <c r="M9" s="188">
        <v>203.79900000000001</v>
      </c>
      <c r="N9" s="188">
        <v>348.09100000000001</v>
      </c>
      <c r="O9" s="186">
        <v>508.56400000000002</v>
      </c>
      <c r="P9" s="186">
        <v>480.125</v>
      </c>
      <c r="Q9" s="186">
        <v>536.96699999999998</v>
      </c>
      <c r="R9" s="186">
        <v>509.89</v>
      </c>
      <c r="S9" s="186">
        <v>479.25</v>
      </c>
      <c r="T9" s="186">
        <v>744.82399999999996</v>
      </c>
      <c r="U9" s="186">
        <v>626.95299999999997</v>
      </c>
      <c r="V9" s="186">
        <v>626.95299999999997</v>
      </c>
      <c r="W9" s="186">
        <v>862.375</v>
      </c>
      <c r="X9" s="186">
        <v>862.4</v>
      </c>
      <c r="Y9" s="186">
        <v>918.9</v>
      </c>
      <c r="Z9" s="186">
        <v>1130</v>
      </c>
      <c r="AA9" s="185"/>
      <c r="AB9" s="185"/>
    </row>
    <row r="10" spans="2:36" ht="15" customHeight="1" x14ac:dyDescent="0.3">
      <c r="B10" s="129" t="s">
        <v>166</v>
      </c>
      <c r="C10" s="185">
        <v>55.157999999999973</v>
      </c>
      <c r="D10" s="185">
        <v>185.49300000000011</v>
      </c>
      <c r="E10" s="185">
        <v>234.34499999999997</v>
      </c>
      <c r="F10" s="185">
        <v>195.32900000000001</v>
      </c>
      <c r="G10" s="185">
        <v>204.84200000000013</v>
      </c>
      <c r="H10" s="185">
        <v>353.47900000000038</v>
      </c>
      <c r="I10" s="185">
        <v>466.30900000000008</v>
      </c>
      <c r="J10" s="185">
        <v>649.9459999999998</v>
      </c>
      <c r="K10" s="185">
        <v>644.15200000000004</v>
      </c>
      <c r="L10" s="185">
        <v>551.16200000000003</v>
      </c>
      <c r="M10" s="188">
        <v>325.00399999999991</v>
      </c>
      <c r="N10" s="188">
        <v>627.17399999999986</v>
      </c>
      <c r="O10" s="186">
        <v>869.08600000000001</v>
      </c>
      <c r="P10" s="186">
        <v>805.92200000000048</v>
      </c>
      <c r="Q10" s="186">
        <v>932.61299999999994</v>
      </c>
      <c r="R10" s="186">
        <v>1002.8169999999994</v>
      </c>
      <c r="S10" s="186">
        <v>236.36699999999973</v>
      </c>
      <c r="T10" s="186">
        <v>2146.3110000000001</v>
      </c>
      <c r="U10" s="186">
        <v>1432.7160000000001</v>
      </c>
      <c r="V10" s="186">
        <v>1432.7160000000001</v>
      </c>
      <c r="W10" s="186">
        <v>1428.4139999999995</v>
      </c>
      <c r="X10" s="186">
        <v>1310.599999999999</v>
      </c>
      <c r="Y10" s="186">
        <v>2401.7000000000003</v>
      </c>
      <c r="Z10" s="186">
        <v>2460</v>
      </c>
      <c r="AA10" s="185"/>
      <c r="AB10" s="185"/>
    </row>
    <row r="11" spans="2:36" s="6" customFormat="1" ht="15" customHeight="1" x14ac:dyDescent="0.3">
      <c r="B11" s="187" t="s">
        <v>300</v>
      </c>
      <c r="C11" s="92">
        <v>6.766731891036451E-2</v>
      </c>
      <c r="D11" s="92">
        <v>0.14556096841325503</v>
      </c>
      <c r="E11" s="92">
        <v>0.14439010744923439</v>
      </c>
      <c r="F11" s="92">
        <v>9.751359770754757E-2</v>
      </c>
      <c r="G11" s="92">
        <v>9.8512136919183757E-2</v>
      </c>
      <c r="H11" s="92">
        <v>0.14181648218061327</v>
      </c>
      <c r="I11" s="92">
        <v>0.1446477787548992</v>
      </c>
      <c r="J11" s="92">
        <v>0.15789560629905189</v>
      </c>
      <c r="K11" s="92">
        <v>0.13506250828215871</v>
      </c>
      <c r="L11" s="92">
        <v>0.10743159388837377</v>
      </c>
      <c r="M11" s="92">
        <v>5.399593224574125E-2</v>
      </c>
      <c r="N11" s="92">
        <v>8.9221237867962155E-2</v>
      </c>
      <c r="O11" s="92">
        <v>0.10800451759690488</v>
      </c>
      <c r="P11" s="92">
        <v>9.2043213331705537E-2</v>
      </c>
      <c r="Q11" s="92">
        <v>9.4210537108746592E-2</v>
      </c>
      <c r="R11" s="92">
        <v>0.10874586950543366</v>
      </c>
      <c r="S11" s="92">
        <v>3.011781609232014E-2</v>
      </c>
      <c r="T11" s="92">
        <v>0.15298366875809088</v>
      </c>
      <c r="U11" s="92">
        <v>0.12635530358271096</v>
      </c>
      <c r="V11" s="92">
        <v>0.12635530358271096</v>
      </c>
      <c r="W11" s="92">
        <v>8.9687856167304486E-2</v>
      </c>
      <c r="X11" s="92">
        <v>8.2290522085831722E-2</v>
      </c>
      <c r="Y11" s="92">
        <v>0.13797957049786858</v>
      </c>
      <c r="Z11" s="92">
        <v>0.1218183618896702</v>
      </c>
      <c r="AA11" s="185"/>
    </row>
    <row r="12" spans="2:36" ht="15" customHeight="1" x14ac:dyDescent="0.3">
      <c r="B12" s="129" t="s">
        <v>168</v>
      </c>
      <c r="C12" s="189">
        <v>4.8140000000000001</v>
      </c>
      <c r="D12" s="189">
        <v>5.492</v>
      </c>
      <c r="E12" s="189">
        <v>8.6470000000000002</v>
      </c>
      <c r="F12" s="189">
        <v>28.184000000000001</v>
      </c>
      <c r="G12" s="189">
        <v>22.646000000000001</v>
      </c>
      <c r="H12" s="189">
        <v>20.59</v>
      </c>
      <c r="I12" s="189">
        <v>27.683</v>
      </c>
      <c r="J12" s="189">
        <v>33.796999999999997</v>
      </c>
      <c r="K12" s="189">
        <v>45.889000000000003</v>
      </c>
      <c r="L12" s="189">
        <v>24.231000000000002</v>
      </c>
      <c r="M12" s="188">
        <v>25.436</v>
      </c>
      <c r="N12" s="188">
        <v>28.623000000000001</v>
      </c>
      <c r="O12" s="186">
        <v>35.627000000000002</v>
      </c>
      <c r="P12" s="186">
        <v>25.007999999999999</v>
      </c>
      <c r="Q12" s="186">
        <v>21.518000000000001</v>
      </c>
      <c r="R12" s="186">
        <v>20.187999999999999</v>
      </c>
      <c r="S12" s="186">
        <v>126.92400000000001</v>
      </c>
      <c r="T12" s="186">
        <v>80.004999999999995</v>
      </c>
      <c r="U12" s="186">
        <v>59.331999999999994</v>
      </c>
      <c r="V12" s="186">
        <v>59.331999999999994</v>
      </c>
      <c r="W12" s="186">
        <v>172.72499999999999</v>
      </c>
      <c r="X12" s="186">
        <v>95.899999999999991</v>
      </c>
      <c r="Y12" s="186">
        <v>66.900000000000006</v>
      </c>
      <c r="Z12" s="186">
        <v>104</v>
      </c>
      <c r="AA12" s="185"/>
    </row>
    <row r="13" spans="2:36" ht="15" customHeight="1" x14ac:dyDescent="0.3">
      <c r="B13" s="129" t="s">
        <v>169</v>
      </c>
      <c r="C13" s="189">
        <v>10.555999999999999</v>
      </c>
      <c r="D13" s="189">
        <v>15.71</v>
      </c>
      <c r="E13" s="189">
        <v>28.218</v>
      </c>
      <c r="F13" s="189">
        <v>42.234999999999999</v>
      </c>
      <c r="G13" s="189">
        <v>28.472000000000001</v>
      </c>
      <c r="H13" s="189">
        <v>30.963000000000001</v>
      </c>
      <c r="I13" s="189">
        <v>39.575000000000003</v>
      </c>
      <c r="J13" s="189">
        <v>68.116</v>
      </c>
      <c r="K13" s="189">
        <v>80.938000000000002</v>
      </c>
      <c r="L13" s="189">
        <v>72.703999999999994</v>
      </c>
      <c r="M13" s="188">
        <v>124.01900000000001</v>
      </c>
      <c r="N13" s="188">
        <v>77.363</v>
      </c>
      <c r="O13" s="186">
        <v>148.15299999999999</v>
      </c>
      <c r="P13" s="186">
        <v>142.68100000000001</v>
      </c>
      <c r="Q13" s="186">
        <v>148.459</v>
      </c>
      <c r="R13" s="186">
        <v>143.75899999999999</v>
      </c>
      <c r="S13" s="186">
        <v>210.267</v>
      </c>
      <c r="T13" s="186">
        <v>747.34500000000003</v>
      </c>
      <c r="U13" s="186">
        <v>363.95100000000002</v>
      </c>
      <c r="V13" s="186">
        <v>88.677999999999997</v>
      </c>
      <c r="W13" s="186">
        <v>141.46799999999999</v>
      </c>
      <c r="X13" s="186">
        <v>222.1</v>
      </c>
      <c r="Y13" s="186">
        <v>185.1</v>
      </c>
      <c r="Z13" s="186">
        <v>149</v>
      </c>
      <c r="AA13" s="185"/>
    </row>
    <row r="14" spans="2:36" s="4" customFormat="1" ht="15" customHeight="1" x14ac:dyDescent="0.3">
      <c r="B14" s="128" t="s">
        <v>170</v>
      </c>
      <c r="C14" s="183">
        <v>49.415999999999976</v>
      </c>
      <c r="D14" s="183">
        <v>175.27500000000009</v>
      </c>
      <c r="E14" s="183">
        <v>214.77399999999997</v>
      </c>
      <c r="F14" s="183">
        <v>181.27800000000002</v>
      </c>
      <c r="G14" s="183">
        <v>199.0160000000001</v>
      </c>
      <c r="H14" s="183">
        <v>343.10600000000034</v>
      </c>
      <c r="I14" s="183">
        <v>454.41700000000009</v>
      </c>
      <c r="J14" s="183">
        <v>615.62699999999984</v>
      </c>
      <c r="K14" s="183">
        <v>609.10300000000007</v>
      </c>
      <c r="L14" s="183">
        <v>502.68900000000002</v>
      </c>
      <c r="M14" s="184">
        <v>226.42099999999988</v>
      </c>
      <c r="N14" s="184">
        <v>578.43399999999997</v>
      </c>
      <c r="O14" s="184">
        <v>756.56</v>
      </c>
      <c r="P14" s="184">
        <v>688.24900000000002</v>
      </c>
      <c r="Q14" s="184">
        <v>805.67200000000003</v>
      </c>
      <c r="R14" s="184">
        <v>879.24599999999998</v>
      </c>
      <c r="S14" s="184">
        <v>153.024</v>
      </c>
      <c r="T14" s="184">
        <v>1478.971</v>
      </c>
      <c r="U14" s="184">
        <v>1128.097</v>
      </c>
      <c r="V14" s="184">
        <v>1403.3700000000001</v>
      </c>
      <c r="W14" s="184">
        <v>1459.671</v>
      </c>
      <c r="X14" s="184">
        <v>1184.4000000000001</v>
      </c>
      <c r="Y14" s="184">
        <v>2283.5</v>
      </c>
      <c r="Z14" s="184">
        <v>2415</v>
      </c>
      <c r="AA14" s="185"/>
    </row>
    <row r="15" spans="2:36" s="6" customFormat="1" ht="15" customHeight="1" x14ac:dyDescent="0.3">
      <c r="B15" s="187" t="s">
        <v>171</v>
      </c>
      <c r="C15" s="92">
        <v>6.0623086973323408E-2</v>
      </c>
      <c r="D15" s="92">
        <v>0.13754264979612854</v>
      </c>
      <c r="E15" s="92">
        <v>0.1323315664396589</v>
      </c>
      <c r="F15" s="92">
        <v>9.0498952870433011E-2</v>
      </c>
      <c r="G15" s="92">
        <v>9.5710310586248293E-2</v>
      </c>
      <c r="H15" s="92">
        <v>0.13765481382221148</v>
      </c>
      <c r="I15" s="92">
        <v>0.1409589128206083</v>
      </c>
      <c r="J15" s="92">
        <v>0.14955826856241353</v>
      </c>
      <c r="K15" s="92">
        <v>0.12771361259793917</v>
      </c>
      <c r="L15" s="92">
        <v>9.7983316157777056E-2</v>
      </c>
      <c r="M15" s="92">
        <v>3.7617423093294161E-2</v>
      </c>
      <c r="N15" s="92">
        <v>8.2287527073693786E-2</v>
      </c>
      <c r="O15" s="92">
        <v>9.4020497204090683E-2</v>
      </c>
      <c r="P15" s="92">
        <v>7.8603946203643735E-2</v>
      </c>
      <c r="Q15" s="92">
        <v>8.1387233347034724E-2</v>
      </c>
      <c r="R15" s="92">
        <v>9.5345781712091612E-2</v>
      </c>
      <c r="S15" s="92">
        <v>1.9498274673330887E-2</v>
      </c>
      <c r="T15" s="92">
        <v>0.10541734611937525</v>
      </c>
      <c r="U15" s="92">
        <v>9.9490086594793012E-2</v>
      </c>
      <c r="V15" s="92">
        <v>0.123767196282354</v>
      </c>
      <c r="W15" s="92">
        <v>9.1650433767511058E-2</v>
      </c>
      <c r="X15" s="92">
        <v>7.436662166828871E-2</v>
      </c>
      <c r="Y15" s="92">
        <v>0.13118888671852558</v>
      </c>
      <c r="Z15" s="92">
        <v>0.11958997722095673</v>
      </c>
      <c r="AA15" s="185"/>
    </row>
    <row r="16" spans="2:36" ht="15" customHeight="1" x14ac:dyDescent="0.3">
      <c r="B16" s="129" t="s">
        <v>172</v>
      </c>
      <c r="C16" s="185">
        <v>6.5060000000000002</v>
      </c>
      <c r="D16" s="185">
        <v>1.532</v>
      </c>
      <c r="E16" s="185">
        <v>18.376000000000001</v>
      </c>
      <c r="F16" s="185">
        <v>2.976</v>
      </c>
      <c r="G16" s="185">
        <v>10.69</v>
      </c>
      <c r="H16" s="185">
        <v>13.541</v>
      </c>
      <c r="I16" s="185">
        <v>2.214</v>
      </c>
      <c r="J16" s="185">
        <v>2.3479999999999999</v>
      </c>
      <c r="K16" s="185">
        <v>3.0019999999999998</v>
      </c>
      <c r="L16" s="185">
        <v>1.9810000000000001</v>
      </c>
      <c r="M16" s="188">
        <v>1.3069999999999999</v>
      </c>
      <c r="N16" s="188">
        <v>4.7539999999999996</v>
      </c>
      <c r="O16" s="186">
        <v>8.42</v>
      </c>
      <c r="P16" s="186">
        <v>9.2469999999999999</v>
      </c>
      <c r="Q16" s="186">
        <v>10.914</v>
      </c>
      <c r="R16" s="186">
        <v>10.747</v>
      </c>
      <c r="S16" s="186">
        <v>71.507999999999996</v>
      </c>
      <c r="T16" s="186">
        <v>26.344999999999999</v>
      </c>
      <c r="U16" s="186">
        <v>25.672999999999998</v>
      </c>
      <c r="V16" s="186">
        <v>19.291</v>
      </c>
      <c r="W16" s="186">
        <v>126.93599999999998</v>
      </c>
      <c r="X16" s="186">
        <v>126.9</v>
      </c>
      <c r="Y16" s="186">
        <v>98</v>
      </c>
      <c r="Z16" s="186">
        <v>142</v>
      </c>
      <c r="AA16" s="185"/>
    </row>
    <row r="17" spans="2:27" ht="15" customHeight="1" x14ac:dyDescent="0.3">
      <c r="B17" s="129" t="s">
        <v>173</v>
      </c>
      <c r="C17" s="185">
        <v>7.617</v>
      </c>
      <c r="D17" s="185">
        <v>10.975</v>
      </c>
      <c r="E17" s="185">
        <v>19.925000000000001</v>
      </c>
      <c r="F17" s="185">
        <v>45.003</v>
      </c>
      <c r="G17" s="185">
        <v>28.888000000000002</v>
      </c>
      <c r="H17" s="185">
        <v>25.623999999999999</v>
      </c>
      <c r="I17" s="185">
        <v>32.494999999999997</v>
      </c>
      <c r="J17" s="185">
        <v>94.103999999999999</v>
      </c>
      <c r="K17" s="185">
        <v>152.21</v>
      </c>
      <c r="L17" s="185">
        <v>90.302000000000007</v>
      </c>
      <c r="M17" s="188">
        <v>33.65</v>
      </c>
      <c r="N17" s="188">
        <v>19.516999999999999</v>
      </c>
      <c r="O17" s="186">
        <v>41.3</v>
      </c>
      <c r="P17" s="186">
        <v>40.683</v>
      </c>
      <c r="Q17" s="186">
        <v>151.39599999999999</v>
      </c>
      <c r="R17" s="186">
        <v>152.87700000000001</v>
      </c>
      <c r="S17" s="186">
        <v>341.04599999999999</v>
      </c>
      <c r="T17" s="186">
        <v>273.30599999999998</v>
      </c>
      <c r="U17" s="186">
        <v>215.99700000000001</v>
      </c>
      <c r="V17" s="186">
        <v>209.61500000000001</v>
      </c>
      <c r="W17" s="186">
        <v>223.84899999999999</v>
      </c>
      <c r="X17" s="186">
        <v>223.8</v>
      </c>
      <c r="Y17" s="186">
        <v>334.3</v>
      </c>
      <c r="Z17" s="186">
        <v>306</v>
      </c>
      <c r="AA17" s="185"/>
    </row>
    <row r="18" spans="2:27" ht="15" customHeight="1" x14ac:dyDescent="0.3">
      <c r="B18" s="129" t="s">
        <v>174</v>
      </c>
      <c r="C18" s="185">
        <v>48.304999999999978</v>
      </c>
      <c r="D18" s="185">
        <v>165.83200000000011</v>
      </c>
      <c r="E18" s="185">
        <v>213.22499999999997</v>
      </c>
      <c r="F18" s="185">
        <v>139.25100000000003</v>
      </c>
      <c r="G18" s="185">
        <v>180.8180000000001</v>
      </c>
      <c r="H18" s="185">
        <v>331.02300000000031</v>
      </c>
      <c r="I18" s="185">
        <v>424.13600000000008</v>
      </c>
      <c r="J18" s="185">
        <v>523.87099999999975</v>
      </c>
      <c r="K18" s="185">
        <v>459.89499999999998</v>
      </c>
      <c r="L18" s="185">
        <v>414.36799999999999</v>
      </c>
      <c r="M18" s="188">
        <v>194.07799999999986</v>
      </c>
      <c r="N18" s="188">
        <v>563.67100000000005</v>
      </c>
      <c r="O18" s="186">
        <v>723.68</v>
      </c>
      <c r="P18" s="186">
        <v>656.81299999999999</v>
      </c>
      <c r="Q18" s="186">
        <v>665.19</v>
      </c>
      <c r="R18" s="186">
        <v>737.11599999999999</v>
      </c>
      <c r="S18" s="186">
        <v>-116.514</v>
      </c>
      <c r="T18" s="186">
        <v>1232.01</v>
      </c>
      <c r="U18" s="186">
        <v>937.77299999999991</v>
      </c>
      <c r="V18" s="186">
        <v>1213.046</v>
      </c>
      <c r="W18" s="186">
        <v>1362.7579999999998</v>
      </c>
      <c r="X18" s="186">
        <v>1087.4999999999993</v>
      </c>
      <c r="Y18" s="186">
        <v>2047.2</v>
      </c>
      <c r="Z18" s="186">
        <v>2251</v>
      </c>
      <c r="AA18" s="185"/>
    </row>
    <row r="19" spans="2:27" ht="15" customHeight="1" x14ac:dyDescent="0.3">
      <c r="B19" s="129" t="s">
        <v>175</v>
      </c>
      <c r="C19" s="185">
        <v>8.9819999999999993</v>
      </c>
      <c r="D19" s="185">
        <v>31.082999999999998</v>
      </c>
      <c r="E19" s="185">
        <v>45.718000000000004</v>
      </c>
      <c r="F19" s="185">
        <v>34.53</v>
      </c>
      <c r="G19" s="185">
        <v>43.405999999999999</v>
      </c>
      <c r="H19" s="185">
        <v>61.877000000000002</v>
      </c>
      <c r="I19" s="185">
        <v>70.159000000000006</v>
      </c>
      <c r="J19" s="185">
        <v>91.012</v>
      </c>
      <c r="K19" s="185">
        <v>-21.965</v>
      </c>
      <c r="L19" s="185">
        <v>63.048000000000002</v>
      </c>
      <c r="M19" s="188">
        <v>19.303000000000001</v>
      </c>
      <c r="N19" s="188">
        <v>122.89700000000001</v>
      </c>
      <c r="O19" s="186">
        <v>218.50399999999999</v>
      </c>
      <c r="P19" s="186">
        <v>214.327</v>
      </c>
      <c r="Q19" s="186">
        <v>244.15100000000001</v>
      </c>
      <c r="R19" s="186">
        <v>251.11099999999999</v>
      </c>
      <c r="S19" s="186">
        <v>73.616</v>
      </c>
      <c r="T19" s="186">
        <v>278.488</v>
      </c>
      <c r="U19" s="186">
        <v>212.42499999999998</v>
      </c>
      <c r="V19" s="186">
        <v>212.42499999999998</v>
      </c>
      <c r="W19" s="186">
        <v>218.536</v>
      </c>
      <c r="X19" s="186">
        <v>218.5</v>
      </c>
      <c r="Y19" s="186">
        <v>435.2</v>
      </c>
      <c r="Z19" s="186">
        <v>504</v>
      </c>
      <c r="AA19" s="185"/>
    </row>
    <row r="20" spans="2:27" s="129" customFormat="1" ht="15" customHeight="1" x14ac:dyDescent="0.3">
      <c r="B20" s="1" t="s">
        <v>334</v>
      </c>
      <c r="C20" s="184">
        <v>39.322999999999979</v>
      </c>
      <c r="D20" s="184">
        <v>134.74900000000011</v>
      </c>
      <c r="E20" s="184">
        <v>167.47399999999996</v>
      </c>
      <c r="F20" s="184">
        <v>104.63400000000003</v>
      </c>
      <c r="G20" s="184">
        <v>137.41200000000009</v>
      </c>
      <c r="H20" s="184">
        <v>268.72500000000031</v>
      </c>
      <c r="I20" s="184">
        <v>352.42900000000009</v>
      </c>
      <c r="J20" s="184">
        <v>430.96399999999977</v>
      </c>
      <c r="K20" s="184">
        <v>479.54599999999994</v>
      </c>
      <c r="L20" s="184">
        <v>351.32</v>
      </c>
      <c r="M20" s="184">
        <v>174.77499999999986</v>
      </c>
      <c r="N20" s="184">
        <v>440.851</v>
      </c>
      <c r="O20" s="184">
        <v>505.17599999999999</v>
      </c>
      <c r="P20" s="184">
        <v>442.48599999999999</v>
      </c>
      <c r="Q20" s="184">
        <v>421.03899999999999</v>
      </c>
      <c r="R20" s="184">
        <v>486.005</v>
      </c>
      <c r="S20" s="184">
        <v>-190.13</v>
      </c>
      <c r="T20" s="184">
        <v>953.52200000000005</v>
      </c>
      <c r="U20" s="184">
        <v>725.34799999999996</v>
      </c>
      <c r="V20" s="184">
        <v>1000.6210000000001</v>
      </c>
      <c r="W20" s="184">
        <v>1144.222</v>
      </c>
      <c r="X20" s="184">
        <v>868.99999999999932</v>
      </c>
      <c r="Y20" s="184">
        <v>1612.0000000000005</v>
      </c>
      <c r="Z20" s="184">
        <v>1747</v>
      </c>
      <c r="AA20" s="185"/>
    </row>
    <row r="21" spans="2:27" s="129" customFormat="1" ht="15" customHeight="1" x14ac:dyDescent="0.3">
      <c r="B21" s="124" t="s">
        <v>340</v>
      </c>
      <c r="C21" s="235">
        <v>0</v>
      </c>
      <c r="D21" s="235">
        <v>0</v>
      </c>
      <c r="E21" s="235">
        <v>0</v>
      </c>
      <c r="F21" s="235">
        <v>0</v>
      </c>
      <c r="G21" s="235">
        <v>0</v>
      </c>
      <c r="H21" s="235">
        <v>0</v>
      </c>
      <c r="I21" s="235">
        <v>0</v>
      </c>
      <c r="J21" s="235">
        <v>0</v>
      </c>
      <c r="K21" s="235">
        <v>0</v>
      </c>
      <c r="L21" s="235">
        <v>0</v>
      </c>
      <c r="M21" s="235">
        <v>0</v>
      </c>
      <c r="N21" s="235">
        <v>0</v>
      </c>
      <c r="O21" s="235">
        <v>0</v>
      </c>
      <c r="P21" s="235">
        <v>0</v>
      </c>
      <c r="Q21" s="235">
        <v>0</v>
      </c>
      <c r="R21" s="235">
        <v>0</v>
      </c>
      <c r="S21" s="235">
        <v>0</v>
      </c>
      <c r="T21" s="235">
        <v>0</v>
      </c>
      <c r="U21" s="184">
        <v>228.17400000000001</v>
      </c>
      <c r="V21" s="184">
        <v>561.36799999999994</v>
      </c>
      <c r="W21" s="184">
        <v>-50.680999999999898</v>
      </c>
      <c r="X21" s="184">
        <v>-383.9</v>
      </c>
      <c r="Y21" s="184">
        <v>0</v>
      </c>
      <c r="Z21" s="184">
        <v>0</v>
      </c>
      <c r="AA21" s="185"/>
    </row>
    <row r="22" spans="2:27" s="129" customFormat="1" ht="15" customHeight="1" x14ac:dyDescent="0.3">
      <c r="B22" s="245" t="s">
        <v>362</v>
      </c>
      <c r="C22" s="246">
        <v>39.322999999999979</v>
      </c>
      <c r="D22" s="246">
        <v>134.74900000000011</v>
      </c>
      <c r="E22" s="246">
        <v>167.47399999999996</v>
      </c>
      <c r="F22" s="246">
        <v>104.63400000000003</v>
      </c>
      <c r="G22" s="246">
        <v>137.41200000000009</v>
      </c>
      <c r="H22" s="246">
        <v>268.72500000000031</v>
      </c>
      <c r="I22" s="246">
        <v>352.42900000000009</v>
      </c>
      <c r="J22" s="246">
        <v>430.96399999999977</v>
      </c>
      <c r="K22" s="246">
        <v>479.54599999999994</v>
      </c>
      <c r="L22" s="246">
        <v>351.32</v>
      </c>
      <c r="M22" s="184">
        <v>174.77499999999986</v>
      </c>
      <c r="N22" s="184">
        <v>440.851</v>
      </c>
      <c r="O22" s="184">
        <v>505.17599999999999</v>
      </c>
      <c r="P22" s="184">
        <v>442.48599999999999</v>
      </c>
      <c r="Q22" s="184">
        <v>421.03899999999999</v>
      </c>
      <c r="R22" s="184">
        <v>486.005</v>
      </c>
      <c r="S22" s="184">
        <v>-190.13</v>
      </c>
      <c r="T22" s="184">
        <v>953.52200000000005</v>
      </c>
      <c r="U22" s="184">
        <v>953.52200000000005</v>
      </c>
      <c r="V22" s="184">
        <v>1561.989</v>
      </c>
      <c r="W22" s="184">
        <v>1093.5410000000002</v>
      </c>
      <c r="X22" s="184">
        <v>485.09999999999934</v>
      </c>
      <c r="Y22" s="184">
        <v>1612.0000000000005</v>
      </c>
      <c r="Z22" s="184">
        <v>1747</v>
      </c>
      <c r="AA22" s="185"/>
    </row>
    <row r="23" spans="2:27" s="129" customFormat="1" ht="15" customHeight="1" x14ac:dyDescent="0.3">
      <c r="B23" s="124" t="s">
        <v>360</v>
      </c>
      <c r="C23" s="184">
        <v>39.322999999999979</v>
      </c>
      <c r="D23" s="184">
        <v>134.74900000000011</v>
      </c>
      <c r="E23" s="184">
        <v>167.44099999999997</v>
      </c>
      <c r="F23" s="184">
        <v>104.54700000000003</v>
      </c>
      <c r="G23" s="184">
        <v>137.41200000000009</v>
      </c>
      <c r="H23" s="184">
        <v>268.30400000000031</v>
      </c>
      <c r="I23" s="184">
        <v>350.88100000000009</v>
      </c>
      <c r="J23" s="184">
        <v>429.06899999999979</v>
      </c>
      <c r="K23" s="184">
        <v>477.23199999999991</v>
      </c>
      <c r="L23" s="184">
        <v>351.32</v>
      </c>
      <c r="M23" s="184">
        <v>174.77499999999986</v>
      </c>
      <c r="N23" s="184">
        <v>440.928</v>
      </c>
      <c r="O23" s="184">
        <v>505.17599999999999</v>
      </c>
      <c r="P23" s="184">
        <v>442.48599999999999</v>
      </c>
      <c r="Q23" s="184">
        <v>421.03899999999999</v>
      </c>
      <c r="R23" s="184">
        <v>486.005</v>
      </c>
      <c r="S23" s="184">
        <v>-190.13</v>
      </c>
      <c r="T23" s="184">
        <v>953.52200000000005</v>
      </c>
      <c r="U23" s="184">
        <v>953.52199999999993</v>
      </c>
      <c r="V23" s="184">
        <v>1561.989</v>
      </c>
      <c r="W23" s="184">
        <v>1095.1630000000002</v>
      </c>
      <c r="X23" s="184">
        <v>486.69999999999936</v>
      </c>
      <c r="Y23" s="184">
        <v>1607.1</v>
      </c>
      <c r="Z23" s="184">
        <v>1747</v>
      </c>
      <c r="AA23" s="185"/>
    </row>
    <row r="24" spans="2:27" ht="15" customHeight="1" x14ac:dyDescent="0.3">
      <c r="B24" s="129" t="s">
        <v>176</v>
      </c>
      <c r="C24" s="189">
        <v>0</v>
      </c>
      <c r="D24" s="189">
        <v>0</v>
      </c>
      <c r="E24" s="189">
        <v>3.3000000000000002E-2</v>
      </c>
      <c r="F24" s="189">
        <v>8.6999999999999994E-2</v>
      </c>
      <c r="G24" s="189">
        <v>0</v>
      </c>
      <c r="H24" s="189">
        <v>0.42099999999999999</v>
      </c>
      <c r="I24" s="189">
        <v>1.548</v>
      </c>
      <c r="J24" s="189">
        <v>1.895</v>
      </c>
      <c r="K24" s="189">
        <v>2.3140000000000001</v>
      </c>
      <c r="L24" s="189">
        <v>0</v>
      </c>
      <c r="M24" s="188">
        <v>0</v>
      </c>
      <c r="N24" s="188">
        <v>-7.6999999999999999E-2</v>
      </c>
      <c r="O24" s="186">
        <v>0</v>
      </c>
      <c r="P24" s="186">
        <v>0</v>
      </c>
      <c r="Q24" s="186">
        <v>0</v>
      </c>
      <c r="R24" s="186">
        <v>0</v>
      </c>
      <c r="S24" s="186">
        <v>0</v>
      </c>
      <c r="T24" s="186">
        <v>0</v>
      </c>
      <c r="U24" s="186">
        <v>0</v>
      </c>
      <c r="V24" s="186">
        <v>0</v>
      </c>
      <c r="W24" s="186">
        <v>-1.6220000000000001</v>
      </c>
      <c r="X24" s="186">
        <v>-1.6</v>
      </c>
      <c r="Y24" s="186">
        <v>4.9000000000005457</v>
      </c>
      <c r="Z24" s="186">
        <v>0</v>
      </c>
      <c r="AA24" s="185"/>
    </row>
    <row r="25" spans="2:27" s="6" customFormat="1" ht="15" customHeight="1" x14ac:dyDescent="0.3">
      <c r="B25" s="126" t="s">
        <v>335</v>
      </c>
      <c r="C25" s="92">
        <v>4.8241088899384742E-2</v>
      </c>
      <c r="D25" s="92">
        <v>0.10574089012910301</v>
      </c>
      <c r="E25" s="92">
        <v>0.10318798717682511</v>
      </c>
      <c r="F25" s="92">
        <v>5.2236164535381512E-2</v>
      </c>
      <c r="G25" s="92">
        <v>6.6083858575579621E-2</v>
      </c>
      <c r="H25" s="92">
        <v>0.10781300777128287</v>
      </c>
      <c r="I25" s="92">
        <v>0.10932251365255737</v>
      </c>
      <c r="J25" s="92">
        <v>0.10469688569983442</v>
      </c>
      <c r="K25" s="92">
        <v>0.1005487611568016</v>
      </c>
      <c r="L25" s="92">
        <v>6.847871871584664E-2</v>
      </c>
      <c r="M25" s="92">
        <v>2.9036993570077361E-2</v>
      </c>
      <c r="N25" s="92">
        <v>6.271508693812082E-2</v>
      </c>
      <c r="O25" s="92">
        <v>6.278008181185063E-2</v>
      </c>
      <c r="P25" s="92">
        <v>5.053570109054354E-2</v>
      </c>
      <c r="Q25" s="92">
        <v>4.2532444147496934E-2</v>
      </c>
      <c r="R25" s="92">
        <v>5.2702573160395484E-2</v>
      </c>
      <c r="S25" s="92">
        <v>-2.4226310667871717E-2</v>
      </c>
      <c r="T25" s="92">
        <v>6.7964658337748979E-2</v>
      </c>
      <c r="U25" s="92">
        <v>6.3970505489651969E-2</v>
      </c>
      <c r="V25" s="92">
        <v>8.8247615177212954E-2</v>
      </c>
      <c r="W25" s="92">
        <v>7.184388990829374E-2</v>
      </c>
      <c r="X25" s="92">
        <v>5.4563149467867979E-2</v>
      </c>
      <c r="Y25" s="92">
        <v>9.2610678953476369E-2</v>
      </c>
      <c r="Z25" s="92">
        <v>8.6510844805387732E-2</v>
      </c>
      <c r="AA25" s="206"/>
    </row>
    <row r="26" spans="2:27" ht="15" customHeight="1" x14ac:dyDescent="0.3"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</row>
    <row r="27" spans="2:27" ht="15" customHeight="1" x14ac:dyDescent="0.3"/>
    <row r="28" spans="2:27" ht="15" customHeight="1" x14ac:dyDescent="0.3">
      <c r="B28" s="182" t="s">
        <v>301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1"/>
      <c r="N28" s="91"/>
      <c r="O28" s="91"/>
      <c r="P28" s="91"/>
      <c r="Q28" s="91"/>
      <c r="R28" s="91"/>
      <c r="S28" s="91"/>
      <c r="T28" s="91"/>
      <c r="U28" s="84" t="s">
        <v>333</v>
      </c>
      <c r="V28" s="84" t="s">
        <v>355</v>
      </c>
      <c r="W28" s="239"/>
      <c r="X28" s="84" t="s">
        <v>355</v>
      </c>
      <c r="Y28" s="84"/>
      <c r="Z28" s="84"/>
    </row>
    <row r="29" spans="2:27" ht="15" customHeight="1" x14ac:dyDescent="0.3">
      <c r="B29" s="129" t="s">
        <v>155</v>
      </c>
      <c r="C29" s="190">
        <v>0.18850158416332419</v>
      </c>
      <c r="D29" s="190">
        <v>0.56333858808663617</v>
      </c>
      <c r="E29" s="190">
        <v>0.27360766268131065</v>
      </c>
      <c r="F29" s="190">
        <v>0.23419361318152387</v>
      </c>
      <c r="G29" s="190">
        <v>3.8072582678305489E-2</v>
      </c>
      <c r="H29" s="190">
        <v>0.19869209631049589</v>
      </c>
      <c r="I29" s="190">
        <v>0.29337695736426328</v>
      </c>
      <c r="J29" s="190">
        <v>0.27686564270547831</v>
      </c>
      <c r="K29" s="190">
        <v>0.158634133258444</v>
      </c>
      <c r="L29" s="190">
        <v>7.5706268944127686E-2</v>
      </c>
      <c r="M29" s="190">
        <v>0.1732225833193155</v>
      </c>
      <c r="N29" s="190">
        <v>0.16786364483673988</v>
      </c>
      <c r="O29" s="190">
        <v>0.14472463963979987</v>
      </c>
      <c r="P29" s="190">
        <v>0.24560814006835541</v>
      </c>
      <c r="Q29" s="190">
        <v>0.13057856128929624</v>
      </c>
      <c r="R29" s="127" t="s">
        <v>131</v>
      </c>
      <c r="S29" s="127">
        <v>-0.14895122958392737</v>
      </c>
      <c r="T29" s="127">
        <v>0.78765708143355861</v>
      </c>
      <c r="U29" s="127">
        <v>0.44478515060819346</v>
      </c>
      <c r="V29" s="127">
        <v>0.44478515060819346</v>
      </c>
      <c r="W29" s="127">
        <v>0.4046037371895479</v>
      </c>
      <c r="X29" s="127">
        <v>0.4046037371895479</v>
      </c>
      <c r="Y29" s="127">
        <v>9.2908046337864647E-2</v>
      </c>
      <c r="Z29" s="127">
        <v>0.16016132182785436</v>
      </c>
      <c r="AA29" s="206"/>
    </row>
    <row r="30" spans="2:27" ht="15" customHeight="1" x14ac:dyDescent="0.3">
      <c r="B30" s="129" t="s">
        <v>157</v>
      </c>
      <c r="C30" s="190">
        <v>0.1824442276589735</v>
      </c>
      <c r="D30" s="190">
        <v>0.41490672441773979</v>
      </c>
      <c r="E30" s="190">
        <v>0.26201947974727746</v>
      </c>
      <c r="F30" s="190">
        <v>0.43657679921090486</v>
      </c>
      <c r="G30" s="190">
        <v>9.7437324313953688E-4</v>
      </c>
      <c r="H30" s="190">
        <v>0.12961029187946016</v>
      </c>
      <c r="I30" s="190">
        <v>0.30681509842118193</v>
      </c>
      <c r="J30" s="190">
        <v>0.22228339860670587</v>
      </c>
      <c r="K30" s="190">
        <v>0.15794560645191891</v>
      </c>
      <c r="L30" s="190">
        <v>0.20777948874639063</v>
      </c>
      <c r="M30" s="190">
        <v>0.29223245504547801</v>
      </c>
      <c r="N30" s="190">
        <v>7.0359609443167326E-2</v>
      </c>
      <c r="O30" s="190">
        <v>0.10153865027486364</v>
      </c>
      <c r="P30" s="190">
        <v>0.24992399264515286</v>
      </c>
      <c r="Q30" s="190">
        <v>0.15163365788529481</v>
      </c>
      <c r="R30" s="127" t="s">
        <v>131</v>
      </c>
      <c r="S30" s="127">
        <v>-0.12083553953208437</v>
      </c>
      <c r="T30" s="127">
        <v>0.57338223339195671</v>
      </c>
      <c r="U30" s="127">
        <v>0.28792898245017451</v>
      </c>
      <c r="V30" s="127">
        <v>0.28792898245017451</v>
      </c>
      <c r="W30" s="127">
        <v>0.60801989296495762</v>
      </c>
      <c r="X30" s="127">
        <v>0.63232916215014834</v>
      </c>
      <c r="Y30" s="127">
        <v>6.6507443071246231E-2</v>
      </c>
      <c r="Z30" s="127">
        <v>0.12267023709373537</v>
      </c>
      <c r="AA30" s="206"/>
    </row>
    <row r="31" spans="2:27" ht="15" customHeight="1" x14ac:dyDescent="0.3">
      <c r="B31" s="129" t="s">
        <v>159</v>
      </c>
      <c r="C31" s="190">
        <v>0.19354562872267378</v>
      </c>
      <c r="D31" s="190">
        <v>0.6857902148628594</v>
      </c>
      <c r="E31" s="190">
        <v>0.28163140629772743</v>
      </c>
      <c r="F31" s="190">
        <v>9.6206335554335221E-2</v>
      </c>
      <c r="G31" s="190">
        <v>7.1220336675892781E-2</v>
      </c>
      <c r="H31" s="190">
        <v>0.25636993542261233</v>
      </c>
      <c r="I31" s="190">
        <v>0.28328917720701008</v>
      </c>
      <c r="J31" s="190">
        <v>0.31859074526631503</v>
      </c>
      <c r="K31" s="190">
        <v>0.15912203095613364</v>
      </c>
      <c r="L31" s="190">
        <v>-1.7787287376902383E-2</v>
      </c>
      <c r="M31" s="190">
        <v>6.9629204007978451E-2</v>
      </c>
      <c r="N31" s="190">
        <v>0.27040026450247279</v>
      </c>
      <c r="O31" s="190">
        <v>0.18314495347538129</v>
      </c>
      <c r="P31" s="190">
        <v>0.24178419060543654</v>
      </c>
      <c r="Q31" s="190">
        <v>0.11180095370408383</v>
      </c>
      <c r="R31" s="127" t="s">
        <v>131</v>
      </c>
      <c r="S31" s="127">
        <v>-0.17331830817591087</v>
      </c>
      <c r="T31" s="127">
        <v>0.98515281447641612</v>
      </c>
      <c r="U31" s="127">
        <v>0.58935846005535342</v>
      </c>
      <c r="V31" s="127">
        <v>0.58935846005535342</v>
      </c>
      <c r="W31" s="127">
        <v>0.25267426742566412</v>
      </c>
      <c r="X31" s="127">
        <v>0.23451792009142736</v>
      </c>
      <c r="Y31" s="127">
        <v>0.11898016997167149</v>
      </c>
      <c r="Z31" s="127">
        <v>0.19544972954887641</v>
      </c>
      <c r="AA31" s="206"/>
    </row>
    <row r="32" spans="2:27" ht="15" customHeight="1" x14ac:dyDescent="0.3">
      <c r="B32" s="187" t="s">
        <v>161</v>
      </c>
      <c r="C32" s="93">
        <v>0.19999999999999574</v>
      </c>
      <c r="D32" s="93">
        <v>4.2919644379162953</v>
      </c>
      <c r="E32" s="93">
        <v>0.37225150667704598</v>
      </c>
      <c r="F32" s="93">
        <v>-6.6478056471892639</v>
      </c>
      <c r="G32" s="93">
        <v>1.6863897807369299</v>
      </c>
      <c r="H32" s="93">
        <v>2.6223098311179416</v>
      </c>
      <c r="I32" s="93">
        <v>-0.44551573460039906</v>
      </c>
      <c r="J32" s="93">
        <v>1.8520136401633081</v>
      </c>
      <c r="K32" s="93">
        <v>2.4645591255678667E-2</v>
      </c>
      <c r="L32" s="93">
        <v>-5.0889433149429735</v>
      </c>
      <c r="M32" s="93">
        <v>-4.7206637892970864</v>
      </c>
      <c r="N32" s="93">
        <v>4.2794817519430701</v>
      </c>
      <c r="O32" s="93">
        <v>1.7761475702468443</v>
      </c>
      <c r="P32" s="93">
        <v>-0.16277341112828081</v>
      </c>
      <c r="Q32" s="93">
        <v>-0.87792407821902785</v>
      </c>
      <c r="R32" s="94" t="s">
        <v>131</v>
      </c>
      <c r="S32" s="94">
        <v>-1.5338434107237564</v>
      </c>
      <c r="T32" s="94">
        <v>5.7</v>
      </c>
      <c r="U32" s="94">
        <v>5.2071577386430086</v>
      </c>
      <c r="V32" s="94">
        <v>5.2071577386430086</v>
      </c>
      <c r="W32" s="94">
        <v>-6.1918820056844792</v>
      </c>
      <c r="X32" s="94">
        <v>-6.9318435188954091</v>
      </c>
      <c r="Y32" s="94">
        <v>1.2002535526999369</v>
      </c>
      <c r="Z32" s="94">
        <v>1.5668689107187439</v>
      </c>
      <c r="AA32" s="238"/>
    </row>
    <row r="33" spans="2:27" ht="15" customHeight="1" x14ac:dyDescent="0.3">
      <c r="B33" s="129" t="s">
        <v>163</v>
      </c>
      <c r="C33" s="190">
        <v>0.24873237277184179</v>
      </c>
      <c r="D33" s="190">
        <v>0.45468524354379469</v>
      </c>
      <c r="E33" s="190">
        <v>0.28099716645565809</v>
      </c>
      <c r="F33" s="190">
        <v>0.21211507960786724</v>
      </c>
      <c r="G33" s="190">
        <v>8.3622922240039754E-2</v>
      </c>
      <c r="H33" s="190">
        <v>0.15604747879387237</v>
      </c>
      <c r="I33" s="190">
        <v>0.26919961566674599</v>
      </c>
      <c r="J33" s="190">
        <v>0.30633608770577414</v>
      </c>
      <c r="K33" s="190">
        <v>0.21070653216982094</v>
      </c>
      <c r="L33" s="190">
        <v>3.576183890676865E-2</v>
      </c>
      <c r="M33" s="190">
        <v>0.19508204052831912</v>
      </c>
      <c r="N33" s="190">
        <v>0.14421621226050485</v>
      </c>
      <c r="O33" s="190">
        <v>9.8755817908547261E-2</v>
      </c>
      <c r="P33" s="190">
        <v>0.21453764888176963</v>
      </c>
      <c r="Q33" s="190">
        <v>9.9907157601393015E-2</v>
      </c>
      <c r="R33" s="127" t="s">
        <v>131</v>
      </c>
      <c r="S33" s="127">
        <v>-1.7251882739714564E-2</v>
      </c>
      <c r="T33" s="127">
        <v>0.54857760036006065</v>
      </c>
      <c r="U33" s="127">
        <v>0.31554346645006026</v>
      </c>
      <c r="V33" s="127">
        <v>0.31554346645006026</v>
      </c>
      <c r="W33" s="127">
        <v>0.31796291456846415</v>
      </c>
      <c r="X33" s="127">
        <v>0.31796291456846415</v>
      </c>
      <c r="Y33" s="127">
        <v>-3.3252855259327863E-2</v>
      </c>
      <c r="Z33" s="127">
        <v>0.26268619706335583</v>
      </c>
      <c r="AA33" s="206"/>
    </row>
    <row r="34" spans="2:27" ht="15" customHeight="1" x14ac:dyDescent="0.3">
      <c r="B34" s="129" t="s">
        <v>165</v>
      </c>
      <c r="C34" s="190">
        <v>0.24971554274444352</v>
      </c>
      <c r="D34" s="190">
        <v>0.41359635811836126</v>
      </c>
      <c r="E34" s="190">
        <v>0.33465012094407953</v>
      </c>
      <c r="F34" s="190">
        <v>-3.5947151681537393E-2</v>
      </c>
      <c r="G34" s="190">
        <v>1.3548989943935164E-2</v>
      </c>
      <c r="H34" s="190">
        <v>0.12328511535000097</v>
      </c>
      <c r="I34" s="190">
        <v>0.29251468044984219</v>
      </c>
      <c r="J34" s="190">
        <v>0.16724496352572094</v>
      </c>
      <c r="K34" s="190">
        <v>0.33030458069154012</v>
      </c>
      <c r="L34" s="190">
        <v>-0.12737389915827291</v>
      </c>
      <c r="M34" s="190">
        <v>0.13697300373228005</v>
      </c>
      <c r="N34" s="190">
        <v>0.70801132488383156</v>
      </c>
      <c r="O34" s="190">
        <v>0.46100875920377149</v>
      </c>
      <c r="P34" s="190">
        <v>0.37930885889034771</v>
      </c>
      <c r="Q34" s="190">
        <v>0.11839000260348875</v>
      </c>
      <c r="R34" s="127" t="s">
        <v>131</v>
      </c>
      <c r="S34" s="127">
        <v>-6.0091392261075849E-2</v>
      </c>
      <c r="T34" s="127">
        <v>0.55414501825769413</v>
      </c>
      <c r="U34" s="127">
        <v>0.30819613980177363</v>
      </c>
      <c r="V34" s="127">
        <v>0.30819613980177363</v>
      </c>
      <c r="W34" s="127">
        <v>0.37550183187575459</v>
      </c>
      <c r="X34" s="127">
        <v>0.37550183187575459</v>
      </c>
      <c r="Y34" s="127">
        <v>6.5514842300556486E-2</v>
      </c>
      <c r="Z34" s="127">
        <v>0.22973120034824257</v>
      </c>
      <c r="AA34" s="206"/>
    </row>
    <row r="35" spans="2:27" ht="15" customHeight="1" x14ac:dyDescent="0.3">
      <c r="B35" s="129" t="s">
        <v>166</v>
      </c>
      <c r="C35" s="190">
        <v>-9.191485158295043E-2</v>
      </c>
      <c r="D35" s="190">
        <v>2.3629391928641392</v>
      </c>
      <c r="E35" s="190">
        <v>0.26336303795830474</v>
      </c>
      <c r="F35" s="190">
        <v>-0.16648957733256509</v>
      </c>
      <c r="G35" s="190">
        <v>4.8702445617394785E-2</v>
      </c>
      <c r="H35" s="190">
        <v>0.72561779322599929</v>
      </c>
      <c r="I35" s="190">
        <v>0.31919859454168309</v>
      </c>
      <c r="J35" s="190">
        <v>0.39380968413648398</v>
      </c>
      <c r="K35" s="190">
        <v>-8.9145867502834486E-3</v>
      </c>
      <c r="L35" s="190">
        <v>-0.1443603373116904</v>
      </c>
      <c r="M35" s="190">
        <v>-0.41032944941777572</v>
      </c>
      <c r="N35" s="190">
        <v>0.92974240317042267</v>
      </c>
      <c r="O35" s="190">
        <v>0.40169057153962662</v>
      </c>
      <c r="P35" s="190">
        <v>0.28500543708763537</v>
      </c>
      <c r="Q35" s="190">
        <v>0.1572000764341952</v>
      </c>
      <c r="R35" s="127" t="s">
        <v>131</v>
      </c>
      <c r="S35" s="127">
        <v>-0.76429697542024133</v>
      </c>
      <c r="T35" s="127">
        <v>8.0804173171381901</v>
      </c>
      <c r="U35" s="127">
        <v>5.0614045107819692</v>
      </c>
      <c r="V35" s="127">
        <v>5.0614045107819692</v>
      </c>
      <c r="W35" s="127">
        <v>-3.0026885998345465E-3</v>
      </c>
      <c r="X35" s="127">
        <v>-8.5259046454426723E-2</v>
      </c>
      <c r="Y35" s="127">
        <v>0.83251945673737371</v>
      </c>
      <c r="Z35" s="127">
        <v>2.4274472248823731E-2</v>
      </c>
      <c r="AA35" s="206"/>
    </row>
    <row r="36" spans="2:27" ht="15" customHeight="1" x14ac:dyDescent="0.3">
      <c r="B36" s="187" t="s">
        <v>300</v>
      </c>
      <c r="C36" s="93">
        <v>-2.1000000000000005</v>
      </c>
      <c r="D36" s="93">
        <v>7.7893649502890518</v>
      </c>
      <c r="E36" s="93">
        <v>-0.11708609640206369</v>
      </c>
      <c r="F36" s="93">
        <v>-4.6876509741686823</v>
      </c>
      <c r="G36" s="93">
        <v>9.9853921163618742E-2</v>
      </c>
      <c r="H36" s="93">
        <v>4.3304345261429509</v>
      </c>
      <c r="I36" s="93">
        <v>0.28312965742859353</v>
      </c>
      <c r="J36" s="93">
        <v>1.3247827544152684</v>
      </c>
      <c r="K36" s="93">
        <v>-2.2833098016893176</v>
      </c>
      <c r="L36" s="93">
        <v>-2.7630914393784942</v>
      </c>
      <c r="M36" s="93">
        <v>-5.3435661642632519</v>
      </c>
      <c r="N36" s="93">
        <v>3.5225305622220904</v>
      </c>
      <c r="O36" s="93">
        <v>1.9800005848077644</v>
      </c>
      <c r="P36" s="93">
        <v>0.28219754637433814</v>
      </c>
      <c r="Q36" s="93">
        <v>0.21673237770410553</v>
      </c>
      <c r="R36" s="94" t="s">
        <v>131</v>
      </c>
      <c r="S36" s="94">
        <v>-7.8628053413113523</v>
      </c>
      <c r="T36" s="94">
        <v>12.3</v>
      </c>
      <c r="U36" s="94">
        <v>9.6237487490390823</v>
      </c>
      <c r="V36" s="94">
        <v>9.6237487490390823</v>
      </c>
      <c r="W36" s="94">
        <v>-3.666744741540648</v>
      </c>
      <c r="X36" s="94">
        <v>-4.4067062547515832</v>
      </c>
      <c r="Y36" s="94">
        <v>5.5689048412036852</v>
      </c>
      <c r="Z36" s="94">
        <v>-1.6161208608198376</v>
      </c>
      <c r="AA36" s="238"/>
    </row>
    <row r="37" spans="2:27" ht="15" customHeight="1" x14ac:dyDescent="0.3">
      <c r="B37" s="129" t="s">
        <v>168</v>
      </c>
      <c r="C37" s="190">
        <v>-0.20152595787029359</v>
      </c>
      <c r="D37" s="190">
        <v>0.14083921894474449</v>
      </c>
      <c r="E37" s="190">
        <v>0.57447195921340133</v>
      </c>
      <c r="F37" s="190">
        <v>2.2593963224239619</v>
      </c>
      <c r="G37" s="190">
        <v>-0.19649446494464939</v>
      </c>
      <c r="H37" s="190">
        <v>-9.0788660249050634E-2</v>
      </c>
      <c r="I37" s="190">
        <v>0.34448761534725603</v>
      </c>
      <c r="J37" s="190">
        <v>0.22085756601524387</v>
      </c>
      <c r="K37" s="190">
        <v>0.3577832351983905</v>
      </c>
      <c r="L37" s="190">
        <v>-0.47196495892261758</v>
      </c>
      <c r="M37" s="190">
        <v>4.9729685114110023E-2</v>
      </c>
      <c r="N37" s="190">
        <v>0.12529485768202542</v>
      </c>
      <c r="O37" s="190">
        <v>-3.9977634889571956E-3</v>
      </c>
      <c r="P37" s="190">
        <v>-0.12629703385389379</v>
      </c>
      <c r="Q37" s="190">
        <v>-0.13955534229046695</v>
      </c>
      <c r="R37" s="127" t="s">
        <v>131</v>
      </c>
      <c r="S37" s="127">
        <v>5.2871012482662971</v>
      </c>
      <c r="T37" s="127">
        <v>-0.36966216003277563</v>
      </c>
      <c r="U37" s="127">
        <v>-0.53253915729097734</v>
      </c>
      <c r="V37" s="127">
        <v>-0.53253915729097734</v>
      </c>
      <c r="W37" s="127">
        <v>1.911160924964606</v>
      </c>
      <c r="X37" s="127">
        <v>0.61681723184790682</v>
      </c>
      <c r="Y37" s="127">
        <v>-0.30239833159541174</v>
      </c>
      <c r="Z37" s="127">
        <v>0.55455904334828099</v>
      </c>
      <c r="AA37" s="206"/>
    </row>
    <row r="38" spans="2:27" ht="15" customHeight="1" x14ac:dyDescent="0.3">
      <c r="B38" s="129" t="s">
        <v>169</v>
      </c>
      <c r="C38" s="190">
        <v>0.32264127302343049</v>
      </c>
      <c r="D38" s="190">
        <v>0.48825312618416095</v>
      </c>
      <c r="E38" s="190">
        <v>0.79618077657542963</v>
      </c>
      <c r="F38" s="190">
        <v>0.49673966971436667</v>
      </c>
      <c r="G38" s="190">
        <v>-0.32586717177696223</v>
      </c>
      <c r="H38" s="190">
        <v>8.7489463332396822E-2</v>
      </c>
      <c r="I38" s="190">
        <v>0.27813842327939797</v>
      </c>
      <c r="J38" s="190">
        <v>0.72118761844598844</v>
      </c>
      <c r="K38" s="190">
        <v>0.18823771213811735</v>
      </c>
      <c r="L38" s="190">
        <v>-0.10173219007141276</v>
      </c>
      <c r="M38" s="190">
        <v>0.70580710827464821</v>
      </c>
      <c r="N38" s="190">
        <v>-0.37620042090324868</v>
      </c>
      <c r="O38" s="190">
        <v>0.91503690394633086</v>
      </c>
      <c r="P38" s="190">
        <v>0.8443054173183564</v>
      </c>
      <c r="Q38" s="190">
        <v>4.0495931483519154E-2</v>
      </c>
      <c r="R38" s="127" t="s">
        <v>131</v>
      </c>
      <c r="S38" s="127">
        <v>0.46263538282820571</v>
      </c>
      <c r="T38" s="127">
        <v>2.5542667180299334</v>
      </c>
      <c r="U38" s="127">
        <v>0.73089928519453862</v>
      </c>
      <c r="V38" s="127">
        <v>-0.57826002178182978</v>
      </c>
      <c r="W38" s="127">
        <v>-0.61129932326054881</v>
      </c>
      <c r="X38" s="127">
        <v>1.50451070163964</v>
      </c>
      <c r="Y38" s="127">
        <v>-0.16659162539396666</v>
      </c>
      <c r="Z38" s="127">
        <v>-0.19502971366828736</v>
      </c>
      <c r="AA38" s="206"/>
    </row>
    <row r="39" spans="2:27" ht="15" customHeight="1" x14ac:dyDescent="0.3">
      <c r="B39" s="129" t="s">
        <v>170</v>
      </c>
      <c r="C39" s="190">
        <v>-0.15943458810321698</v>
      </c>
      <c r="D39" s="190">
        <v>2.5469281204468226</v>
      </c>
      <c r="E39" s="190">
        <v>0.22535444301811358</v>
      </c>
      <c r="F39" s="190">
        <v>-0.15595928743702658</v>
      </c>
      <c r="G39" s="190">
        <v>9.7849711492845604E-2</v>
      </c>
      <c r="H39" s="190">
        <v>0.72401213972745992</v>
      </c>
      <c r="I39" s="190">
        <v>0.32442160731668834</v>
      </c>
      <c r="J39" s="190">
        <v>0.35476225581349219</v>
      </c>
      <c r="K39" s="190">
        <v>-1.0597325978229932E-2</v>
      </c>
      <c r="L39" s="190">
        <v>-0.1747060841926571</v>
      </c>
      <c r="M39" s="190">
        <v>-0.54958035684090989</v>
      </c>
      <c r="N39" s="190">
        <v>1.5546835320045402</v>
      </c>
      <c r="O39" s="190">
        <v>0.30794524526566547</v>
      </c>
      <c r="P39" s="190">
        <v>0.18984879865291471</v>
      </c>
      <c r="Q39" s="190">
        <v>0.17061121774241594</v>
      </c>
      <c r="R39" s="127" t="s">
        <v>131</v>
      </c>
      <c r="S39" s="127">
        <v>-0.82595997024723455</v>
      </c>
      <c r="T39" s="127">
        <v>8.6649610518611464</v>
      </c>
      <c r="U39" s="127">
        <v>6.3720266102049354</v>
      </c>
      <c r="V39" s="127">
        <v>8.1709143663739034</v>
      </c>
      <c r="W39" s="127">
        <v>0.29392330624050955</v>
      </c>
      <c r="X39" s="127">
        <v>-0.15603297776067604</v>
      </c>
      <c r="Y39" s="127">
        <v>0.92798041202296511</v>
      </c>
      <c r="Z39" s="127">
        <v>5.7587037442522471E-2</v>
      </c>
      <c r="AA39" s="206"/>
    </row>
    <row r="40" spans="2:27" ht="15" customHeight="1" x14ac:dyDescent="0.3">
      <c r="B40" s="187" t="s">
        <v>171</v>
      </c>
      <c r="C40" s="93">
        <v>-2.5</v>
      </c>
      <c r="D40" s="93">
        <v>7.691956282280513</v>
      </c>
      <c r="E40" s="93">
        <v>-0.52110833564696368</v>
      </c>
      <c r="F40" s="93">
        <v>-4.1832613569225892</v>
      </c>
      <c r="G40" s="93">
        <v>0.52113577158152813</v>
      </c>
      <c r="H40" s="93">
        <v>4.1944503235963184</v>
      </c>
      <c r="I40" s="93">
        <v>0.3304098998396815</v>
      </c>
      <c r="J40" s="93">
        <v>0.85993557418052313</v>
      </c>
      <c r="K40" s="93">
        <v>-2.1844655964474353</v>
      </c>
      <c r="L40" s="93">
        <v>-2.9730296440162118</v>
      </c>
      <c r="M40" s="93">
        <v>-6.0365893064482892</v>
      </c>
      <c r="N40" s="93">
        <v>4.4670103980399603</v>
      </c>
      <c r="O40" s="93">
        <v>1.1732970130396896</v>
      </c>
      <c r="P40" s="93">
        <v>-0.36835808700500516</v>
      </c>
      <c r="Q40" s="93">
        <v>0.27832871433909889</v>
      </c>
      <c r="R40" s="94" t="s">
        <v>131</v>
      </c>
      <c r="S40" s="94">
        <v>-7.5847507038760726</v>
      </c>
      <c r="T40" s="94">
        <v>8.6</v>
      </c>
      <c r="U40" s="94">
        <v>7.9991811921462128</v>
      </c>
      <c r="V40" s="94">
        <v>10.426892160902311</v>
      </c>
      <c r="W40" s="94">
        <v>-0.78396528272819532</v>
      </c>
      <c r="X40" s="94">
        <v>-4.9400718868352778</v>
      </c>
      <c r="Y40" s="94">
        <v>5.6822265050236869</v>
      </c>
      <c r="Z40" s="94">
        <v>-1.1598909497568852</v>
      </c>
      <c r="AA40" s="238"/>
    </row>
    <row r="41" spans="2:27" ht="15" customHeight="1" x14ac:dyDescent="0.3">
      <c r="B41" s="129" t="s">
        <v>172</v>
      </c>
      <c r="C41" s="190">
        <v>8.4153400868306818</v>
      </c>
      <c r="D41" s="190">
        <v>-0.7645250537964956</v>
      </c>
      <c r="E41" s="190">
        <v>10.994778067885118</v>
      </c>
      <c r="F41" s="190">
        <v>-0.83804962995211141</v>
      </c>
      <c r="G41" s="190">
        <v>2.592069892473118</v>
      </c>
      <c r="H41" s="190">
        <v>0.26669784845650146</v>
      </c>
      <c r="I41" s="190">
        <v>-0.83649656598478694</v>
      </c>
      <c r="J41" s="190">
        <v>6.0523938572718983E-2</v>
      </c>
      <c r="K41" s="190">
        <v>0.27853492333901197</v>
      </c>
      <c r="L41" s="190">
        <v>-0.34010659560293133</v>
      </c>
      <c r="M41" s="190">
        <v>-0.34023220595658765</v>
      </c>
      <c r="N41" s="190">
        <v>2.6373374139250187</v>
      </c>
      <c r="O41" s="190">
        <v>0.77114009255363913</v>
      </c>
      <c r="P41" s="190">
        <v>0.94509886411443</v>
      </c>
      <c r="Q41" s="190">
        <v>0.18027468368119393</v>
      </c>
      <c r="R41" s="127" t="s">
        <v>131</v>
      </c>
      <c r="S41" s="127">
        <v>5.6537638410719264</v>
      </c>
      <c r="T41" s="127">
        <v>-0.63157968339206794</v>
      </c>
      <c r="U41" s="127">
        <v>-0.73022598870056488</v>
      </c>
      <c r="V41" s="127">
        <v>-0.73022598870056488</v>
      </c>
      <c r="W41" s="127">
        <v>3.9443384100027261</v>
      </c>
      <c r="X41" s="127">
        <v>5.5800632419262852</v>
      </c>
      <c r="Y41" s="127">
        <v>-0.22773837667454688</v>
      </c>
      <c r="Z41" s="127">
        <v>0.44897959183673475</v>
      </c>
      <c r="AA41" s="206"/>
    </row>
    <row r="42" spans="2:27" ht="15" customHeight="1" x14ac:dyDescent="0.3">
      <c r="B42" s="129" t="s">
        <v>173</v>
      </c>
      <c r="C42" s="190">
        <v>3.2813559322034003E-2</v>
      </c>
      <c r="D42" s="190">
        <v>0.440855980044637</v>
      </c>
      <c r="E42" s="190">
        <v>0.81548974943052399</v>
      </c>
      <c r="F42" s="190">
        <v>1.2586198243412796</v>
      </c>
      <c r="G42" s="190">
        <v>-0.35808723862853586</v>
      </c>
      <c r="H42" s="190">
        <v>-0.11298809194129056</v>
      </c>
      <c r="I42" s="190">
        <v>0.26814704964096148</v>
      </c>
      <c r="J42" s="190">
        <v>1.8959532235728576</v>
      </c>
      <c r="K42" s="190">
        <v>0.61746578253846818</v>
      </c>
      <c r="L42" s="190">
        <v>-0.40672754746731488</v>
      </c>
      <c r="M42" s="190">
        <v>-0.62736152023211011</v>
      </c>
      <c r="N42" s="190">
        <v>-0.42000000000000004</v>
      </c>
      <c r="O42" s="190">
        <v>1.1161039094123071</v>
      </c>
      <c r="P42" s="190">
        <v>1.0844904442281087</v>
      </c>
      <c r="Q42" s="190">
        <v>2.7213578153036893</v>
      </c>
      <c r="R42" s="127" t="s">
        <v>131</v>
      </c>
      <c r="S42" s="127">
        <v>1.2308522537726407</v>
      </c>
      <c r="T42" s="127">
        <v>-0.1986242325082247</v>
      </c>
      <c r="U42" s="127">
        <v>-0.3853761662649613</v>
      </c>
      <c r="V42" s="127">
        <v>-0.3853761662649613</v>
      </c>
      <c r="W42" s="127">
        <v>3.6352356745695369E-2</v>
      </c>
      <c r="X42" s="127">
        <v>6.7905445698065448E-2</v>
      </c>
      <c r="Y42" s="127">
        <v>0.49374441465594288</v>
      </c>
      <c r="Z42" s="127">
        <v>-8.4654501944361416E-2</v>
      </c>
      <c r="AA42" s="206"/>
    </row>
    <row r="43" spans="2:27" ht="15" customHeight="1" x14ac:dyDescent="0.3">
      <c r="B43" s="129" t="s">
        <v>174</v>
      </c>
      <c r="C43" s="190">
        <v>-7.2929661260915823E-2</v>
      </c>
      <c r="D43" s="190">
        <v>2.433019356174313</v>
      </c>
      <c r="E43" s="190">
        <v>0.28578923247623989</v>
      </c>
      <c r="F43" s="190">
        <v>-0.34692930003517386</v>
      </c>
      <c r="G43" s="190">
        <v>0.29850414000617631</v>
      </c>
      <c r="H43" s="190">
        <v>0.83069716510524461</v>
      </c>
      <c r="I43" s="190">
        <v>0.28128861136537253</v>
      </c>
      <c r="J43" s="190">
        <v>0.23514863157100474</v>
      </c>
      <c r="K43" s="190">
        <v>-0.12212166735703978</v>
      </c>
      <c r="L43" s="190">
        <v>-9.8994335663575406E-2</v>
      </c>
      <c r="M43" s="190">
        <v>-0.53162889026179661</v>
      </c>
      <c r="N43" s="190">
        <v>1.9043528890446111</v>
      </c>
      <c r="O43" s="190">
        <v>0.28386949124577976</v>
      </c>
      <c r="P43" s="190">
        <v>0.16524178110990273</v>
      </c>
      <c r="Q43" s="190">
        <v>1.2754010654478565E-2</v>
      </c>
      <c r="R43" s="127" t="s">
        <v>131</v>
      </c>
      <c r="S43" s="127" t="s">
        <v>131</v>
      </c>
      <c r="T43" s="127" t="s">
        <v>131</v>
      </c>
      <c r="U43" s="127" t="s">
        <v>131</v>
      </c>
      <c r="V43" s="127" t="s">
        <v>131</v>
      </c>
      <c r="W43" s="127">
        <v>0.45318536575482549</v>
      </c>
      <c r="X43" s="127">
        <v>-0.10350885292066425</v>
      </c>
      <c r="Y43" s="127">
        <v>0.88248275862069092</v>
      </c>
      <c r="Z43" s="127">
        <v>9.9550605705353679E-2</v>
      </c>
      <c r="AA43" s="206"/>
    </row>
    <row r="44" spans="2:27" ht="15" customHeight="1" x14ac:dyDescent="0.3">
      <c r="B44" s="129" t="s">
        <v>175</v>
      </c>
      <c r="C44" s="190">
        <v>-0.25472950547626949</v>
      </c>
      <c r="D44" s="190">
        <v>2.4605878423513694</v>
      </c>
      <c r="E44" s="190">
        <v>0.47083614837692656</v>
      </c>
      <c r="F44" s="190">
        <v>-0.24471761669364367</v>
      </c>
      <c r="G44" s="190">
        <v>0.25705183898059647</v>
      </c>
      <c r="H44" s="190">
        <v>0.42554024789199651</v>
      </c>
      <c r="I44" s="190">
        <v>0.13384617870937521</v>
      </c>
      <c r="J44" s="190">
        <v>0.29722487492695149</v>
      </c>
      <c r="K44" s="190">
        <v>-1.2413418010811761</v>
      </c>
      <c r="L44" s="190">
        <v>-3.87038470293649</v>
      </c>
      <c r="M44" s="190">
        <v>-0.69383644207587869</v>
      </c>
      <c r="N44" s="190">
        <v>5.3667305600165776</v>
      </c>
      <c r="O44" s="190">
        <v>0.77794413207808155</v>
      </c>
      <c r="P44" s="190">
        <v>0.74395632114697663</v>
      </c>
      <c r="Q44" s="190">
        <v>0.13915185674226782</v>
      </c>
      <c r="R44" s="127" t="s">
        <v>131</v>
      </c>
      <c r="S44" s="127">
        <v>-0.70683880833575596</v>
      </c>
      <c r="T44" s="127">
        <v>2.7829819604433821</v>
      </c>
      <c r="U44" s="127">
        <v>1.8855819387089761</v>
      </c>
      <c r="V44" s="127">
        <v>1.8855819387089761</v>
      </c>
      <c r="W44" s="127">
        <v>2.8767800400141263E-2</v>
      </c>
      <c r="X44" s="127">
        <v>2.8767800400141263E-2</v>
      </c>
      <c r="Y44" s="127">
        <v>0.99176201372997697</v>
      </c>
      <c r="Z44" s="127">
        <v>0.15808823529411775</v>
      </c>
      <c r="AA44" s="206"/>
    </row>
    <row r="45" spans="2:27" s="128" customFormat="1" ht="15" customHeight="1" x14ac:dyDescent="0.3">
      <c r="B45" s="1" t="s">
        <v>334</v>
      </c>
      <c r="C45" s="47">
        <v>-1.822585074775962E-2</v>
      </c>
      <c r="D45" s="47">
        <v>2.4267222744958468</v>
      </c>
      <c r="E45" s="47">
        <v>0.24285894514986994</v>
      </c>
      <c r="F45" s="47">
        <v>-0.37522242258499794</v>
      </c>
      <c r="G45" s="47">
        <v>0.31326337519353231</v>
      </c>
      <c r="H45" s="47">
        <v>0.95561523011090821</v>
      </c>
      <c r="I45" s="47">
        <v>0.31148571960182214</v>
      </c>
      <c r="J45" s="47">
        <v>0.22283921016715325</v>
      </c>
      <c r="K45" s="47">
        <v>0.11272867339267356</v>
      </c>
      <c r="L45" s="47">
        <v>-0.26739040675972681</v>
      </c>
      <c r="M45" s="47">
        <v>-0.5025190709324836</v>
      </c>
      <c r="N45" s="47">
        <v>1.5223916464025176</v>
      </c>
      <c r="O45" s="47">
        <v>0.14591097672456232</v>
      </c>
      <c r="P45" s="47">
        <v>3.7087360582146456E-3</v>
      </c>
      <c r="Q45" s="47">
        <v>-4.8469330103099284E-2</v>
      </c>
      <c r="R45" s="47" t="s">
        <v>131</v>
      </c>
      <c r="S45" s="47" t="s">
        <v>131</v>
      </c>
      <c r="T45" s="47" t="s">
        <v>131</v>
      </c>
      <c r="U45" s="47" t="s">
        <v>131</v>
      </c>
      <c r="V45" s="47" t="s">
        <v>131</v>
      </c>
      <c r="W45" s="47">
        <v>0.57748005095485211</v>
      </c>
      <c r="X45" s="47">
        <v>-0.13159028243460824</v>
      </c>
      <c r="Y45" s="47">
        <v>0.85500575373993293</v>
      </c>
      <c r="Z45" s="47">
        <v>8.3746898263026948E-2</v>
      </c>
      <c r="AA45" s="206"/>
    </row>
    <row r="46" spans="2:27" s="128" customFormat="1" ht="15" customHeight="1" x14ac:dyDescent="0.3">
      <c r="B46" s="124" t="s">
        <v>340</v>
      </c>
      <c r="C46" s="47" t="s">
        <v>131</v>
      </c>
      <c r="D46" s="47" t="s">
        <v>131</v>
      </c>
      <c r="E46" s="47" t="s">
        <v>131</v>
      </c>
      <c r="F46" s="47" t="s">
        <v>131</v>
      </c>
      <c r="G46" s="47" t="s">
        <v>131</v>
      </c>
      <c r="H46" s="47" t="s">
        <v>131</v>
      </c>
      <c r="I46" s="47" t="s">
        <v>131</v>
      </c>
      <c r="J46" s="47" t="s">
        <v>131</v>
      </c>
      <c r="K46" s="47" t="s">
        <v>131</v>
      </c>
      <c r="L46" s="47" t="s">
        <v>131</v>
      </c>
      <c r="M46" s="47" t="s">
        <v>131</v>
      </c>
      <c r="N46" s="47" t="s">
        <v>131</v>
      </c>
      <c r="O46" s="47" t="s">
        <v>131</v>
      </c>
      <c r="P46" s="47" t="s">
        <v>131</v>
      </c>
      <c r="Q46" s="47" t="s">
        <v>131</v>
      </c>
      <c r="R46" s="47" t="s">
        <v>131</v>
      </c>
      <c r="S46" s="47" t="s">
        <v>131</v>
      </c>
      <c r="T46" s="47" t="s">
        <v>131</v>
      </c>
      <c r="U46" s="47" t="s">
        <v>131</v>
      </c>
      <c r="V46" s="47" t="s">
        <v>131</v>
      </c>
      <c r="W46" s="47" t="s">
        <v>131</v>
      </c>
      <c r="X46" s="47" t="s">
        <v>131</v>
      </c>
      <c r="Y46" s="47" t="s">
        <v>131</v>
      </c>
      <c r="Z46" s="47" t="s">
        <v>131</v>
      </c>
      <c r="AA46" s="206"/>
    </row>
    <row r="47" spans="2:27" s="128" customFormat="1" ht="15" customHeight="1" x14ac:dyDescent="0.3">
      <c r="B47" s="245" t="s">
        <v>362</v>
      </c>
      <c r="C47" s="247">
        <v>-1.822585074775962E-2</v>
      </c>
      <c r="D47" s="247">
        <v>2.4267222744958468</v>
      </c>
      <c r="E47" s="247">
        <v>0.24285894514986994</v>
      </c>
      <c r="F47" s="247">
        <v>-0.37522242258499794</v>
      </c>
      <c r="G47" s="247">
        <v>0.31326337519353231</v>
      </c>
      <c r="H47" s="247">
        <v>0.95561523011090821</v>
      </c>
      <c r="I47" s="247">
        <v>0.31148571960182214</v>
      </c>
      <c r="J47" s="247">
        <v>0.22283921016715325</v>
      </c>
      <c r="K47" s="247">
        <v>0.11272867339267356</v>
      </c>
      <c r="L47" s="247">
        <v>-0.26739040675972681</v>
      </c>
      <c r="M47" s="247">
        <v>-0.5025190709324836</v>
      </c>
      <c r="N47" s="247">
        <v>1.5223916464025176</v>
      </c>
      <c r="O47" s="247">
        <v>0.14591097672456232</v>
      </c>
      <c r="P47" s="247">
        <v>3.7087360582146456E-3</v>
      </c>
      <c r="Q47" s="247">
        <v>-4.8469330103099284E-2</v>
      </c>
      <c r="R47" s="47" t="s">
        <v>131</v>
      </c>
      <c r="S47" s="47" t="s">
        <v>131</v>
      </c>
      <c r="T47" s="47" t="s">
        <v>131</v>
      </c>
      <c r="U47" s="47" t="s">
        <v>131</v>
      </c>
      <c r="V47" s="47" t="s">
        <v>131</v>
      </c>
      <c r="W47" s="47">
        <v>0.14684401618420972</v>
      </c>
      <c r="X47" s="47">
        <v>-0.68945107808057549</v>
      </c>
      <c r="Y47" s="47">
        <v>2.3230261801690428</v>
      </c>
      <c r="Z47" s="47">
        <v>8.3746898263026948E-2</v>
      </c>
      <c r="AA47" s="206"/>
    </row>
    <row r="48" spans="2:27" s="128" customFormat="1" ht="15" customHeight="1" x14ac:dyDescent="0.3">
      <c r="B48" s="124" t="s">
        <v>360</v>
      </c>
      <c r="C48" s="47">
        <v>-1.822585074775962E-2</v>
      </c>
      <c r="D48" s="47">
        <v>2.4267222744958468</v>
      </c>
      <c r="E48" s="47">
        <v>0.24261404537324838</v>
      </c>
      <c r="F48" s="47">
        <v>-0.37561887470810584</v>
      </c>
      <c r="G48" s="47">
        <v>0.3143562225601888</v>
      </c>
      <c r="H48" s="47">
        <v>0.95255145111052997</v>
      </c>
      <c r="I48" s="47">
        <v>0.30777401753235023</v>
      </c>
      <c r="J48" s="47">
        <v>0.22283338225780169</v>
      </c>
      <c r="K48" s="47">
        <v>0.11225001107048094</v>
      </c>
      <c r="L48" s="47">
        <v>-0.26383813323498828</v>
      </c>
      <c r="M48" s="47">
        <v>-0.5025190709324836</v>
      </c>
      <c r="N48" s="47">
        <v>1.5228322128450884</v>
      </c>
      <c r="O48" s="47">
        <v>0.14571086435880676</v>
      </c>
      <c r="P48" s="47">
        <v>3.5334567094853497E-3</v>
      </c>
      <c r="Q48" s="47">
        <v>-4.8469330103099284E-2</v>
      </c>
      <c r="R48" s="47" t="s">
        <v>131</v>
      </c>
      <c r="S48" s="47" t="s">
        <v>131</v>
      </c>
      <c r="T48" s="47" t="s">
        <v>131</v>
      </c>
      <c r="U48" s="47" t="s">
        <v>131</v>
      </c>
      <c r="V48" s="47" t="s">
        <v>131</v>
      </c>
      <c r="W48" s="47">
        <v>0.14854507814187845</v>
      </c>
      <c r="X48" s="47">
        <v>-0.68841265847582789</v>
      </c>
      <c r="Y48" s="47">
        <v>2.3020341072529322</v>
      </c>
      <c r="Z48" s="47">
        <v>8.7051210254495803E-2</v>
      </c>
      <c r="AA48" s="206"/>
    </row>
    <row r="49" spans="2:27" ht="15" customHeight="1" x14ac:dyDescent="0.3">
      <c r="B49" s="129" t="s">
        <v>176</v>
      </c>
      <c r="C49" s="127" t="s">
        <v>131</v>
      </c>
      <c r="D49" s="127" t="s">
        <v>131</v>
      </c>
      <c r="E49" s="127" t="s">
        <v>131</v>
      </c>
      <c r="F49" s="190">
        <v>1.6363636363636362</v>
      </c>
      <c r="G49" s="190">
        <v>-1</v>
      </c>
      <c r="H49" s="127" t="s">
        <v>131</v>
      </c>
      <c r="I49" s="190">
        <v>2.6769596199524943</v>
      </c>
      <c r="J49" s="190">
        <v>0.22416020671834613</v>
      </c>
      <c r="K49" s="190">
        <v>0.2211081794195251</v>
      </c>
      <c r="L49" s="190">
        <v>-1</v>
      </c>
      <c r="M49" s="127" t="s">
        <v>131</v>
      </c>
      <c r="N49" s="127" t="s">
        <v>131</v>
      </c>
      <c r="O49" s="127" t="s">
        <v>131</v>
      </c>
      <c r="P49" s="127" t="s">
        <v>131</v>
      </c>
      <c r="Q49" s="127" t="s">
        <v>131</v>
      </c>
      <c r="R49" s="127" t="s">
        <v>131</v>
      </c>
      <c r="S49" s="127" t="s">
        <v>131</v>
      </c>
      <c r="T49" s="127" t="s">
        <v>131</v>
      </c>
      <c r="U49" s="127" t="s">
        <v>131</v>
      </c>
      <c r="V49" s="127" t="s">
        <v>131</v>
      </c>
      <c r="W49" s="127" t="s">
        <v>131</v>
      </c>
      <c r="X49" s="127" t="s">
        <v>131</v>
      </c>
      <c r="Y49" s="127" t="s">
        <v>131</v>
      </c>
      <c r="Z49" s="127">
        <v>-1</v>
      </c>
      <c r="AA49" s="206"/>
    </row>
    <row r="50" spans="2:27" ht="15" customHeight="1" x14ac:dyDescent="0.3">
      <c r="B50" s="126" t="s">
        <v>336</v>
      </c>
      <c r="C50" s="93">
        <v>-1</v>
      </c>
      <c r="D50" s="93">
        <v>5.7499801229718273</v>
      </c>
      <c r="E50" s="93">
        <v>-0.25529029522779051</v>
      </c>
      <c r="F50" s="93">
        <v>-5.0951822641443592</v>
      </c>
      <c r="G50" s="93">
        <v>1.3847694040198109</v>
      </c>
      <c r="H50" s="93">
        <v>4.1729149195703252</v>
      </c>
      <c r="I50" s="93">
        <v>0.15095058812744921</v>
      </c>
      <c r="J50" s="93">
        <v>-0.46256279527229494</v>
      </c>
      <c r="K50" s="93">
        <v>-0.41481245430328162</v>
      </c>
      <c r="L50" s="93">
        <v>-3.2070042440954962</v>
      </c>
      <c r="M50" s="93">
        <v>-3.9441725145769282</v>
      </c>
      <c r="N50" s="93">
        <v>3.3678093368043434</v>
      </c>
      <c r="O50" s="93">
        <v>6.4994873729809499E-3</v>
      </c>
      <c r="P50" s="93">
        <v>-1.217938584757728</v>
      </c>
      <c r="Q50" s="93">
        <v>-0.80032569430466061</v>
      </c>
      <c r="R50" s="94" t="s">
        <v>131</v>
      </c>
      <c r="S50" s="94">
        <v>-7.6928883828267205</v>
      </c>
      <c r="T50" s="94">
        <v>9.1999999999999993</v>
      </c>
      <c r="U50" s="94">
        <v>8.8196816157523692</v>
      </c>
      <c r="V50" s="94">
        <v>11.247392584508468</v>
      </c>
      <c r="W50" s="94">
        <v>0.78733844186417712</v>
      </c>
      <c r="X50" s="94">
        <v>-3.3687681622429055</v>
      </c>
      <c r="Y50" s="94">
        <v>3.8047529485608389</v>
      </c>
      <c r="Z50" s="94">
        <v>-0.60998341480886364</v>
      </c>
      <c r="AA50" s="238"/>
    </row>
    <row r="51" spans="2:27" ht="15" customHeight="1" x14ac:dyDescent="0.3">
      <c r="B51" s="81"/>
      <c r="Q51" s="206"/>
      <c r="S51" s="15"/>
      <c r="T51" s="175"/>
      <c r="U51" s="175"/>
      <c r="V51" s="175"/>
      <c r="W51" s="175"/>
      <c r="X51" s="248"/>
      <c r="Y51" s="248"/>
      <c r="Z51" s="248"/>
    </row>
    <row r="52" spans="2:27" x14ac:dyDescent="0.3">
      <c r="X52" s="248"/>
      <c r="Y52" s="248"/>
      <c r="Z52" s="248"/>
    </row>
  </sheetData>
  <hyperlinks>
    <hyperlink ref="B1" location="'Table of Contents'!A1" display="Table of contents" xr:uid="{00000000-0004-0000-0800-000000000000}"/>
  </hyperlink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460314CCF7054287FA2DBBBFC250E1" ma:contentTypeVersion="8" ma:contentTypeDescription="Utwórz nowy dokument." ma:contentTypeScope="" ma:versionID="7a31b896debf2a89c56e311ebf197db4">
  <xsd:schema xmlns:xsd="http://www.w3.org/2001/XMLSchema" xmlns:xs="http://www.w3.org/2001/XMLSchema" xmlns:p="http://schemas.microsoft.com/office/2006/metadata/properties" xmlns:ns3="dbfc7dc4-f9ea-42fa-874c-1292cab46ef3" targetNamespace="http://schemas.microsoft.com/office/2006/metadata/properties" ma:root="true" ma:fieldsID="a49afd7414fdf849e9b9599db5ddf44c" ns3:_="">
    <xsd:import namespace="dbfc7dc4-f9ea-42fa-874c-1292cab46e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7dc4-f9ea-42fa-874c-1292cab46e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AEB8EE-37BB-4E9B-87FD-50404CB74F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fc7dc4-f9ea-42fa-874c-1292cab46e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451737-A85C-42CE-9768-E3FE8E515E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3BFA10-461C-4575-BD42-54504C280022}">
  <ds:schemaRefs>
    <ds:schemaRef ds:uri="dbfc7dc4-f9ea-42fa-874c-1292cab46ef3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Table of Contents</vt:lpstr>
      <vt:lpstr>Floorspace Q CNTY</vt:lpstr>
      <vt:lpstr>Floorspace Q BRAN</vt:lpstr>
      <vt:lpstr>P&amp;L Q</vt:lpstr>
      <vt:lpstr>BS Q</vt:lpstr>
      <vt:lpstr>CF Q</vt:lpstr>
      <vt:lpstr>Floorspace A CNTY</vt:lpstr>
      <vt:lpstr>Floorspace A BRAN</vt:lpstr>
      <vt:lpstr>P&amp;L A</vt:lpstr>
      <vt:lpstr>BS A</vt:lpstr>
      <vt:lpstr>CF 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Wojciech Koniczyński</dc:creator>
  <cp:keywords/>
  <dc:description/>
  <cp:lastModifiedBy>Agnieszka Bigilska</cp:lastModifiedBy>
  <dcterms:created xsi:type="dcterms:W3CDTF">2021-12-07T10:48:14Z</dcterms:created>
  <dcterms:modified xsi:type="dcterms:W3CDTF">2025-12-11T11:30:04Z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0x01010046460314CCF7054287FA2DBBBFC250E1</vt:lpwstr>
  </property>
</Properties>
</file>